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4240" windowHeight="16020" tabRatio="993" firstSheet="5" activeTab="10"/>
  </bookViews>
  <sheets>
    <sheet name="Full Scan Dice" sheetId="1" r:id="rId1"/>
    <sheet name="Full Scan Manual Segmentation" sheetId="2" r:id="rId2"/>
    <sheet name="Full Scan Predicted Segmentatio" sheetId="3" r:id="rId3"/>
    <sheet name="Full Scan Fat Volume Comparison" sheetId="4" r:id="rId4"/>
    <sheet name="Full Scan Regression" sheetId="5" r:id="rId5"/>
    <sheet name="Full Scan RSE" sheetId="6" r:id="rId6"/>
    <sheet name="Manual Segmentation Validation " sheetId="7" r:id="rId7"/>
    <sheet name="Predicted Segmentation Validati" sheetId="8" r:id="rId8"/>
    <sheet name="Dice Validation Cohort" sheetId="9" r:id="rId9"/>
    <sheet name="Regression Validation Cohort" sheetId="10" r:id="rId10"/>
    <sheet name="Validation Cohort Fat vs BMI" sheetId="13" r:id="rId1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4" i="9" l="1"/>
  <c r="E407" i="9"/>
  <c r="P315" i="9"/>
  <c r="O315" i="9"/>
  <c r="M315" i="9"/>
  <c r="L315" i="9"/>
  <c r="J315" i="9"/>
  <c r="I315" i="9"/>
  <c r="G315" i="9"/>
  <c r="F315" i="9"/>
  <c r="O6" i="9"/>
  <c r="N6" i="9"/>
  <c r="L6" i="9"/>
  <c r="K6" i="9"/>
  <c r="I6" i="9"/>
  <c r="H6" i="9"/>
  <c r="F6" i="9"/>
  <c r="E6" i="9"/>
  <c r="H302" i="8"/>
  <c r="J302" i="8"/>
  <c r="G302" i="8"/>
  <c r="D302" i="8"/>
  <c r="H301" i="8"/>
  <c r="J301" i="8"/>
  <c r="G301" i="8"/>
  <c r="D301" i="8"/>
  <c r="H300" i="8"/>
  <c r="J300" i="8"/>
  <c r="G300" i="8"/>
  <c r="D300" i="8"/>
  <c r="H299" i="8"/>
  <c r="J299" i="8"/>
  <c r="G299" i="8"/>
  <c r="D299" i="8"/>
  <c r="H298" i="8"/>
  <c r="J298" i="8"/>
  <c r="G298" i="8"/>
  <c r="D298" i="8"/>
  <c r="H297" i="8"/>
  <c r="J297" i="8"/>
  <c r="G297" i="8"/>
  <c r="D297" i="8"/>
  <c r="H296" i="8"/>
  <c r="J296" i="8"/>
  <c r="G296" i="8"/>
  <c r="D296" i="8"/>
  <c r="H295" i="8"/>
  <c r="J295" i="8"/>
  <c r="G295" i="8"/>
  <c r="D295" i="8"/>
  <c r="H294" i="8"/>
  <c r="J294" i="8"/>
  <c r="G294" i="8"/>
  <c r="D294" i="8"/>
  <c r="H293" i="8"/>
  <c r="J293" i="8"/>
  <c r="G293" i="8"/>
  <c r="D293" i="8"/>
  <c r="H292" i="8"/>
  <c r="J292" i="8"/>
  <c r="G292" i="8"/>
  <c r="D292" i="8"/>
  <c r="H291" i="8"/>
  <c r="J291" i="8"/>
  <c r="G291" i="8"/>
  <c r="D291" i="8"/>
  <c r="H290" i="8"/>
  <c r="J290" i="8"/>
  <c r="G290" i="8"/>
  <c r="D290" i="8"/>
  <c r="H289" i="8"/>
  <c r="J289" i="8"/>
  <c r="G289" i="8"/>
  <c r="D289" i="8"/>
  <c r="H288" i="8"/>
  <c r="J288" i="8"/>
  <c r="G288" i="8"/>
  <c r="D288" i="8"/>
  <c r="H287" i="8"/>
  <c r="J287" i="8"/>
  <c r="G287" i="8"/>
  <c r="D287" i="8"/>
  <c r="H286" i="8"/>
  <c r="J286" i="8"/>
  <c r="G286" i="8"/>
  <c r="D286" i="8"/>
  <c r="H285" i="8"/>
  <c r="J285" i="8"/>
  <c r="G285" i="8"/>
  <c r="D285" i="8"/>
  <c r="H284" i="8"/>
  <c r="J284" i="8"/>
  <c r="G284" i="8"/>
  <c r="D284" i="8"/>
  <c r="H283" i="8"/>
  <c r="J283" i="8"/>
  <c r="G283" i="8"/>
  <c r="D283" i="8"/>
  <c r="H282" i="8"/>
  <c r="J282" i="8"/>
  <c r="G282" i="8"/>
  <c r="D282" i="8"/>
  <c r="H281" i="8"/>
  <c r="J281" i="8"/>
  <c r="G281" i="8"/>
  <c r="D281" i="8"/>
  <c r="H280" i="8"/>
  <c r="J280" i="8"/>
  <c r="G280" i="8"/>
  <c r="D280" i="8"/>
  <c r="H279" i="8"/>
  <c r="J279" i="8"/>
  <c r="G279" i="8"/>
  <c r="D279" i="8"/>
  <c r="H278" i="8"/>
  <c r="J278" i="8"/>
  <c r="G278" i="8"/>
  <c r="D278" i="8"/>
  <c r="H277" i="8"/>
  <c r="J277" i="8"/>
  <c r="G277" i="8"/>
  <c r="D277" i="8"/>
  <c r="H276" i="8"/>
  <c r="J276" i="8"/>
  <c r="G276" i="8"/>
  <c r="D276" i="8"/>
  <c r="H275" i="8"/>
  <c r="J275" i="8"/>
  <c r="G275" i="8"/>
  <c r="D275" i="8"/>
  <c r="H274" i="8"/>
  <c r="J274" i="8"/>
  <c r="G274" i="8"/>
  <c r="D274" i="8"/>
  <c r="H273" i="8"/>
  <c r="J273" i="8"/>
  <c r="G273" i="8"/>
  <c r="D273" i="8"/>
  <c r="H272" i="8"/>
  <c r="J272" i="8"/>
  <c r="G272" i="8"/>
  <c r="D272" i="8"/>
  <c r="H271" i="8"/>
  <c r="J271" i="8"/>
  <c r="G271" i="8"/>
  <c r="D271" i="8"/>
  <c r="H270" i="8"/>
  <c r="J270" i="8"/>
  <c r="G270" i="8"/>
  <c r="D270" i="8"/>
  <c r="H269" i="8"/>
  <c r="J269" i="8"/>
  <c r="G269" i="8"/>
  <c r="D269" i="8"/>
  <c r="H268" i="8"/>
  <c r="J268" i="8"/>
  <c r="G268" i="8"/>
  <c r="D268" i="8"/>
  <c r="H267" i="8"/>
  <c r="J267" i="8"/>
  <c r="G267" i="8"/>
  <c r="D267" i="8"/>
  <c r="H266" i="8"/>
  <c r="J266" i="8"/>
  <c r="G266" i="8"/>
  <c r="D266" i="8"/>
  <c r="H265" i="8"/>
  <c r="J265" i="8"/>
  <c r="G265" i="8"/>
  <c r="D265" i="8"/>
  <c r="H264" i="8"/>
  <c r="J264" i="8"/>
  <c r="G264" i="8"/>
  <c r="D264" i="8"/>
  <c r="H263" i="8"/>
  <c r="J263" i="8"/>
  <c r="G263" i="8"/>
  <c r="D263" i="8"/>
  <c r="H262" i="8"/>
  <c r="J262" i="8"/>
  <c r="G262" i="8"/>
  <c r="D262" i="8"/>
  <c r="H261" i="8"/>
  <c r="J261" i="8"/>
  <c r="G261" i="8"/>
  <c r="D261" i="8"/>
  <c r="H260" i="8"/>
  <c r="J260" i="8"/>
  <c r="G260" i="8"/>
  <c r="D260" i="8"/>
  <c r="H259" i="8"/>
  <c r="J259" i="8"/>
  <c r="G259" i="8"/>
  <c r="D259" i="8"/>
  <c r="H258" i="8"/>
  <c r="J258" i="8"/>
  <c r="G258" i="8"/>
  <c r="D258" i="8"/>
  <c r="H257" i="8"/>
  <c r="J257" i="8"/>
  <c r="G257" i="8"/>
  <c r="D257" i="8"/>
  <c r="H256" i="8"/>
  <c r="J256" i="8"/>
  <c r="G256" i="8"/>
  <c r="D256" i="8"/>
  <c r="H255" i="8"/>
  <c r="J255" i="8"/>
  <c r="G255" i="8"/>
  <c r="D255" i="8"/>
  <c r="H254" i="8"/>
  <c r="J254" i="8"/>
  <c r="G254" i="8"/>
  <c r="D254" i="8"/>
  <c r="H253" i="8"/>
  <c r="J253" i="8"/>
  <c r="G253" i="8"/>
  <c r="D253" i="8"/>
  <c r="H252" i="8"/>
  <c r="J252" i="8"/>
  <c r="G252" i="8"/>
  <c r="D252" i="8"/>
  <c r="H251" i="8"/>
  <c r="J251" i="8"/>
  <c r="G251" i="8"/>
  <c r="D251" i="8"/>
  <c r="H250" i="8"/>
  <c r="J250" i="8"/>
  <c r="G250" i="8"/>
  <c r="D250" i="8"/>
  <c r="H249" i="8"/>
  <c r="J249" i="8"/>
  <c r="G249" i="8"/>
  <c r="D249" i="8"/>
  <c r="H248" i="8"/>
  <c r="J248" i="8"/>
  <c r="G248" i="8"/>
  <c r="D248" i="8"/>
  <c r="H247" i="8"/>
  <c r="J247" i="8"/>
  <c r="G247" i="8"/>
  <c r="D247" i="8"/>
  <c r="H246" i="8"/>
  <c r="J246" i="8"/>
  <c r="G246" i="8"/>
  <c r="D246" i="8"/>
  <c r="H245" i="8"/>
  <c r="J245" i="8"/>
  <c r="G245" i="8"/>
  <c r="D245" i="8"/>
  <c r="H244" i="8"/>
  <c r="J244" i="8"/>
  <c r="G244" i="8"/>
  <c r="D244" i="8"/>
  <c r="H243" i="8"/>
  <c r="J243" i="8"/>
  <c r="G243" i="8"/>
  <c r="D243" i="8"/>
  <c r="H242" i="8"/>
  <c r="J242" i="8"/>
  <c r="G242" i="8"/>
  <c r="D242" i="8"/>
  <c r="H241" i="8"/>
  <c r="J241" i="8"/>
  <c r="G241" i="8"/>
  <c r="D241" i="8"/>
  <c r="H240" i="8"/>
  <c r="J240" i="8"/>
  <c r="G240" i="8"/>
  <c r="D240" i="8"/>
  <c r="H239" i="8"/>
  <c r="J239" i="8"/>
  <c r="G239" i="8"/>
  <c r="D239" i="8"/>
  <c r="H238" i="8"/>
  <c r="J238" i="8"/>
  <c r="G238" i="8"/>
  <c r="D238" i="8"/>
  <c r="H237" i="8"/>
  <c r="J237" i="8"/>
  <c r="G237" i="8"/>
  <c r="D237" i="8"/>
  <c r="H236" i="8"/>
  <c r="J236" i="8"/>
  <c r="G236" i="8"/>
  <c r="D236" i="8"/>
  <c r="H235" i="8"/>
  <c r="J235" i="8"/>
  <c r="G235" i="8"/>
  <c r="D235" i="8"/>
  <c r="H234" i="8"/>
  <c r="J234" i="8"/>
  <c r="G234" i="8"/>
  <c r="D234" i="8"/>
  <c r="H233" i="8"/>
  <c r="J233" i="8"/>
  <c r="G233" i="8"/>
  <c r="D233" i="8"/>
  <c r="H232" i="8"/>
  <c r="J232" i="8"/>
  <c r="G232" i="8"/>
  <c r="D232" i="8"/>
  <c r="H231" i="8"/>
  <c r="J231" i="8"/>
  <c r="G231" i="8"/>
  <c r="D231" i="8"/>
  <c r="H230" i="8"/>
  <c r="J230" i="8"/>
  <c r="G230" i="8"/>
  <c r="D230" i="8"/>
  <c r="H229" i="8"/>
  <c r="J229" i="8"/>
  <c r="G229" i="8"/>
  <c r="D229" i="8"/>
  <c r="H228" i="8"/>
  <c r="J228" i="8"/>
  <c r="G228" i="8"/>
  <c r="D228" i="8"/>
  <c r="H227" i="8"/>
  <c r="J227" i="8"/>
  <c r="G227" i="8"/>
  <c r="D227" i="8"/>
  <c r="H226" i="8"/>
  <c r="J226" i="8"/>
  <c r="G226" i="8"/>
  <c r="D226" i="8"/>
  <c r="H225" i="8"/>
  <c r="J225" i="8"/>
  <c r="G225" i="8"/>
  <c r="D225" i="8"/>
  <c r="H224" i="8"/>
  <c r="J224" i="8"/>
  <c r="G224" i="8"/>
  <c r="D224" i="8"/>
  <c r="H223" i="8"/>
  <c r="J223" i="8"/>
  <c r="G223" i="8"/>
  <c r="D223" i="8"/>
  <c r="H222" i="8"/>
  <c r="J222" i="8"/>
  <c r="G222" i="8"/>
  <c r="D222" i="8"/>
  <c r="H221" i="8"/>
  <c r="J221" i="8"/>
  <c r="G221" i="8"/>
  <c r="D221" i="8"/>
  <c r="H220" i="8"/>
  <c r="J220" i="8"/>
  <c r="G220" i="8"/>
  <c r="D220" i="8"/>
  <c r="H219" i="8"/>
  <c r="J219" i="8"/>
  <c r="G219" i="8"/>
  <c r="D219" i="8"/>
  <c r="H218" i="8"/>
  <c r="J218" i="8"/>
  <c r="G218" i="8"/>
  <c r="D218" i="8"/>
  <c r="H217" i="8"/>
  <c r="J217" i="8"/>
  <c r="G217" i="8"/>
  <c r="D217" i="8"/>
  <c r="H216" i="8"/>
  <c r="J216" i="8"/>
  <c r="G216" i="8"/>
  <c r="D216" i="8"/>
  <c r="H215" i="8"/>
  <c r="J215" i="8"/>
  <c r="G215" i="8"/>
  <c r="D215" i="8"/>
  <c r="H214" i="8"/>
  <c r="J214" i="8"/>
  <c r="G214" i="8"/>
  <c r="D214" i="8"/>
  <c r="H213" i="8"/>
  <c r="J213" i="8"/>
  <c r="G213" i="8"/>
  <c r="D213" i="8"/>
  <c r="H212" i="8"/>
  <c r="J212" i="8"/>
  <c r="G212" i="8"/>
  <c r="D212" i="8"/>
  <c r="H211" i="8"/>
  <c r="J211" i="8"/>
  <c r="G211" i="8"/>
  <c r="D211" i="8"/>
  <c r="H210" i="8"/>
  <c r="J210" i="8"/>
  <c r="G210" i="8"/>
  <c r="D210" i="8"/>
  <c r="H209" i="8"/>
  <c r="J209" i="8"/>
  <c r="G209" i="8"/>
  <c r="D209" i="8"/>
  <c r="H208" i="8"/>
  <c r="J208" i="8"/>
  <c r="G208" i="8"/>
  <c r="D208" i="8"/>
  <c r="H207" i="8"/>
  <c r="J207" i="8"/>
  <c r="G207" i="8"/>
  <c r="D207" i="8"/>
  <c r="H206" i="8"/>
  <c r="J206" i="8"/>
  <c r="G206" i="8"/>
  <c r="D206" i="8"/>
  <c r="H205" i="8"/>
  <c r="J205" i="8"/>
  <c r="G205" i="8"/>
  <c r="D205" i="8"/>
  <c r="H204" i="8"/>
  <c r="J204" i="8"/>
  <c r="G204" i="8"/>
  <c r="D204" i="8"/>
  <c r="H203" i="8"/>
  <c r="J203" i="8"/>
  <c r="G203" i="8"/>
  <c r="D203" i="8"/>
  <c r="H202" i="8"/>
  <c r="J202" i="8"/>
  <c r="G202" i="8"/>
  <c r="D202" i="8"/>
  <c r="H201" i="8"/>
  <c r="J201" i="8"/>
  <c r="G201" i="8"/>
  <c r="D201" i="8"/>
  <c r="H200" i="8"/>
  <c r="J200" i="8"/>
  <c r="G200" i="8"/>
  <c r="D200" i="8"/>
  <c r="H199" i="8"/>
  <c r="J199" i="8"/>
  <c r="G199" i="8"/>
  <c r="D199" i="8"/>
  <c r="H198" i="8"/>
  <c r="J198" i="8"/>
  <c r="G198" i="8"/>
  <c r="D198" i="8"/>
  <c r="H197" i="8"/>
  <c r="J197" i="8"/>
  <c r="G197" i="8"/>
  <c r="D197" i="8"/>
  <c r="H196" i="8"/>
  <c r="J196" i="8"/>
  <c r="G196" i="8"/>
  <c r="D196" i="8"/>
  <c r="H195" i="8"/>
  <c r="J195" i="8"/>
  <c r="G195" i="8"/>
  <c r="D195" i="8"/>
  <c r="H194" i="8"/>
  <c r="J194" i="8"/>
  <c r="G194" i="8"/>
  <c r="D194" i="8"/>
  <c r="H193" i="8"/>
  <c r="J193" i="8"/>
  <c r="G193" i="8"/>
  <c r="D193" i="8"/>
  <c r="H192" i="8"/>
  <c r="J192" i="8"/>
  <c r="G192" i="8"/>
  <c r="D192" i="8"/>
  <c r="H191" i="8"/>
  <c r="J191" i="8"/>
  <c r="G191" i="8"/>
  <c r="D191" i="8"/>
  <c r="H190" i="8"/>
  <c r="J190" i="8"/>
  <c r="G190" i="8"/>
  <c r="D190" i="8"/>
  <c r="H189" i="8"/>
  <c r="J189" i="8"/>
  <c r="G189" i="8"/>
  <c r="D189" i="8"/>
  <c r="H188" i="8"/>
  <c r="J188" i="8"/>
  <c r="G188" i="8"/>
  <c r="D188" i="8"/>
  <c r="H187" i="8"/>
  <c r="J187" i="8"/>
  <c r="G187" i="8"/>
  <c r="D187" i="8"/>
  <c r="H186" i="8"/>
  <c r="J186" i="8"/>
  <c r="G186" i="8"/>
  <c r="D186" i="8"/>
  <c r="H185" i="8"/>
  <c r="J185" i="8"/>
  <c r="G185" i="8"/>
  <c r="D185" i="8"/>
  <c r="H184" i="8"/>
  <c r="J184" i="8"/>
  <c r="G184" i="8"/>
  <c r="D184" i="8"/>
  <c r="H183" i="8"/>
  <c r="J183" i="8"/>
  <c r="G183" i="8"/>
  <c r="D183" i="8"/>
  <c r="H182" i="8"/>
  <c r="J182" i="8"/>
  <c r="G182" i="8"/>
  <c r="D182" i="8"/>
  <c r="H181" i="8"/>
  <c r="J181" i="8"/>
  <c r="G181" i="8"/>
  <c r="D181" i="8"/>
  <c r="H180" i="8"/>
  <c r="J180" i="8"/>
  <c r="G180" i="8"/>
  <c r="D180" i="8"/>
  <c r="H179" i="8"/>
  <c r="J179" i="8"/>
  <c r="G179" i="8"/>
  <c r="D179" i="8"/>
  <c r="H178" i="8"/>
  <c r="J178" i="8"/>
  <c r="G178" i="8"/>
  <c r="D178" i="8"/>
  <c r="H177" i="8"/>
  <c r="J177" i="8"/>
  <c r="G177" i="8"/>
  <c r="D177" i="8"/>
  <c r="H176" i="8"/>
  <c r="J176" i="8"/>
  <c r="G176" i="8"/>
  <c r="D176" i="8"/>
  <c r="H175" i="8"/>
  <c r="J175" i="8"/>
  <c r="G175" i="8"/>
  <c r="D175" i="8"/>
  <c r="H174" i="8"/>
  <c r="J174" i="8"/>
  <c r="G174" i="8"/>
  <c r="D174" i="8"/>
  <c r="H173" i="8"/>
  <c r="J173" i="8"/>
  <c r="G173" i="8"/>
  <c r="D173" i="8"/>
  <c r="H172" i="8"/>
  <c r="J172" i="8"/>
  <c r="G172" i="8"/>
  <c r="D172" i="8"/>
  <c r="H171" i="8"/>
  <c r="J171" i="8"/>
  <c r="G171" i="8"/>
  <c r="D171" i="8"/>
  <c r="H170" i="8"/>
  <c r="J170" i="8"/>
  <c r="G170" i="8"/>
  <c r="D170" i="8"/>
  <c r="H169" i="8"/>
  <c r="J169" i="8"/>
  <c r="G169" i="8"/>
  <c r="D169" i="8"/>
  <c r="H168" i="8"/>
  <c r="J168" i="8"/>
  <c r="G168" i="8"/>
  <c r="D168" i="8"/>
  <c r="H167" i="8"/>
  <c r="J167" i="8"/>
  <c r="G167" i="8"/>
  <c r="D167" i="8"/>
  <c r="H166" i="8"/>
  <c r="J166" i="8"/>
  <c r="G166" i="8"/>
  <c r="D166" i="8"/>
  <c r="H165" i="8"/>
  <c r="J165" i="8"/>
  <c r="G165" i="8"/>
  <c r="D165" i="8"/>
  <c r="H164" i="8"/>
  <c r="J164" i="8"/>
  <c r="G164" i="8"/>
  <c r="D164" i="8"/>
  <c r="H163" i="8"/>
  <c r="J163" i="8"/>
  <c r="G163" i="8"/>
  <c r="D163" i="8"/>
  <c r="H162" i="8"/>
  <c r="J162" i="8"/>
  <c r="G162" i="8"/>
  <c r="D162" i="8"/>
  <c r="H161" i="8"/>
  <c r="J161" i="8"/>
  <c r="G161" i="8"/>
  <c r="D161" i="8"/>
  <c r="H160" i="8"/>
  <c r="J160" i="8"/>
  <c r="G160" i="8"/>
  <c r="D160" i="8"/>
  <c r="H159" i="8"/>
  <c r="J159" i="8"/>
  <c r="G159" i="8"/>
  <c r="D159" i="8"/>
  <c r="H158" i="8"/>
  <c r="J158" i="8"/>
  <c r="G158" i="8"/>
  <c r="D158" i="8"/>
  <c r="H157" i="8"/>
  <c r="J157" i="8"/>
  <c r="G157" i="8"/>
  <c r="D157" i="8"/>
  <c r="H156" i="8"/>
  <c r="J156" i="8"/>
  <c r="G156" i="8"/>
  <c r="D156" i="8"/>
  <c r="H155" i="8"/>
  <c r="J155" i="8"/>
  <c r="G155" i="8"/>
  <c r="D155" i="8"/>
  <c r="H154" i="8"/>
  <c r="J154" i="8"/>
  <c r="G154" i="8"/>
  <c r="D154" i="8"/>
  <c r="H153" i="8"/>
  <c r="J153" i="8"/>
  <c r="G153" i="8"/>
  <c r="D153" i="8"/>
  <c r="H152" i="8"/>
  <c r="J152" i="8"/>
  <c r="G152" i="8"/>
  <c r="D152" i="8"/>
  <c r="H151" i="8"/>
  <c r="J151" i="8"/>
  <c r="G151" i="8"/>
  <c r="D151" i="8"/>
  <c r="H150" i="8"/>
  <c r="J150" i="8"/>
  <c r="G150" i="8"/>
  <c r="D150" i="8"/>
  <c r="H149" i="8"/>
  <c r="J149" i="8"/>
  <c r="G149" i="8"/>
  <c r="D149" i="8"/>
  <c r="H148" i="8"/>
  <c r="J148" i="8"/>
  <c r="G148" i="8"/>
  <c r="D148" i="8"/>
  <c r="H147" i="8"/>
  <c r="J147" i="8"/>
  <c r="G147" i="8"/>
  <c r="D147" i="8"/>
  <c r="H146" i="8"/>
  <c r="J146" i="8"/>
  <c r="G146" i="8"/>
  <c r="D146" i="8"/>
  <c r="H145" i="8"/>
  <c r="J145" i="8"/>
  <c r="G145" i="8"/>
  <c r="D145" i="8"/>
  <c r="H144" i="8"/>
  <c r="J144" i="8"/>
  <c r="G144" i="8"/>
  <c r="D144" i="8"/>
  <c r="H143" i="8"/>
  <c r="J143" i="8"/>
  <c r="G143" i="8"/>
  <c r="D143" i="8"/>
  <c r="H142" i="8"/>
  <c r="J142" i="8"/>
  <c r="G142" i="8"/>
  <c r="D142" i="8"/>
  <c r="H141" i="8"/>
  <c r="J141" i="8"/>
  <c r="G141" i="8"/>
  <c r="D141" i="8"/>
  <c r="H140" i="8"/>
  <c r="J140" i="8"/>
  <c r="G140" i="8"/>
  <c r="D140" i="8"/>
  <c r="H139" i="8"/>
  <c r="J139" i="8"/>
  <c r="G139" i="8"/>
  <c r="D139" i="8"/>
  <c r="H138" i="8"/>
  <c r="J138" i="8"/>
  <c r="G138" i="8"/>
  <c r="D138" i="8"/>
  <c r="H137" i="8"/>
  <c r="J137" i="8"/>
  <c r="G137" i="8"/>
  <c r="D137" i="8"/>
  <c r="H136" i="8"/>
  <c r="J136" i="8"/>
  <c r="G136" i="8"/>
  <c r="D136" i="8"/>
  <c r="H135" i="8"/>
  <c r="J135" i="8"/>
  <c r="G135" i="8"/>
  <c r="D135" i="8"/>
  <c r="H134" i="8"/>
  <c r="J134" i="8"/>
  <c r="G134" i="8"/>
  <c r="D134" i="8"/>
  <c r="H133" i="8"/>
  <c r="J133" i="8"/>
  <c r="G133" i="8"/>
  <c r="D133" i="8"/>
  <c r="H132" i="8"/>
  <c r="J132" i="8"/>
  <c r="G132" i="8"/>
  <c r="D132" i="8"/>
  <c r="H131" i="8"/>
  <c r="J131" i="8"/>
  <c r="G131" i="8"/>
  <c r="D131" i="8"/>
  <c r="H130" i="8"/>
  <c r="J130" i="8"/>
  <c r="G130" i="8"/>
  <c r="D130" i="8"/>
  <c r="H129" i="8"/>
  <c r="J129" i="8"/>
  <c r="G129" i="8"/>
  <c r="D129" i="8"/>
  <c r="H128" i="8"/>
  <c r="J128" i="8"/>
  <c r="G128" i="8"/>
  <c r="D128" i="8"/>
  <c r="H127" i="8"/>
  <c r="J127" i="8"/>
  <c r="G127" i="8"/>
  <c r="D127" i="8"/>
  <c r="H126" i="8"/>
  <c r="J126" i="8"/>
  <c r="G126" i="8"/>
  <c r="D126" i="8"/>
  <c r="H125" i="8"/>
  <c r="J125" i="8"/>
  <c r="G125" i="8"/>
  <c r="D125" i="8"/>
  <c r="H124" i="8"/>
  <c r="J124" i="8"/>
  <c r="G124" i="8"/>
  <c r="D124" i="8"/>
  <c r="H123" i="8"/>
  <c r="J123" i="8"/>
  <c r="G123" i="8"/>
  <c r="D123" i="8"/>
  <c r="H122" i="8"/>
  <c r="J122" i="8"/>
  <c r="G122" i="8"/>
  <c r="D122" i="8"/>
  <c r="H121" i="8"/>
  <c r="J121" i="8"/>
  <c r="G121" i="8"/>
  <c r="D121" i="8"/>
  <c r="H120" i="8"/>
  <c r="J120" i="8"/>
  <c r="G120" i="8"/>
  <c r="D120" i="8"/>
  <c r="H119" i="8"/>
  <c r="J119" i="8"/>
  <c r="G119" i="8"/>
  <c r="D119" i="8"/>
  <c r="H118" i="8"/>
  <c r="J118" i="8"/>
  <c r="G118" i="8"/>
  <c r="D118" i="8"/>
  <c r="H117" i="8"/>
  <c r="J117" i="8"/>
  <c r="G117" i="8"/>
  <c r="D117" i="8"/>
  <c r="H116" i="8"/>
  <c r="J116" i="8"/>
  <c r="G116" i="8"/>
  <c r="D116" i="8"/>
  <c r="H115" i="8"/>
  <c r="J115" i="8"/>
  <c r="G115" i="8"/>
  <c r="D115" i="8"/>
  <c r="H114" i="8"/>
  <c r="J114" i="8"/>
  <c r="G114" i="8"/>
  <c r="D114" i="8"/>
  <c r="H113" i="8"/>
  <c r="J113" i="8"/>
  <c r="G113" i="8"/>
  <c r="D113" i="8"/>
  <c r="H112" i="8"/>
  <c r="J112" i="8"/>
  <c r="G112" i="8"/>
  <c r="D112" i="8"/>
  <c r="H111" i="8"/>
  <c r="J111" i="8"/>
  <c r="G111" i="8"/>
  <c r="D111" i="8"/>
  <c r="H110" i="8"/>
  <c r="J110" i="8"/>
  <c r="G110" i="8"/>
  <c r="D110" i="8"/>
  <c r="H109" i="8"/>
  <c r="J109" i="8"/>
  <c r="G109" i="8"/>
  <c r="D109" i="8"/>
  <c r="H108" i="8"/>
  <c r="J108" i="8"/>
  <c r="G108" i="8"/>
  <c r="D108" i="8"/>
  <c r="H107" i="8"/>
  <c r="J107" i="8"/>
  <c r="G107" i="8"/>
  <c r="D107" i="8"/>
  <c r="H106" i="8"/>
  <c r="J106" i="8"/>
  <c r="G106" i="8"/>
  <c r="D106" i="8"/>
  <c r="H105" i="8"/>
  <c r="J105" i="8"/>
  <c r="G105" i="8"/>
  <c r="D105" i="8"/>
  <c r="H104" i="8"/>
  <c r="J104" i="8"/>
  <c r="G104" i="8"/>
  <c r="D104" i="8"/>
  <c r="H103" i="8"/>
  <c r="J103" i="8"/>
  <c r="G103" i="8"/>
  <c r="D103" i="8"/>
  <c r="H102" i="8"/>
  <c r="J102" i="8"/>
  <c r="G102" i="8"/>
  <c r="D102" i="8"/>
  <c r="H101" i="8"/>
  <c r="J101" i="8"/>
  <c r="G101" i="8"/>
  <c r="D101" i="8"/>
  <c r="H100" i="8"/>
  <c r="J100" i="8"/>
  <c r="G100" i="8"/>
  <c r="D100" i="8"/>
  <c r="H99" i="8"/>
  <c r="J99" i="8"/>
  <c r="G99" i="8"/>
  <c r="D99" i="8"/>
  <c r="H98" i="8"/>
  <c r="J98" i="8"/>
  <c r="G98" i="8"/>
  <c r="D98" i="8"/>
  <c r="H97" i="8"/>
  <c r="J97" i="8"/>
  <c r="G97" i="8"/>
  <c r="D97" i="8"/>
  <c r="H96" i="8"/>
  <c r="J96" i="8"/>
  <c r="G96" i="8"/>
  <c r="D96" i="8"/>
  <c r="H95" i="8"/>
  <c r="J95" i="8"/>
  <c r="G95" i="8"/>
  <c r="D95" i="8"/>
  <c r="H94" i="8"/>
  <c r="J94" i="8"/>
  <c r="G94" i="8"/>
  <c r="D94" i="8"/>
  <c r="H93" i="8"/>
  <c r="J93" i="8"/>
  <c r="G93" i="8"/>
  <c r="D93" i="8"/>
  <c r="H92" i="8"/>
  <c r="J92" i="8"/>
  <c r="G92" i="8"/>
  <c r="D92" i="8"/>
  <c r="H91" i="8"/>
  <c r="J91" i="8"/>
  <c r="G91" i="8"/>
  <c r="D91" i="8"/>
  <c r="H90" i="8"/>
  <c r="J90" i="8"/>
  <c r="G90" i="8"/>
  <c r="D90" i="8"/>
  <c r="H89" i="8"/>
  <c r="J89" i="8"/>
  <c r="G89" i="8"/>
  <c r="D89" i="8"/>
  <c r="H88" i="8"/>
  <c r="J88" i="8"/>
  <c r="G88" i="8"/>
  <c r="D88" i="8"/>
  <c r="H87" i="8"/>
  <c r="J87" i="8"/>
  <c r="G87" i="8"/>
  <c r="D87" i="8"/>
  <c r="H86" i="8"/>
  <c r="J86" i="8"/>
  <c r="G86" i="8"/>
  <c r="D86" i="8"/>
  <c r="H85" i="8"/>
  <c r="J85" i="8"/>
  <c r="G85" i="8"/>
  <c r="D85" i="8"/>
  <c r="H84" i="8"/>
  <c r="J84" i="8"/>
  <c r="G84" i="8"/>
  <c r="D84" i="8"/>
  <c r="H83" i="8"/>
  <c r="J83" i="8"/>
  <c r="G83" i="8"/>
  <c r="D83" i="8"/>
  <c r="H82" i="8"/>
  <c r="J82" i="8"/>
  <c r="G82" i="8"/>
  <c r="D82" i="8"/>
  <c r="H81" i="8"/>
  <c r="J81" i="8"/>
  <c r="G81" i="8"/>
  <c r="D81" i="8"/>
  <c r="H80" i="8"/>
  <c r="J80" i="8"/>
  <c r="G80" i="8"/>
  <c r="D80" i="8"/>
  <c r="H79" i="8"/>
  <c r="J79" i="8"/>
  <c r="G79" i="8"/>
  <c r="D79" i="8"/>
  <c r="H78" i="8"/>
  <c r="J78" i="8"/>
  <c r="G78" i="8"/>
  <c r="D78" i="8"/>
  <c r="H77" i="8"/>
  <c r="J77" i="8"/>
  <c r="G77" i="8"/>
  <c r="D77" i="8"/>
  <c r="H76" i="8"/>
  <c r="J76" i="8"/>
  <c r="G76" i="8"/>
  <c r="D76" i="8"/>
  <c r="H75" i="8"/>
  <c r="J75" i="8"/>
  <c r="G75" i="8"/>
  <c r="D75" i="8"/>
  <c r="H74" i="8"/>
  <c r="J74" i="8"/>
  <c r="G74" i="8"/>
  <c r="D74" i="8"/>
  <c r="H73" i="8"/>
  <c r="J73" i="8"/>
  <c r="G73" i="8"/>
  <c r="D73" i="8"/>
  <c r="H72" i="8"/>
  <c r="J72" i="8"/>
  <c r="G72" i="8"/>
  <c r="D72" i="8"/>
  <c r="H71" i="8"/>
  <c r="J71" i="8"/>
  <c r="G71" i="8"/>
  <c r="D71" i="8"/>
  <c r="H70" i="8"/>
  <c r="J70" i="8"/>
  <c r="G70" i="8"/>
  <c r="D70" i="8"/>
  <c r="H69" i="8"/>
  <c r="J69" i="8"/>
  <c r="G69" i="8"/>
  <c r="D69" i="8"/>
  <c r="H68" i="8"/>
  <c r="J68" i="8"/>
  <c r="G68" i="8"/>
  <c r="D68" i="8"/>
  <c r="H67" i="8"/>
  <c r="J67" i="8"/>
  <c r="G67" i="8"/>
  <c r="D67" i="8"/>
  <c r="H66" i="8"/>
  <c r="J66" i="8"/>
  <c r="G66" i="8"/>
  <c r="D66" i="8"/>
  <c r="H65" i="8"/>
  <c r="J65" i="8"/>
  <c r="G65" i="8"/>
  <c r="D65" i="8"/>
  <c r="H64" i="8"/>
  <c r="J64" i="8"/>
  <c r="G64" i="8"/>
  <c r="D64" i="8"/>
  <c r="H63" i="8"/>
  <c r="J63" i="8"/>
  <c r="G63" i="8"/>
  <c r="D63" i="8"/>
  <c r="H62" i="8"/>
  <c r="J62" i="8"/>
  <c r="G62" i="8"/>
  <c r="D62" i="8"/>
  <c r="H61" i="8"/>
  <c r="J61" i="8"/>
  <c r="G61" i="8"/>
  <c r="D61" i="8"/>
  <c r="H60" i="8"/>
  <c r="J60" i="8"/>
  <c r="G60" i="8"/>
  <c r="D60" i="8"/>
  <c r="H59" i="8"/>
  <c r="J59" i="8"/>
  <c r="G59" i="8"/>
  <c r="D59" i="8"/>
  <c r="H58" i="8"/>
  <c r="J58" i="8"/>
  <c r="G58" i="8"/>
  <c r="D58" i="8"/>
  <c r="H57" i="8"/>
  <c r="J57" i="8"/>
  <c r="G57" i="8"/>
  <c r="D57" i="8"/>
  <c r="H56" i="8"/>
  <c r="J56" i="8"/>
  <c r="G56" i="8"/>
  <c r="D56" i="8"/>
  <c r="H55" i="8"/>
  <c r="J55" i="8"/>
  <c r="G55" i="8"/>
  <c r="D55" i="8"/>
  <c r="H54" i="8"/>
  <c r="J54" i="8"/>
  <c r="G54" i="8"/>
  <c r="D54" i="8"/>
  <c r="H53" i="8"/>
  <c r="J53" i="8"/>
  <c r="G53" i="8"/>
  <c r="D53" i="8"/>
  <c r="H52" i="8"/>
  <c r="J52" i="8"/>
  <c r="G52" i="8"/>
  <c r="D52" i="8"/>
  <c r="H51" i="8"/>
  <c r="J51" i="8"/>
  <c r="G51" i="8"/>
  <c r="D51" i="8"/>
  <c r="H50" i="8"/>
  <c r="J50" i="8"/>
  <c r="G50" i="8"/>
  <c r="D50" i="8"/>
  <c r="H49" i="8"/>
  <c r="J49" i="8"/>
  <c r="G49" i="8"/>
  <c r="D49" i="8"/>
  <c r="H48" i="8"/>
  <c r="J48" i="8"/>
  <c r="G48" i="8"/>
  <c r="D48" i="8"/>
  <c r="H47" i="8"/>
  <c r="J47" i="8"/>
  <c r="G47" i="8"/>
  <c r="D47" i="8"/>
  <c r="H46" i="8"/>
  <c r="J46" i="8"/>
  <c r="G46" i="8"/>
  <c r="D46" i="8"/>
  <c r="H45" i="8"/>
  <c r="J45" i="8"/>
  <c r="G45" i="8"/>
  <c r="D45" i="8"/>
  <c r="H44" i="8"/>
  <c r="J44" i="8"/>
  <c r="G44" i="8"/>
  <c r="D44" i="8"/>
  <c r="H43" i="8"/>
  <c r="J43" i="8"/>
  <c r="G43" i="8"/>
  <c r="D43" i="8"/>
  <c r="H42" i="8"/>
  <c r="J42" i="8"/>
  <c r="G42" i="8"/>
  <c r="D42" i="8"/>
  <c r="H41" i="8"/>
  <c r="J41" i="8"/>
  <c r="G41" i="8"/>
  <c r="D41" i="8"/>
  <c r="H40" i="8"/>
  <c r="J40" i="8"/>
  <c r="G40" i="8"/>
  <c r="D40" i="8"/>
  <c r="H39" i="8"/>
  <c r="J39" i="8"/>
  <c r="G39" i="8"/>
  <c r="D39" i="8"/>
  <c r="H38" i="8"/>
  <c r="J38" i="8"/>
  <c r="G38" i="8"/>
  <c r="D38" i="8"/>
  <c r="H37" i="8"/>
  <c r="J37" i="8"/>
  <c r="G37" i="8"/>
  <c r="D37" i="8"/>
  <c r="H36" i="8"/>
  <c r="J36" i="8"/>
  <c r="G36" i="8"/>
  <c r="D36" i="8"/>
  <c r="H35" i="8"/>
  <c r="J35" i="8"/>
  <c r="G35" i="8"/>
  <c r="D35" i="8"/>
  <c r="H34" i="8"/>
  <c r="J34" i="8"/>
  <c r="G34" i="8"/>
  <c r="D34" i="8"/>
  <c r="H33" i="8"/>
  <c r="J33" i="8"/>
  <c r="G33" i="8"/>
  <c r="D33" i="8"/>
  <c r="H32" i="8"/>
  <c r="J32" i="8"/>
  <c r="G32" i="8"/>
  <c r="D32" i="8"/>
  <c r="H31" i="8"/>
  <c r="J31" i="8"/>
  <c r="G31" i="8"/>
  <c r="D31" i="8"/>
  <c r="H30" i="8"/>
  <c r="J30" i="8"/>
  <c r="G30" i="8"/>
  <c r="D30" i="8"/>
  <c r="H29" i="8"/>
  <c r="J29" i="8"/>
  <c r="G29" i="8"/>
  <c r="D29" i="8"/>
  <c r="H28" i="8"/>
  <c r="J28" i="8"/>
  <c r="G28" i="8"/>
  <c r="D28" i="8"/>
  <c r="H27" i="8"/>
  <c r="J27" i="8"/>
  <c r="G27" i="8"/>
  <c r="D27" i="8"/>
  <c r="H26" i="8"/>
  <c r="J26" i="8"/>
  <c r="G26" i="8"/>
  <c r="D26" i="8"/>
  <c r="H25" i="8"/>
  <c r="J25" i="8"/>
  <c r="G25" i="8"/>
  <c r="D25" i="8"/>
  <c r="H24" i="8"/>
  <c r="J24" i="8"/>
  <c r="G24" i="8"/>
  <c r="D24" i="8"/>
  <c r="H23" i="8"/>
  <c r="J23" i="8"/>
  <c r="G23" i="8"/>
  <c r="D23" i="8"/>
  <c r="H22" i="8"/>
  <c r="J22" i="8"/>
  <c r="G22" i="8"/>
  <c r="D22" i="8"/>
  <c r="H21" i="8"/>
  <c r="J21" i="8"/>
  <c r="G21" i="8"/>
  <c r="D21" i="8"/>
  <c r="H20" i="8"/>
  <c r="J20" i="8"/>
  <c r="G20" i="8"/>
  <c r="D20" i="8"/>
  <c r="H19" i="8"/>
  <c r="J19" i="8"/>
  <c r="G19" i="8"/>
  <c r="D19" i="8"/>
  <c r="H18" i="8"/>
  <c r="J18" i="8"/>
  <c r="G18" i="8"/>
  <c r="D18" i="8"/>
  <c r="H17" i="8"/>
  <c r="J17" i="8"/>
  <c r="G17" i="8"/>
  <c r="D17" i="8"/>
  <c r="H16" i="8"/>
  <c r="J16" i="8"/>
  <c r="G16" i="8"/>
  <c r="D16" i="8"/>
  <c r="H15" i="8"/>
  <c r="J15" i="8"/>
  <c r="G15" i="8"/>
  <c r="D15" i="8"/>
  <c r="H14" i="8"/>
  <c r="J14" i="8"/>
  <c r="G14" i="8"/>
  <c r="D14" i="8"/>
  <c r="H13" i="8"/>
  <c r="J13" i="8"/>
  <c r="G13" i="8"/>
  <c r="D13" i="8"/>
  <c r="H12" i="8"/>
  <c r="J12" i="8"/>
  <c r="G12" i="8"/>
  <c r="D12" i="8"/>
  <c r="H11" i="8"/>
  <c r="J11" i="8"/>
  <c r="G11" i="8"/>
  <c r="D11" i="8"/>
  <c r="H10" i="8"/>
  <c r="J10" i="8"/>
  <c r="G10" i="8"/>
  <c r="D10" i="8"/>
  <c r="H9" i="8"/>
  <c r="J9" i="8"/>
  <c r="G9" i="8"/>
  <c r="D9" i="8"/>
  <c r="H8" i="8"/>
  <c r="J8" i="8"/>
  <c r="G8" i="8"/>
  <c r="D8" i="8"/>
  <c r="H7" i="8"/>
  <c r="J7" i="8"/>
  <c r="G7" i="8"/>
  <c r="D7" i="8"/>
  <c r="H6" i="8"/>
  <c r="J6" i="8"/>
  <c r="G6" i="8"/>
  <c r="D6" i="8"/>
  <c r="H5" i="8"/>
  <c r="J5" i="8"/>
  <c r="G5" i="8"/>
  <c r="D5" i="8"/>
  <c r="H4" i="8"/>
  <c r="J4" i="8"/>
  <c r="G4" i="8"/>
  <c r="D4" i="8"/>
  <c r="H3" i="8"/>
  <c r="J3" i="8"/>
  <c r="G3" i="8"/>
  <c r="D3" i="8"/>
  <c r="H302" i="7"/>
  <c r="J302" i="7"/>
  <c r="G302" i="7"/>
  <c r="D302" i="7"/>
  <c r="H301" i="7"/>
  <c r="J301" i="7"/>
  <c r="G301" i="7"/>
  <c r="D301" i="7"/>
  <c r="H300" i="7"/>
  <c r="J300" i="7"/>
  <c r="G300" i="7"/>
  <c r="D300" i="7"/>
  <c r="H299" i="7"/>
  <c r="J299" i="7"/>
  <c r="G299" i="7"/>
  <c r="D299" i="7"/>
  <c r="H298" i="7"/>
  <c r="J298" i="7"/>
  <c r="G298" i="7"/>
  <c r="D298" i="7"/>
  <c r="H297" i="7"/>
  <c r="J297" i="7"/>
  <c r="G297" i="7"/>
  <c r="D297" i="7"/>
  <c r="H296" i="7"/>
  <c r="J296" i="7"/>
  <c r="G296" i="7"/>
  <c r="D296" i="7"/>
  <c r="H295" i="7"/>
  <c r="J295" i="7"/>
  <c r="G295" i="7"/>
  <c r="D295" i="7"/>
  <c r="H294" i="7"/>
  <c r="J294" i="7"/>
  <c r="G294" i="7"/>
  <c r="D294" i="7"/>
  <c r="H293" i="7"/>
  <c r="J293" i="7"/>
  <c r="G293" i="7"/>
  <c r="D293" i="7"/>
  <c r="H292" i="7"/>
  <c r="J292" i="7"/>
  <c r="G292" i="7"/>
  <c r="D292" i="7"/>
  <c r="H291" i="7"/>
  <c r="J291" i="7"/>
  <c r="G291" i="7"/>
  <c r="D291" i="7"/>
  <c r="H290" i="7"/>
  <c r="J290" i="7"/>
  <c r="G290" i="7"/>
  <c r="D290" i="7"/>
  <c r="H289" i="7"/>
  <c r="J289" i="7"/>
  <c r="G289" i="7"/>
  <c r="D289" i="7"/>
  <c r="H288" i="7"/>
  <c r="J288" i="7"/>
  <c r="G288" i="7"/>
  <c r="D288" i="7"/>
  <c r="H287" i="7"/>
  <c r="J287" i="7"/>
  <c r="G287" i="7"/>
  <c r="D287" i="7"/>
  <c r="H286" i="7"/>
  <c r="J286" i="7"/>
  <c r="G286" i="7"/>
  <c r="D286" i="7"/>
  <c r="H285" i="7"/>
  <c r="J285" i="7"/>
  <c r="G285" i="7"/>
  <c r="D285" i="7"/>
  <c r="H284" i="7"/>
  <c r="J284" i="7"/>
  <c r="G284" i="7"/>
  <c r="D284" i="7"/>
  <c r="H283" i="7"/>
  <c r="J283" i="7"/>
  <c r="G283" i="7"/>
  <c r="D283" i="7"/>
  <c r="H282" i="7"/>
  <c r="J282" i="7"/>
  <c r="G282" i="7"/>
  <c r="D282" i="7"/>
  <c r="H281" i="7"/>
  <c r="J281" i="7"/>
  <c r="G281" i="7"/>
  <c r="D281" i="7"/>
  <c r="H280" i="7"/>
  <c r="J280" i="7"/>
  <c r="G280" i="7"/>
  <c r="D280" i="7"/>
  <c r="H279" i="7"/>
  <c r="J279" i="7"/>
  <c r="G279" i="7"/>
  <c r="D279" i="7"/>
  <c r="H278" i="7"/>
  <c r="J278" i="7"/>
  <c r="G278" i="7"/>
  <c r="D278" i="7"/>
  <c r="H277" i="7"/>
  <c r="J277" i="7"/>
  <c r="G277" i="7"/>
  <c r="D277" i="7"/>
  <c r="H276" i="7"/>
  <c r="J276" i="7"/>
  <c r="G276" i="7"/>
  <c r="D276" i="7"/>
  <c r="H275" i="7"/>
  <c r="J275" i="7"/>
  <c r="G275" i="7"/>
  <c r="D275" i="7"/>
  <c r="H274" i="7"/>
  <c r="J274" i="7"/>
  <c r="G274" i="7"/>
  <c r="D274" i="7"/>
  <c r="H273" i="7"/>
  <c r="J273" i="7"/>
  <c r="G273" i="7"/>
  <c r="D273" i="7"/>
  <c r="H272" i="7"/>
  <c r="J272" i="7"/>
  <c r="G272" i="7"/>
  <c r="D272" i="7"/>
  <c r="H271" i="7"/>
  <c r="J271" i="7"/>
  <c r="G271" i="7"/>
  <c r="D271" i="7"/>
  <c r="H270" i="7"/>
  <c r="J270" i="7"/>
  <c r="G270" i="7"/>
  <c r="D270" i="7"/>
  <c r="H269" i="7"/>
  <c r="J269" i="7"/>
  <c r="G269" i="7"/>
  <c r="D269" i="7"/>
  <c r="H268" i="7"/>
  <c r="J268" i="7"/>
  <c r="G268" i="7"/>
  <c r="D268" i="7"/>
  <c r="H267" i="7"/>
  <c r="J267" i="7"/>
  <c r="G267" i="7"/>
  <c r="D267" i="7"/>
  <c r="H266" i="7"/>
  <c r="J266" i="7"/>
  <c r="G266" i="7"/>
  <c r="D266" i="7"/>
  <c r="H265" i="7"/>
  <c r="J265" i="7"/>
  <c r="G265" i="7"/>
  <c r="D265" i="7"/>
  <c r="H264" i="7"/>
  <c r="J264" i="7"/>
  <c r="G264" i="7"/>
  <c r="D264" i="7"/>
  <c r="H263" i="7"/>
  <c r="J263" i="7"/>
  <c r="G263" i="7"/>
  <c r="D263" i="7"/>
  <c r="H262" i="7"/>
  <c r="J262" i="7"/>
  <c r="G262" i="7"/>
  <c r="D262" i="7"/>
  <c r="H261" i="7"/>
  <c r="J261" i="7"/>
  <c r="G261" i="7"/>
  <c r="D261" i="7"/>
  <c r="H260" i="7"/>
  <c r="J260" i="7"/>
  <c r="G260" i="7"/>
  <c r="D260" i="7"/>
  <c r="H259" i="7"/>
  <c r="J259" i="7"/>
  <c r="G259" i="7"/>
  <c r="D259" i="7"/>
  <c r="H258" i="7"/>
  <c r="J258" i="7"/>
  <c r="G258" i="7"/>
  <c r="D258" i="7"/>
  <c r="H257" i="7"/>
  <c r="J257" i="7"/>
  <c r="G257" i="7"/>
  <c r="D257" i="7"/>
  <c r="H256" i="7"/>
  <c r="J256" i="7"/>
  <c r="G256" i="7"/>
  <c r="D256" i="7"/>
  <c r="H255" i="7"/>
  <c r="J255" i="7"/>
  <c r="G255" i="7"/>
  <c r="D255" i="7"/>
  <c r="H254" i="7"/>
  <c r="J254" i="7"/>
  <c r="G254" i="7"/>
  <c r="D254" i="7"/>
  <c r="H253" i="7"/>
  <c r="J253" i="7"/>
  <c r="G253" i="7"/>
  <c r="D253" i="7"/>
  <c r="H252" i="7"/>
  <c r="J252" i="7"/>
  <c r="G252" i="7"/>
  <c r="D252" i="7"/>
  <c r="H251" i="7"/>
  <c r="J251" i="7"/>
  <c r="G251" i="7"/>
  <c r="D251" i="7"/>
  <c r="H250" i="7"/>
  <c r="J250" i="7"/>
  <c r="G250" i="7"/>
  <c r="D250" i="7"/>
  <c r="H249" i="7"/>
  <c r="J249" i="7"/>
  <c r="G249" i="7"/>
  <c r="D249" i="7"/>
  <c r="H248" i="7"/>
  <c r="J248" i="7"/>
  <c r="G248" i="7"/>
  <c r="D248" i="7"/>
  <c r="H247" i="7"/>
  <c r="J247" i="7"/>
  <c r="G247" i="7"/>
  <c r="D247" i="7"/>
  <c r="H246" i="7"/>
  <c r="J246" i="7"/>
  <c r="G246" i="7"/>
  <c r="D246" i="7"/>
  <c r="H245" i="7"/>
  <c r="J245" i="7"/>
  <c r="G245" i="7"/>
  <c r="D245" i="7"/>
  <c r="H244" i="7"/>
  <c r="J244" i="7"/>
  <c r="G244" i="7"/>
  <c r="D244" i="7"/>
  <c r="H243" i="7"/>
  <c r="J243" i="7"/>
  <c r="G243" i="7"/>
  <c r="D243" i="7"/>
  <c r="H242" i="7"/>
  <c r="J242" i="7"/>
  <c r="G242" i="7"/>
  <c r="D242" i="7"/>
  <c r="H241" i="7"/>
  <c r="J241" i="7"/>
  <c r="G241" i="7"/>
  <c r="D241" i="7"/>
  <c r="H240" i="7"/>
  <c r="J240" i="7"/>
  <c r="G240" i="7"/>
  <c r="D240" i="7"/>
  <c r="H239" i="7"/>
  <c r="J239" i="7"/>
  <c r="G239" i="7"/>
  <c r="D239" i="7"/>
  <c r="H238" i="7"/>
  <c r="J238" i="7"/>
  <c r="G238" i="7"/>
  <c r="D238" i="7"/>
  <c r="H237" i="7"/>
  <c r="J237" i="7"/>
  <c r="G237" i="7"/>
  <c r="D237" i="7"/>
  <c r="H236" i="7"/>
  <c r="J236" i="7"/>
  <c r="G236" i="7"/>
  <c r="D236" i="7"/>
  <c r="H235" i="7"/>
  <c r="J235" i="7"/>
  <c r="G235" i="7"/>
  <c r="D235" i="7"/>
  <c r="H234" i="7"/>
  <c r="J234" i="7"/>
  <c r="G234" i="7"/>
  <c r="D234" i="7"/>
  <c r="H233" i="7"/>
  <c r="J233" i="7"/>
  <c r="G233" i="7"/>
  <c r="D233" i="7"/>
  <c r="H232" i="7"/>
  <c r="J232" i="7"/>
  <c r="G232" i="7"/>
  <c r="D232" i="7"/>
  <c r="H231" i="7"/>
  <c r="J231" i="7"/>
  <c r="G231" i="7"/>
  <c r="D231" i="7"/>
  <c r="H230" i="7"/>
  <c r="J230" i="7"/>
  <c r="G230" i="7"/>
  <c r="D230" i="7"/>
  <c r="H229" i="7"/>
  <c r="J229" i="7"/>
  <c r="G229" i="7"/>
  <c r="D229" i="7"/>
  <c r="H228" i="7"/>
  <c r="J228" i="7"/>
  <c r="G228" i="7"/>
  <c r="D228" i="7"/>
  <c r="H227" i="7"/>
  <c r="J227" i="7"/>
  <c r="G227" i="7"/>
  <c r="D227" i="7"/>
  <c r="H226" i="7"/>
  <c r="J226" i="7"/>
  <c r="G226" i="7"/>
  <c r="D226" i="7"/>
  <c r="H225" i="7"/>
  <c r="J225" i="7"/>
  <c r="G225" i="7"/>
  <c r="D225" i="7"/>
  <c r="H224" i="7"/>
  <c r="J224" i="7"/>
  <c r="G224" i="7"/>
  <c r="D224" i="7"/>
  <c r="H223" i="7"/>
  <c r="J223" i="7"/>
  <c r="G223" i="7"/>
  <c r="D223" i="7"/>
  <c r="H222" i="7"/>
  <c r="J222" i="7"/>
  <c r="G222" i="7"/>
  <c r="D222" i="7"/>
  <c r="H221" i="7"/>
  <c r="J221" i="7"/>
  <c r="G221" i="7"/>
  <c r="D221" i="7"/>
  <c r="H220" i="7"/>
  <c r="J220" i="7"/>
  <c r="G220" i="7"/>
  <c r="D220" i="7"/>
  <c r="H219" i="7"/>
  <c r="J219" i="7"/>
  <c r="G219" i="7"/>
  <c r="D219" i="7"/>
  <c r="H218" i="7"/>
  <c r="J218" i="7"/>
  <c r="G218" i="7"/>
  <c r="D218" i="7"/>
  <c r="H217" i="7"/>
  <c r="J217" i="7"/>
  <c r="G217" i="7"/>
  <c r="D217" i="7"/>
  <c r="H216" i="7"/>
  <c r="J216" i="7"/>
  <c r="G216" i="7"/>
  <c r="D216" i="7"/>
  <c r="H215" i="7"/>
  <c r="J215" i="7"/>
  <c r="G215" i="7"/>
  <c r="D215" i="7"/>
  <c r="H214" i="7"/>
  <c r="J214" i="7"/>
  <c r="G214" i="7"/>
  <c r="D214" i="7"/>
  <c r="H213" i="7"/>
  <c r="J213" i="7"/>
  <c r="G213" i="7"/>
  <c r="D213" i="7"/>
  <c r="H212" i="7"/>
  <c r="J212" i="7"/>
  <c r="G212" i="7"/>
  <c r="D212" i="7"/>
  <c r="H211" i="7"/>
  <c r="J211" i="7"/>
  <c r="G211" i="7"/>
  <c r="D211" i="7"/>
  <c r="H210" i="7"/>
  <c r="J210" i="7"/>
  <c r="G210" i="7"/>
  <c r="D210" i="7"/>
  <c r="H209" i="7"/>
  <c r="J209" i="7"/>
  <c r="G209" i="7"/>
  <c r="D209" i="7"/>
  <c r="H208" i="7"/>
  <c r="J208" i="7"/>
  <c r="G208" i="7"/>
  <c r="D208" i="7"/>
  <c r="H207" i="7"/>
  <c r="J207" i="7"/>
  <c r="G207" i="7"/>
  <c r="D207" i="7"/>
  <c r="H206" i="7"/>
  <c r="J206" i="7"/>
  <c r="G206" i="7"/>
  <c r="D206" i="7"/>
  <c r="H205" i="7"/>
  <c r="J205" i="7"/>
  <c r="G205" i="7"/>
  <c r="D205" i="7"/>
  <c r="H204" i="7"/>
  <c r="J204" i="7"/>
  <c r="G204" i="7"/>
  <c r="D204" i="7"/>
  <c r="H203" i="7"/>
  <c r="J203" i="7"/>
  <c r="G203" i="7"/>
  <c r="D203" i="7"/>
  <c r="H202" i="7"/>
  <c r="J202" i="7"/>
  <c r="G202" i="7"/>
  <c r="D202" i="7"/>
  <c r="H201" i="7"/>
  <c r="J201" i="7"/>
  <c r="G201" i="7"/>
  <c r="D201" i="7"/>
  <c r="H200" i="7"/>
  <c r="J200" i="7"/>
  <c r="G200" i="7"/>
  <c r="D200" i="7"/>
  <c r="H199" i="7"/>
  <c r="J199" i="7"/>
  <c r="G199" i="7"/>
  <c r="D199" i="7"/>
  <c r="H198" i="7"/>
  <c r="J198" i="7"/>
  <c r="G198" i="7"/>
  <c r="D198" i="7"/>
  <c r="H197" i="7"/>
  <c r="J197" i="7"/>
  <c r="G197" i="7"/>
  <c r="D197" i="7"/>
  <c r="H196" i="7"/>
  <c r="J196" i="7"/>
  <c r="G196" i="7"/>
  <c r="D196" i="7"/>
  <c r="H195" i="7"/>
  <c r="J195" i="7"/>
  <c r="G195" i="7"/>
  <c r="D195" i="7"/>
  <c r="H194" i="7"/>
  <c r="J194" i="7"/>
  <c r="G194" i="7"/>
  <c r="D194" i="7"/>
  <c r="H193" i="7"/>
  <c r="J193" i="7"/>
  <c r="G193" i="7"/>
  <c r="D193" i="7"/>
  <c r="H192" i="7"/>
  <c r="J192" i="7"/>
  <c r="G192" i="7"/>
  <c r="D192" i="7"/>
  <c r="H191" i="7"/>
  <c r="J191" i="7"/>
  <c r="G191" i="7"/>
  <c r="D191" i="7"/>
  <c r="H190" i="7"/>
  <c r="J190" i="7"/>
  <c r="G190" i="7"/>
  <c r="D190" i="7"/>
  <c r="H189" i="7"/>
  <c r="J189" i="7"/>
  <c r="G189" i="7"/>
  <c r="D189" i="7"/>
  <c r="H188" i="7"/>
  <c r="J188" i="7"/>
  <c r="G188" i="7"/>
  <c r="D188" i="7"/>
  <c r="H187" i="7"/>
  <c r="J187" i="7"/>
  <c r="G187" i="7"/>
  <c r="D187" i="7"/>
  <c r="H186" i="7"/>
  <c r="J186" i="7"/>
  <c r="G186" i="7"/>
  <c r="D186" i="7"/>
  <c r="H185" i="7"/>
  <c r="J185" i="7"/>
  <c r="G185" i="7"/>
  <c r="D185" i="7"/>
  <c r="H184" i="7"/>
  <c r="J184" i="7"/>
  <c r="G184" i="7"/>
  <c r="D184" i="7"/>
  <c r="H183" i="7"/>
  <c r="J183" i="7"/>
  <c r="G183" i="7"/>
  <c r="D183" i="7"/>
  <c r="H182" i="7"/>
  <c r="J182" i="7"/>
  <c r="G182" i="7"/>
  <c r="D182" i="7"/>
  <c r="H181" i="7"/>
  <c r="J181" i="7"/>
  <c r="G181" i="7"/>
  <c r="D181" i="7"/>
  <c r="H180" i="7"/>
  <c r="J180" i="7"/>
  <c r="G180" i="7"/>
  <c r="D180" i="7"/>
  <c r="H179" i="7"/>
  <c r="J179" i="7"/>
  <c r="G179" i="7"/>
  <c r="D179" i="7"/>
  <c r="H178" i="7"/>
  <c r="J178" i="7"/>
  <c r="G178" i="7"/>
  <c r="D178" i="7"/>
  <c r="H177" i="7"/>
  <c r="J177" i="7"/>
  <c r="G177" i="7"/>
  <c r="D177" i="7"/>
  <c r="H176" i="7"/>
  <c r="J176" i="7"/>
  <c r="G176" i="7"/>
  <c r="D176" i="7"/>
  <c r="H175" i="7"/>
  <c r="J175" i="7"/>
  <c r="G175" i="7"/>
  <c r="D175" i="7"/>
  <c r="H174" i="7"/>
  <c r="J174" i="7"/>
  <c r="G174" i="7"/>
  <c r="D174" i="7"/>
  <c r="H173" i="7"/>
  <c r="J173" i="7"/>
  <c r="G173" i="7"/>
  <c r="D173" i="7"/>
  <c r="H172" i="7"/>
  <c r="J172" i="7"/>
  <c r="G172" i="7"/>
  <c r="D172" i="7"/>
  <c r="H171" i="7"/>
  <c r="J171" i="7"/>
  <c r="G171" i="7"/>
  <c r="D171" i="7"/>
  <c r="H170" i="7"/>
  <c r="J170" i="7"/>
  <c r="G170" i="7"/>
  <c r="D170" i="7"/>
  <c r="H169" i="7"/>
  <c r="J169" i="7"/>
  <c r="G169" i="7"/>
  <c r="D169" i="7"/>
  <c r="H168" i="7"/>
  <c r="J168" i="7"/>
  <c r="G168" i="7"/>
  <c r="D168" i="7"/>
  <c r="H167" i="7"/>
  <c r="J167" i="7"/>
  <c r="G167" i="7"/>
  <c r="D167" i="7"/>
  <c r="H166" i="7"/>
  <c r="J166" i="7"/>
  <c r="G166" i="7"/>
  <c r="D166" i="7"/>
  <c r="H165" i="7"/>
  <c r="J165" i="7"/>
  <c r="G165" i="7"/>
  <c r="D165" i="7"/>
  <c r="H164" i="7"/>
  <c r="J164" i="7"/>
  <c r="G164" i="7"/>
  <c r="D164" i="7"/>
  <c r="H163" i="7"/>
  <c r="J163" i="7"/>
  <c r="G163" i="7"/>
  <c r="D163" i="7"/>
  <c r="H162" i="7"/>
  <c r="J162" i="7"/>
  <c r="G162" i="7"/>
  <c r="D162" i="7"/>
  <c r="H161" i="7"/>
  <c r="J161" i="7"/>
  <c r="G161" i="7"/>
  <c r="D161" i="7"/>
  <c r="H160" i="7"/>
  <c r="J160" i="7"/>
  <c r="G160" i="7"/>
  <c r="D160" i="7"/>
  <c r="H159" i="7"/>
  <c r="J159" i="7"/>
  <c r="G159" i="7"/>
  <c r="D159" i="7"/>
  <c r="H158" i="7"/>
  <c r="J158" i="7"/>
  <c r="G158" i="7"/>
  <c r="D158" i="7"/>
  <c r="H157" i="7"/>
  <c r="J157" i="7"/>
  <c r="G157" i="7"/>
  <c r="D157" i="7"/>
  <c r="H156" i="7"/>
  <c r="J156" i="7"/>
  <c r="G156" i="7"/>
  <c r="D156" i="7"/>
  <c r="H155" i="7"/>
  <c r="J155" i="7"/>
  <c r="G155" i="7"/>
  <c r="D155" i="7"/>
  <c r="H154" i="7"/>
  <c r="J154" i="7"/>
  <c r="G154" i="7"/>
  <c r="D154" i="7"/>
  <c r="H153" i="7"/>
  <c r="J153" i="7"/>
  <c r="G153" i="7"/>
  <c r="D153" i="7"/>
  <c r="H152" i="7"/>
  <c r="J152" i="7"/>
  <c r="G152" i="7"/>
  <c r="D152" i="7"/>
  <c r="H151" i="7"/>
  <c r="J151" i="7"/>
  <c r="G151" i="7"/>
  <c r="D151" i="7"/>
  <c r="H150" i="7"/>
  <c r="J150" i="7"/>
  <c r="G150" i="7"/>
  <c r="D150" i="7"/>
  <c r="H149" i="7"/>
  <c r="J149" i="7"/>
  <c r="G149" i="7"/>
  <c r="D149" i="7"/>
  <c r="H148" i="7"/>
  <c r="J148" i="7"/>
  <c r="G148" i="7"/>
  <c r="D148" i="7"/>
  <c r="H147" i="7"/>
  <c r="J147" i="7"/>
  <c r="G147" i="7"/>
  <c r="D147" i="7"/>
  <c r="H146" i="7"/>
  <c r="J146" i="7"/>
  <c r="G146" i="7"/>
  <c r="D146" i="7"/>
  <c r="H145" i="7"/>
  <c r="J145" i="7"/>
  <c r="G145" i="7"/>
  <c r="D145" i="7"/>
  <c r="H144" i="7"/>
  <c r="J144" i="7"/>
  <c r="G144" i="7"/>
  <c r="D144" i="7"/>
  <c r="H143" i="7"/>
  <c r="J143" i="7"/>
  <c r="G143" i="7"/>
  <c r="D143" i="7"/>
  <c r="H142" i="7"/>
  <c r="J142" i="7"/>
  <c r="G142" i="7"/>
  <c r="D142" i="7"/>
  <c r="H141" i="7"/>
  <c r="J141" i="7"/>
  <c r="G141" i="7"/>
  <c r="D141" i="7"/>
  <c r="H140" i="7"/>
  <c r="J140" i="7"/>
  <c r="G140" i="7"/>
  <c r="D140" i="7"/>
  <c r="H139" i="7"/>
  <c r="J139" i="7"/>
  <c r="G139" i="7"/>
  <c r="D139" i="7"/>
  <c r="H138" i="7"/>
  <c r="J138" i="7"/>
  <c r="G138" i="7"/>
  <c r="D138" i="7"/>
  <c r="H137" i="7"/>
  <c r="J137" i="7"/>
  <c r="G137" i="7"/>
  <c r="D137" i="7"/>
  <c r="H136" i="7"/>
  <c r="J136" i="7"/>
  <c r="G136" i="7"/>
  <c r="D136" i="7"/>
  <c r="H135" i="7"/>
  <c r="J135" i="7"/>
  <c r="G135" i="7"/>
  <c r="D135" i="7"/>
  <c r="H134" i="7"/>
  <c r="J134" i="7"/>
  <c r="G134" i="7"/>
  <c r="D134" i="7"/>
  <c r="H133" i="7"/>
  <c r="J133" i="7"/>
  <c r="G133" i="7"/>
  <c r="D133" i="7"/>
  <c r="H132" i="7"/>
  <c r="J132" i="7"/>
  <c r="G132" i="7"/>
  <c r="D132" i="7"/>
  <c r="H131" i="7"/>
  <c r="J131" i="7"/>
  <c r="G131" i="7"/>
  <c r="D131" i="7"/>
  <c r="H130" i="7"/>
  <c r="J130" i="7"/>
  <c r="G130" i="7"/>
  <c r="D130" i="7"/>
  <c r="H129" i="7"/>
  <c r="J129" i="7"/>
  <c r="G129" i="7"/>
  <c r="D129" i="7"/>
  <c r="H128" i="7"/>
  <c r="J128" i="7"/>
  <c r="G128" i="7"/>
  <c r="D128" i="7"/>
  <c r="H127" i="7"/>
  <c r="J127" i="7"/>
  <c r="G127" i="7"/>
  <c r="D127" i="7"/>
  <c r="H126" i="7"/>
  <c r="J126" i="7"/>
  <c r="G126" i="7"/>
  <c r="D126" i="7"/>
  <c r="H125" i="7"/>
  <c r="J125" i="7"/>
  <c r="G125" i="7"/>
  <c r="D125" i="7"/>
  <c r="H124" i="7"/>
  <c r="J124" i="7"/>
  <c r="G124" i="7"/>
  <c r="D124" i="7"/>
  <c r="H123" i="7"/>
  <c r="J123" i="7"/>
  <c r="G123" i="7"/>
  <c r="D123" i="7"/>
  <c r="H122" i="7"/>
  <c r="J122" i="7"/>
  <c r="G122" i="7"/>
  <c r="D122" i="7"/>
  <c r="H121" i="7"/>
  <c r="J121" i="7"/>
  <c r="G121" i="7"/>
  <c r="D121" i="7"/>
  <c r="H120" i="7"/>
  <c r="J120" i="7"/>
  <c r="G120" i="7"/>
  <c r="D120" i="7"/>
  <c r="H119" i="7"/>
  <c r="J119" i="7"/>
  <c r="G119" i="7"/>
  <c r="D119" i="7"/>
  <c r="H118" i="7"/>
  <c r="J118" i="7"/>
  <c r="G118" i="7"/>
  <c r="D118" i="7"/>
  <c r="H117" i="7"/>
  <c r="J117" i="7"/>
  <c r="G117" i="7"/>
  <c r="D117" i="7"/>
  <c r="H116" i="7"/>
  <c r="J116" i="7"/>
  <c r="G116" i="7"/>
  <c r="D116" i="7"/>
  <c r="H115" i="7"/>
  <c r="J115" i="7"/>
  <c r="G115" i="7"/>
  <c r="D115" i="7"/>
  <c r="H114" i="7"/>
  <c r="J114" i="7"/>
  <c r="G114" i="7"/>
  <c r="D114" i="7"/>
  <c r="H113" i="7"/>
  <c r="J113" i="7"/>
  <c r="G113" i="7"/>
  <c r="D113" i="7"/>
  <c r="H112" i="7"/>
  <c r="J112" i="7"/>
  <c r="G112" i="7"/>
  <c r="D112" i="7"/>
  <c r="H111" i="7"/>
  <c r="J111" i="7"/>
  <c r="G111" i="7"/>
  <c r="D111" i="7"/>
  <c r="H110" i="7"/>
  <c r="J110" i="7"/>
  <c r="G110" i="7"/>
  <c r="D110" i="7"/>
  <c r="H109" i="7"/>
  <c r="J109" i="7"/>
  <c r="G109" i="7"/>
  <c r="D109" i="7"/>
  <c r="H108" i="7"/>
  <c r="J108" i="7"/>
  <c r="G108" i="7"/>
  <c r="D108" i="7"/>
  <c r="H107" i="7"/>
  <c r="J107" i="7"/>
  <c r="G107" i="7"/>
  <c r="D107" i="7"/>
  <c r="H106" i="7"/>
  <c r="J106" i="7"/>
  <c r="G106" i="7"/>
  <c r="D106" i="7"/>
  <c r="H105" i="7"/>
  <c r="J105" i="7"/>
  <c r="G105" i="7"/>
  <c r="D105" i="7"/>
  <c r="H104" i="7"/>
  <c r="J104" i="7"/>
  <c r="G104" i="7"/>
  <c r="D104" i="7"/>
  <c r="H103" i="7"/>
  <c r="J103" i="7"/>
  <c r="G103" i="7"/>
  <c r="D103" i="7"/>
  <c r="H102" i="7"/>
  <c r="J102" i="7"/>
  <c r="G102" i="7"/>
  <c r="D102" i="7"/>
  <c r="H101" i="7"/>
  <c r="J101" i="7"/>
  <c r="G101" i="7"/>
  <c r="D101" i="7"/>
  <c r="H100" i="7"/>
  <c r="J100" i="7"/>
  <c r="G100" i="7"/>
  <c r="D100" i="7"/>
  <c r="H99" i="7"/>
  <c r="J99" i="7"/>
  <c r="G99" i="7"/>
  <c r="D99" i="7"/>
  <c r="H98" i="7"/>
  <c r="J98" i="7"/>
  <c r="G98" i="7"/>
  <c r="D98" i="7"/>
  <c r="H97" i="7"/>
  <c r="J97" i="7"/>
  <c r="G97" i="7"/>
  <c r="D97" i="7"/>
  <c r="H96" i="7"/>
  <c r="J96" i="7"/>
  <c r="G96" i="7"/>
  <c r="D96" i="7"/>
  <c r="H95" i="7"/>
  <c r="J95" i="7"/>
  <c r="G95" i="7"/>
  <c r="D95" i="7"/>
  <c r="H94" i="7"/>
  <c r="J94" i="7"/>
  <c r="G94" i="7"/>
  <c r="D94" i="7"/>
  <c r="H93" i="7"/>
  <c r="J93" i="7"/>
  <c r="G93" i="7"/>
  <c r="D93" i="7"/>
  <c r="H92" i="7"/>
  <c r="J92" i="7"/>
  <c r="G92" i="7"/>
  <c r="D92" i="7"/>
  <c r="H91" i="7"/>
  <c r="J91" i="7"/>
  <c r="G91" i="7"/>
  <c r="D91" i="7"/>
  <c r="H90" i="7"/>
  <c r="J90" i="7"/>
  <c r="G90" i="7"/>
  <c r="D90" i="7"/>
  <c r="H89" i="7"/>
  <c r="J89" i="7"/>
  <c r="G89" i="7"/>
  <c r="D89" i="7"/>
  <c r="H88" i="7"/>
  <c r="J88" i="7"/>
  <c r="G88" i="7"/>
  <c r="D88" i="7"/>
  <c r="H87" i="7"/>
  <c r="J87" i="7"/>
  <c r="G87" i="7"/>
  <c r="D87" i="7"/>
  <c r="H86" i="7"/>
  <c r="J86" i="7"/>
  <c r="G86" i="7"/>
  <c r="D86" i="7"/>
  <c r="H85" i="7"/>
  <c r="J85" i="7"/>
  <c r="G85" i="7"/>
  <c r="D85" i="7"/>
  <c r="H84" i="7"/>
  <c r="J84" i="7"/>
  <c r="G84" i="7"/>
  <c r="D84" i="7"/>
  <c r="H83" i="7"/>
  <c r="J83" i="7"/>
  <c r="G83" i="7"/>
  <c r="D83" i="7"/>
  <c r="H82" i="7"/>
  <c r="J82" i="7"/>
  <c r="G82" i="7"/>
  <c r="D82" i="7"/>
  <c r="H81" i="7"/>
  <c r="J81" i="7"/>
  <c r="G81" i="7"/>
  <c r="D81" i="7"/>
  <c r="H80" i="7"/>
  <c r="J80" i="7"/>
  <c r="G80" i="7"/>
  <c r="D80" i="7"/>
  <c r="H79" i="7"/>
  <c r="J79" i="7"/>
  <c r="G79" i="7"/>
  <c r="D79" i="7"/>
  <c r="H78" i="7"/>
  <c r="J78" i="7"/>
  <c r="G78" i="7"/>
  <c r="D78" i="7"/>
  <c r="H77" i="7"/>
  <c r="J77" i="7"/>
  <c r="G77" i="7"/>
  <c r="D77" i="7"/>
  <c r="H76" i="7"/>
  <c r="J76" i="7"/>
  <c r="G76" i="7"/>
  <c r="D76" i="7"/>
  <c r="H75" i="7"/>
  <c r="J75" i="7"/>
  <c r="G75" i="7"/>
  <c r="D75" i="7"/>
  <c r="H74" i="7"/>
  <c r="J74" i="7"/>
  <c r="G74" i="7"/>
  <c r="D74" i="7"/>
  <c r="H73" i="7"/>
  <c r="J73" i="7"/>
  <c r="G73" i="7"/>
  <c r="D73" i="7"/>
  <c r="H72" i="7"/>
  <c r="J72" i="7"/>
  <c r="G72" i="7"/>
  <c r="D72" i="7"/>
  <c r="H71" i="7"/>
  <c r="J71" i="7"/>
  <c r="G71" i="7"/>
  <c r="D71" i="7"/>
  <c r="H70" i="7"/>
  <c r="J70" i="7"/>
  <c r="G70" i="7"/>
  <c r="D70" i="7"/>
  <c r="H69" i="7"/>
  <c r="J69" i="7"/>
  <c r="G69" i="7"/>
  <c r="D69" i="7"/>
  <c r="H68" i="7"/>
  <c r="J68" i="7"/>
  <c r="G68" i="7"/>
  <c r="D68" i="7"/>
  <c r="H67" i="7"/>
  <c r="J67" i="7"/>
  <c r="G67" i="7"/>
  <c r="D67" i="7"/>
  <c r="H66" i="7"/>
  <c r="J66" i="7"/>
  <c r="G66" i="7"/>
  <c r="D66" i="7"/>
  <c r="H65" i="7"/>
  <c r="J65" i="7"/>
  <c r="G65" i="7"/>
  <c r="D65" i="7"/>
  <c r="H64" i="7"/>
  <c r="J64" i="7"/>
  <c r="G64" i="7"/>
  <c r="D64" i="7"/>
  <c r="H63" i="7"/>
  <c r="J63" i="7"/>
  <c r="G63" i="7"/>
  <c r="D63" i="7"/>
  <c r="H62" i="7"/>
  <c r="J62" i="7"/>
  <c r="G62" i="7"/>
  <c r="D62" i="7"/>
  <c r="H61" i="7"/>
  <c r="J61" i="7"/>
  <c r="G61" i="7"/>
  <c r="D61" i="7"/>
  <c r="H60" i="7"/>
  <c r="J60" i="7"/>
  <c r="G60" i="7"/>
  <c r="D60" i="7"/>
  <c r="H59" i="7"/>
  <c r="J59" i="7"/>
  <c r="G59" i="7"/>
  <c r="D59" i="7"/>
  <c r="H58" i="7"/>
  <c r="J58" i="7"/>
  <c r="G58" i="7"/>
  <c r="D58" i="7"/>
  <c r="H57" i="7"/>
  <c r="J57" i="7"/>
  <c r="G57" i="7"/>
  <c r="D57" i="7"/>
  <c r="H56" i="7"/>
  <c r="J56" i="7"/>
  <c r="G56" i="7"/>
  <c r="D56" i="7"/>
  <c r="H55" i="7"/>
  <c r="J55" i="7"/>
  <c r="G55" i="7"/>
  <c r="D55" i="7"/>
  <c r="H54" i="7"/>
  <c r="J54" i="7"/>
  <c r="G54" i="7"/>
  <c r="D54" i="7"/>
  <c r="H53" i="7"/>
  <c r="J53" i="7"/>
  <c r="G53" i="7"/>
  <c r="D53" i="7"/>
  <c r="H52" i="7"/>
  <c r="J52" i="7"/>
  <c r="G52" i="7"/>
  <c r="D52" i="7"/>
  <c r="H51" i="7"/>
  <c r="J51" i="7"/>
  <c r="G51" i="7"/>
  <c r="D51" i="7"/>
  <c r="H50" i="7"/>
  <c r="J50" i="7"/>
  <c r="G50" i="7"/>
  <c r="D50" i="7"/>
  <c r="H49" i="7"/>
  <c r="J49" i="7"/>
  <c r="G49" i="7"/>
  <c r="D49" i="7"/>
  <c r="H48" i="7"/>
  <c r="J48" i="7"/>
  <c r="G48" i="7"/>
  <c r="D48" i="7"/>
  <c r="H47" i="7"/>
  <c r="J47" i="7"/>
  <c r="G47" i="7"/>
  <c r="D47" i="7"/>
  <c r="H46" i="7"/>
  <c r="J46" i="7"/>
  <c r="G46" i="7"/>
  <c r="D46" i="7"/>
  <c r="H45" i="7"/>
  <c r="J45" i="7"/>
  <c r="G45" i="7"/>
  <c r="D45" i="7"/>
  <c r="H44" i="7"/>
  <c r="J44" i="7"/>
  <c r="G44" i="7"/>
  <c r="D44" i="7"/>
  <c r="H43" i="7"/>
  <c r="J43" i="7"/>
  <c r="G43" i="7"/>
  <c r="D43" i="7"/>
  <c r="H42" i="7"/>
  <c r="J42" i="7"/>
  <c r="G42" i="7"/>
  <c r="D42" i="7"/>
  <c r="H41" i="7"/>
  <c r="J41" i="7"/>
  <c r="G41" i="7"/>
  <c r="D41" i="7"/>
  <c r="H40" i="7"/>
  <c r="J40" i="7"/>
  <c r="G40" i="7"/>
  <c r="D40" i="7"/>
  <c r="H39" i="7"/>
  <c r="J39" i="7"/>
  <c r="G39" i="7"/>
  <c r="D39" i="7"/>
  <c r="H38" i="7"/>
  <c r="J38" i="7"/>
  <c r="G38" i="7"/>
  <c r="D38" i="7"/>
  <c r="H37" i="7"/>
  <c r="J37" i="7"/>
  <c r="G37" i="7"/>
  <c r="D37" i="7"/>
  <c r="H36" i="7"/>
  <c r="J36" i="7"/>
  <c r="G36" i="7"/>
  <c r="D36" i="7"/>
  <c r="H35" i="7"/>
  <c r="J35" i="7"/>
  <c r="G35" i="7"/>
  <c r="D35" i="7"/>
  <c r="H34" i="7"/>
  <c r="J34" i="7"/>
  <c r="G34" i="7"/>
  <c r="D34" i="7"/>
  <c r="H33" i="7"/>
  <c r="J33" i="7"/>
  <c r="G33" i="7"/>
  <c r="D33" i="7"/>
  <c r="H32" i="7"/>
  <c r="J32" i="7"/>
  <c r="G32" i="7"/>
  <c r="D32" i="7"/>
  <c r="H31" i="7"/>
  <c r="J31" i="7"/>
  <c r="G31" i="7"/>
  <c r="D31" i="7"/>
  <c r="H30" i="7"/>
  <c r="J30" i="7"/>
  <c r="G30" i="7"/>
  <c r="D30" i="7"/>
  <c r="H29" i="7"/>
  <c r="J29" i="7"/>
  <c r="G29" i="7"/>
  <c r="D29" i="7"/>
  <c r="H28" i="7"/>
  <c r="J28" i="7"/>
  <c r="G28" i="7"/>
  <c r="D28" i="7"/>
  <c r="H27" i="7"/>
  <c r="J27" i="7"/>
  <c r="G27" i="7"/>
  <c r="D27" i="7"/>
  <c r="H26" i="7"/>
  <c r="J26" i="7"/>
  <c r="G26" i="7"/>
  <c r="D26" i="7"/>
  <c r="H25" i="7"/>
  <c r="J25" i="7"/>
  <c r="G25" i="7"/>
  <c r="D25" i="7"/>
  <c r="H24" i="7"/>
  <c r="J24" i="7"/>
  <c r="G24" i="7"/>
  <c r="D24" i="7"/>
  <c r="H23" i="7"/>
  <c r="J23" i="7"/>
  <c r="G23" i="7"/>
  <c r="D23" i="7"/>
  <c r="H22" i="7"/>
  <c r="J22" i="7"/>
  <c r="G22" i="7"/>
  <c r="D22" i="7"/>
  <c r="H21" i="7"/>
  <c r="J21" i="7"/>
  <c r="G21" i="7"/>
  <c r="D21" i="7"/>
  <c r="H20" i="7"/>
  <c r="J20" i="7"/>
  <c r="G20" i="7"/>
  <c r="D20" i="7"/>
  <c r="H19" i="7"/>
  <c r="J19" i="7"/>
  <c r="G19" i="7"/>
  <c r="D19" i="7"/>
  <c r="H18" i="7"/>
  <c r="J18" i="7"/>
  <c r="G18" i="7"/>
  <c r="D18" i="7"/>
  <c r="H17" i="7"/>
  <c r="J17" i="7"/>
  <c r="G17" i="7"/>
  <c r="D17" i="7"/>
  <c r="H16" i="7"/>
  <c r="J16" i="7"/>
  <c r="G16" i="7"/>
  <c r="D16" i="7"/>
  <c r="H15" i="7"/>
  <c r="J15" i="7"/>
  <c r="G15" i="7"/>
  <c r="D15" i="7"/>
  <c r="H14" i="7"/>
  <c r="J14" i="7"/>
  <c r="G14" i="7"/>
  <c r="D14" i="7"/>
  <c r="H13" i="7"/>
  <c r="J13" i="7"/>
  <c r="G13" i="7"/>
  <c r="D13" i="7"/>
  <c r="H12" i="7"/>
  <c r="J12" i="7"/>
  <c r="G12" i="7"/>
  <c r="D12" i="7"/>
  <c r="H11" i="7"/>
  <c r="J11" i="7"/>
  <c r="G11" i="7"/>
  <c r="D11" i="7"/>
  <c r="H10" i="7"/>
  <c r="J10" i="7"/>
  <c r="G10" i="7"/>
  <c r="D10" i="7"/>
  <c r="H9" i="7"/>
  <c r="J9" i="7"/>
  <c r="G9" i="7"/>
  <c r="D9" i="7"/>
  <c r="H8" i="7"/>
  <c r="J8" i="7"/>
  <c r="G8" i="7"/>
  <c r="D8" i="7"/>
  <c r="H7" i="7"/>
  <c r="J7" i="7"/>
  <c r="G7" i="7"/>
  <c r="D7" i="7"/>
  <c r="H6" i="7"/>
  <c r="J6" i="7"/>
  <c r="G6" i="7"/>
  <c r="D6" i="7"/>
  <c r="H5" i="7"/>
  <c r="J5" i="7"/>
  <c r="G5" i="7"/>
  <c r="D5" i="7"/>
  <c r="H4" i="7"/>
  <c r="J4" i="7"/>
  <c r="G4" i="7"/>
  <c r="D4" i="7"/>
  <c r="H3" i="7"/>
  <c r="J3" i="7"/>
  <c r="G3" i="7"/>
  <c r="D3" i="7"/>
  <c r="AO97" i="6"/>
  <c r="AQ97" i="6"/>
  <c r="M97" i="6"/>
  <c r="O97" i="6"/>
  <c r="AO96" i="6"/>
  <c r="AQ96" i="6"/>
  <c r="M96" i="6"/>
  <c r="O96" i="6"/>
  <c r="AO95" i="6"/>
  <c r="AQ95" i="6"/>
  <c r="M95" i="6"/>
  <c r="O95" i="6"/>
  <c r="AO94" i="6"/>
  <c r="AQ94" i="6"/>
  <c r="M94" i="6"/>
  <c r="O94" i="6"/>
  <c r="AO93" i="6"/>
  <c r="AQ93" i="6"/>
  <c r="M93" i="6"/>
  <c r="O93" i="6"/>
  <c r="AO92" i="6"/>
  <c r="AQ92" i="6"/>
  <c r="M92" i="6"/>
  <c r="O92" i="6"/>
  <c r="AO91" i="6"/>
  <c r="AQ91" i="6"/>
  <c r="M91" i="6"/>
  <c r="O91" i="6"/>
  <c r="AO90" i="6"/>
  <c r="AQ90" i="6"/>
  <c r="M90" i="6"/>
  <c r="O90" i="6"/>
  <c r="AO89" i="6"/>
  <c r="AQ89" i="6"/>
  <c r="AE89" i="6"/>
  <c r="AG89" i="6"/>
  <c r="M89" i="6"/>
  <c r="O89" i="6"/>
  <c r="C89" i="6"/>
  <c r="E89" i="6"/>
  <c r="AO88" i="6"/>
  <c r="AQ88" i="6"/>
  <c r="AE88" i="6"/>
  <c r="AG88" i="6"/>
  <c r="M88" i="6"/>
  <c r="O88" i="6"/>
  <c r="C88" i="6"/>
  <c r="E88" i="6"/>
  <c r="AO87" i="6"/>
  <c r="AQ87" i="6"/>
  <c r="AE87" i="6"/>
  <c r="AG87" i="6"/>
  <c r="M87" i="6"/>
  <c r="O87" i="6"/>
  <c r="C87" i="6"/>
  <c r="E87" i="6"/>
  <c r="AO86" i="6"/>
  <c r="AQ86" i="6"/>
  <c r="AL86" i="6"/>
  <c r="AE86" i="6"/>
  <c r="AG86" i="6"/>
  <c r="M86" i="6"/>
  <c r="O86" i="6"/>
  <c r="C86" i="6"/>
  <c r="E86" i="6"/>
  <c r="AE85" i="6"/>
  <c r="AG85" i="6"/>
  <c r="AJ85" i="6"/>
  <c r="AL85" i="6"/>
  <c r="AO85" i="6"/>
  <c r="AQ85" i="6"/>
  <c r="AT85" i="6"/>
  <c r="AS85" i="6"/>
  <c r="C85" i="6"/>
  <c r="E85" i="6"/>
  <c r="H85" i="6"/>
  <c r="J85" i="6"/>
  <c r="M85" i="6"/>
  <c r="O85" i="6"/>
  <c r="R85" i="6"/>
  <c r="Q85" i="6"/>
  <c r="AE84" i="6"/>
  <c r="AG84" i="6"/>
  <c r="AJ84" i="6"/>
  <c r="AL84" i="6"/>
  <c r="AO84" i="6"/>
  <c r="AQ84" i="6"/>
  <c r="AT84" i="6"/>
  <c r="AS84" i="6"/>
  <c r="C84" i="6"/>
  <c r="E84" i="6"/>
  <c r="H84" i="6"/>
  <c r="J84" i="6"/>
  <c r="M84" i="6"/>
  <c r="O84" i="6"/>
  <c r="R84" i="6"/>
  <c r="Q84" i="6"/>
  <c r="AE83" i="6"/>
  <c r="AG83" i="6"/>
  <c r="AJ83" i="6"/>
  <c r="AL83" i="6"/>
  <c r="AO83" i="6"/>
  <c r="AQ83" i="6"/>
  <c r="AT83" i="6"/>
  <c r="AS83" i="6"/>
  <c r="C83" i="6"/>
  <c r="E83" i="6"/>
  <c r="H83" i="6"/>
  <c r="J83" i="6"/>
  <c r="M83" i="6"/>
  <c r="O83" i="6"/>
  <c r="R83" i="6"/>
  <c r="Q83" i="6"/>
  <c r="AE82" i="6"/>
  <c r="AG82" i="6"/>
  <c r="AJ82" i="6"/>
  <c r="AL82" i="6"/>
  <c r="AO82" i="6"/>
  <c r="AQ82" i="6"/>
  <c r="AT82" i="6"/>
  <c r="AS82" i="6"/>
  <c r="C82" i="6"/>
  <c r="E82" i="6"/>
  <c r="H82" i="6"/>
  <c r="J82" i="6"/>
  <c r="M82" i="6"/>
  <c r="O82" i="6"/>
  <c r="R82" i="6"/>
  <c r="Q82" i="6"/>
  <c r="AE81" i="6"/>
  <c r="AG81" i="6"/>
  <c r="AJ81" i="6"/>
  <c r="AL81" i="6"/>
  <c r="AO81" i="6"/>
  <c r="AQ81" i="6"/>
  <c r="AT81" i="6"/>
  <c r="AS81" i="6"/>
  <c r="C81" i="6"/>
  <c r="E81" i="6"/>
  <c r="H81" i="6"/>
  <c r="J81" i="6"/>
  <c r="M81" i="6"/>
  <c r="O81" i="6"/>
  <c r="R81" i="6"/>
  <c r="Q81" i="6"/>
  <c r="AE80" i="6"/>
  <c r="AG80" i="6"/>
  <c r="AJ80" i="6"/>
  <c r="AL80" i="6"/>
  <c r="AO80" i="6"/>
  <c r="AQ80" i="6"/>
  <c r="AT80" i="6"/>
  <c r="AS80" i="6"/>
  <c r="C80" i="6"/>
  <c r="E80" i="6"/>
  <c r="H80" i="6"/>
  <c r="J80" i="6"/>
  <c r="M80" i="6"/>
  <c r="O80" i="6"/>
  <c r="R80" i="6"/>
  <c r="Q80" i="6"/>
  <c r="AE79" i="6"/>
  <c r="AG79" i="6"/>
  <c r="AJ79" i="6"/>
  <c r="AL79" i="6"/>
  <c r="AO79" i="6"/>
  <c r="AQ79" i="6"/>
  <c r="AT79" i="6"/>
  <c r="AS79" i="6"/>
  <c r="C79" i="6"/>
  <c r="E79" i="6"/>
  <c r="H79" i="6"/>
  <c r="J79" i="6"/>
  <c r="M79" i="6"/>
  <c r="O79" i="6"/>
  <c r="R79" i="6"/>
  <c r="Q79" i="6"/>
  <c r="AE78" i="6"/>
  <c r="AG78" i="6"/>
  <c r="AJ78" i="6"/>
  <c r="AL78" i="6"/>
  <c r="AO78" i="6"/>
  <c r="AQ78" i="6"/>
  <c r="AT78" i="6"/>
  <c r="AS78" i="6"/>
  <c r="C78" i="6"/>
  <c r="E78" i="6"/>
  <c r="H78" i="6"/>
  <c r="J78" i="6"/>
  <c r="M78" i="6"/>
  <c r="O78" i="6"/>
  <c r="R78" i="6"/>
  <c r="Q78" i="6"/>
  <c r="AE77" i="6"/>
  <c r="AG77" i="6"/>
  <c r="AJ77" i="6"/>
  <c r="AL77" i="6"/>
  <c r="AO77" i="6"/>
  <c r="AQ77" i="6"/>
  <c r="AT77" i="6"/>
  <c r="AS77" i="6"/>
  <c r="C77" i="6"/>
  <c r="E77" i="6"/>
  <c r="H77" i="6"/>
  <c r="J77" i="6"/>
  <c r="M77" i="6"/>
  <c r="O77" i="6"/>
  <c r="R77" i="6"/>
  <c r="Q77" i="6"/>
  <c r="AE76" i="6"/>
  <c r="AG76" i="6"/>
  <c r="AJ76" i="6"/>
  <c r="AL76" i="6"/>
  <c r="AO76" i="6"/>
  <c r="AQ76" i="6"/>
  <c r="AT76" i="6"/>
  <c r="AS76" i="6"/>
  <c r="C76" i="6"/>
  <c r="E76" i="6"/>
  <c r="H76" i="6"/>
  <c r="J76" i="6"/>
  <c r="M76" i="6"/>
  <c r="O76" i="6"/>
  <c r="R76" i="6"/>
  <c r="Q76" i="6"/>
  <c r="AE75" i="6"/>
  <c r="AG75" i="6"/>
  <c r="AJ75" i="6"/>
  <c r="AL75" i="6"/>
  <c r="AO75" i="6"/>
  <c r="AQ75" i="6"/>
  <c r="AT75" i="6"/>
  <c r="AS75" i="6"/>
  <c r="C75" i="6"/>
  <c r="E75" i="6"/>
  <c r="H75" i="6"/>
  <c r="J75" i="6"/>
  <c r="M75" i="6"/>
  <c r="O75" i="6"/>
  <c r="R75" i="6"/>
  <c r="Q75" i="6"/>
  <c r="AE74" i="6"/>
  <c r="AG74" i="6"/>
  <c r="AJ74" i="6"/>
  <c r="AL74" i="6"/>
  <c r="AO74" i="6"/>
  <c r="AQ74" i="6"/>
  <c r="AT74" i="6"/>
  <c r="AS74" i="6"/>
  <c r="C74" i="6"/>
  <c r="E74" i="6"/>
  <c r="H74" i="6"/>
  <c r="J74" i="6"/>
  <c r="M74" i="6"/>
  <c r="O74" i="6"/>
  <c r="R74" i="6"/>
  <c r="Q74" i="6"/>
  <c r="AE73" i="6"/>
  <c r="AG73" i="6"/>
  <c r="AJ73" i="6"/>
  <c r="AL73" i="6"/>
  <c r="AO73" i="6"/>
  <c r="AQ73" i="6"/>
  <c r="AT73" i="6"/>
  <c r="AS73" i="6"/>
  <c r="C73" i="6"/>
  <c r="E73" i="6"/>
  <c r="H73" i="6"/>
  <c r="J73" i="6"/>
  <c r="M73" i="6"/>
  <c r="O73" i="6"/>
  <c r="R73" i="6"/>
  <c r="Q73" i="6"/>
  <c r="AE72" i="6"/>
  <c r="AG72" i="6"/>
  <c r="AJ72" i="6"/>
  <c r="AL72" i="6"/>
  <c r="AO72" i="6"/>
  <c r="AQ72" i="6"/>
  <c r="AT72" i="6"/>
  <c r="AS72" i="6"/>
  <c r="C72" i="6"/>
  <c r="E72" i="6"/>
  <c r="H72" i="6"/>
  <c r="J72" i="6"/>
  <c r="M72" i="6"/>
  <c r="O72" i="6"/>
  <c r="R72" i="6"/>
  <c r="Q72" i="6"/>
  <c r="AE71" i="6"/>
  <c r="AG71" i="6"/>
  <c r="AJ71" i="6"/>
  <c r="AL71" i="6"/>
  <c r="AO71" i="6"/>
  <c r="AQ71" i="6"/>
  <c r="AT71" i="6"/>
  <c r="AS71" i="6"/>
  <c r="C71" i="6"/>
  <c r="E71" i="6"/>
  <c r="H71" i="6"/>
  <c r="J71" i="6"/>
  <c r="M71" i="6"/>
  <c r="O71" i="6"/>
  <c r="R71" i="6"/>
  <c r="Q71" i="6"/>
  <c r="AE70" i="6"/>
  <c r="AG70" i="6"/>
  <c r="AJ70" i="6"/>
  <c r="AL70" i="6"/>
  <c r="AO70" i="6"/>
  <c r="AQ70" i="6"/>
  <c r="AT70" i="6"/>
  <c r="AS70" i="6"/>
  <c r="C70" i="6"/>
  <c r="E70" i="6"/>
  <c r="H70" i="6"/>
  <c r="J70" i="6"/>
  <c r="M70" i="6"/>
  <c r="O70" i="6"/>
  <c r="R70" i="6"/>
  <c r="Q70" i="6"/>
  <c r="AE69" i="6"/>
  <c r="AG69" i="6"/>
  <c r="AJ69" i="6"/>
  <c r="AL69" i="6"/>
  <c r="AO69" i="6"/>
  <c r="AQ69" i="6"/>
  <c r="AT69" i="6"/>
  <c r="AS69" i="6"/>
  <c r="C69" i="6"/>
  <c r="E69" i="6"/>
  <c r="H69" i="6"/>
  <c r="J69" i="6"/>
  <c r="M69" i="6"/>
  <c r="O69" i="6"/>
  <c r="R69" i="6"/>
  <c r="Q69" i="6"/>
  <c r="AE68" i="6"/>
  <c r="AG68" i="6"/>
  <c r="AJ68" i="6"/>
  <c r="AL68" i="6"/>
  <c r="AO68" i="6"/>
  <c r="AQ68" i="6"/>
  <c r="AT68" i="6"/>
  <c r="AS68" i="6"/>
  <c r="C68" i="6"/>
  <c r="E68" i="6"/>
  <c r="H68" i="6"/>
  <c r="J68" i="6"/>
  <c r="M68" i="6"/>
  <c r="O68" i="6"/>
  <c r="R68" i="6"/>
  <c r="Q68" i="6"/>
  <c r="AE67" i="6"/>
  <c r="AG67" i="6"/>
  <c r="AJ67" i="6"/>
  <c r="AL67" i="6"/>
  <c r="AO67" i="6"/>
  <c r="AQ67" i="6"/>
  <c r="AT67" i="6"/>
  <c r="AS67" i="6"/>
  <c r="C67" i="6"/>
  <c r="E67" i="6"/>
  <c r="H67" i="6"/>
  <c r="J67" i="6"/>
  <c r="M67" i="6"/>
  <c r="O67" i="6"/>
  <c r="R67" i="6"/>
  <c r="Q67" i="6"/>
  <c r="AE66" i="6"/>
  <c r="AG66" i="6"/>
  <c r="AJ66" i="6"/>
  <c r="AL66" i="6"/>
  <c r="AO66" i="6"/>
  <c r="AQ66" i="6"/>
  <c r="AT66" i="6"/>
  <c r="AS66" i="6"/>
  <c r="C66" i="6"/>
  <c r="E66" i="6"/>
  <c r="H66" i="6"/>
  <c r="J66" i="6"/>
  <c r="M66" i="6"/>
  <c r="O66" i="6"/>
  <c r="R66" i="6"/>
  <c r="Q66" i="6"/>
  <c r="AE65" i="6"/>
  <c r="AG65" i="6"/>
  <c r="AJ65" i="6"/>
  <c r="AL65" i="6"/>
  <c r="AO65" i="6"/>
  <c r="AQ65" i="6"/>
  <c r="AT65" i="6"/>
  <c r="AS65" i="6"/>
  <c r="C65" i="6"/>
  <c r="E65" i="6"/>
  <c r="H65" i="6"/>
  <c r="J65" i="6"/>
  <c r="M65" i="6"/>
  <c r="O65" i="6"/>
  <c r="R65" i="6"/>
  <c r="Q65" i="6"/>
  <c r="AE64" i="6"/>
  <c r="AG64" i="6"/>
  <c r="AJ64" i="6"/>
  <c r="AL64" i="6"/>
  <c r="AO64" i="6"/>
  <c r="AQ64" i="6"/>
  <c r="AT64" i="6"/>
  <c r="AS64" i="6"/>
  <c r="C64" i="6"/>
  <c r="E64" i="6"/>
  <c r="H64" i="6"/>
  <c r="J64" i="6"/>
  <c r="M64" i="6"/>
  <c r="O64" i="6"/>
  <c r="R64" i="6"/>
  <c r="Q64" i="6"/>
  <c r="AE63" i="6"/>
  <c r="AG63" i="6"/>
  <c r="AJ63" i="6"/>
  <c r="AL63" i="6"/>
  <c r="AO63" i="6"/>
  <c r="AQ63" i="6"/>
  <c r="AT63" i="6"/>
  <c r="AS63" i="6"/>
  <c r="C63" i="6"/>
  <c r="E63" i="6"/>
  <c r="H63" i="6"/>
  <c r="J63" i="6"/>
  <c r="M63" i="6"/>
  <c r="O63" i="6"/>
  <c r="R63" i="6"/>
  <c r="Q63" i="6"/>
  <c r="AE62" i="6"/>
  <c r="AG62" i="6"/>
  <c r="AJ62" i="6"/>
  <c r="AL62" i="6"/>
  <c r="AO62" i="6"/>
  <c r="AQ62" i="6"/>
  <c r="AT62" i="6"/>
  <c r="AS62" i="6"/>
  <c r="C62" i="6"/>
  <c r="E62" i="6"/>
  <c r="H62" i="6"/>
  <c r="J62" i="6"/>
  <c r="M62" i="6"/>
  <c r="O62" i="6"/>
  <c r="R62" i="6"/>
  <c r="Q62" i="6"/>
  <c r="AE61" i="6"/>
  <c r="AG61" i="6"/>
  <c r="AJ61" i="6"/>
  <c r="AL61" i="6"/>
  <c r="AO61" i="6"/>
  <c r="AQ61" i="6"/>
  <c r="AT61" i="6"/>
  <c r="AS61" i="6"/>
  <c r="C61" i="6"/>
  <c r="E61" i="6"/>
  <c r="H61" i="6"/>
  <c r="J61" i="6"/>
  <c r="M61" i="6"/>
  <c r="O61" i="6"/>
  <c r="R61" i="6"/>
  <c r="Q61" i="6"/>
  <c r="AE60" i="6"/>
  <c r="AG60" i="6"/>
  <c r="AJ60" i="6"/>
  <c r="AL60" i="6"/>
  <c r="AO60" i="6"/>
  <c r="AQ60" i="6"/>
  <c r="AT60" i="6"/>
  <c r="AS60" i="6"/>
  <c r="C60" i="6"/>
  <c r="E60" i="6"/>
  <c r="H60" i="6"/>
  <c r="J60" i="6"/>
  <c r="M60" i="6"/>
  <c r="O60" i="6"/>
  <c r="R60" i="6"/>
  <c r="Q60" i="6"/>
  <c r="AE59" i="6"/>
  <c r="AG59" i="6"/>
  <c r="AJ59" i="6"/>
  <c r="AL59" i="6"/>
  <c r="AO59" i="6"/>
  <c r="AQ59" i="6"/>
  <c r="AT59" i="6"/>
  <c r="AS59" i="6"/>
  <c r="C59" i="6"/>
  <c r="E59" i="6"/>
  <c r="H59" i="6"/>
  <c r="J59" i="6"/>
  <c r="M59" i="6"/>
  <c r="O59" i="6"/>
  <c r="R59" i="6"/>
  <c r="Q59" i="6"/>
  <c r="AE58" i="6"/>
  <c r="AG58" i="6"/>
  <c r="AJ58" i="6"/>
  <c r="AL58" i="6"/>
  <c r="AO58" i="6"/>
  <c r="AQ58" i="6"/>
  <c r="AT58" i="6"/>
  <c r="AS58" i="6"/>
  <c r="C58" i="6"/>
  <c r="E58" i="6"/>
  <c r="H58" i="6"/>
  <c r="J58" i="6"/>
  <c r="M58" i="6"/>
  <c r="O58" i="6"/>
  <c r="R58" i="6"/>
  <c r="Q58" i="6"/>
  <c r="AE57" i="6"/>
  <c r="AG57" i="6"/>
  <c r="AJ57" i="6"/>
  <c r="AL57" i="6"/>
  <c r="AO57" i="6"/>
  <c r="AQ57" i="6"/>
  <c r="AT57" i="6"/>
  <c r="AS57" i="6"/>
  <c r="C57" i="6"/>
  <c r="E57" i="6"/>
  <c r="H57" i="6"/>
  <c r="J57" i="6"/>
  <c r="M57" i="6"/>
  <c r="O57" i="6"/>
  <c r="R57" i="6"/>
  <c r="Q57" i="6"/>
  <c r="AE56" i="6"/>
  <c r="AG56" i="6"/>
  <c r="AJ56" i="6"/>
  <c r="AL56" i="6"/>
  <c r="AO56" i="6"/>
  <c r="AQ56" i="6"/>
  <c r="AT56" i="6"/>
  <c r="AS56" i="6"/>
  <c r="C56" i="6"/>
  <c r="E56" i="6"/>
  <c r="H56" i="6"/>
  <c r="J56" i="6"/>
  <c r="M56" i="6"/>
  <c r="O56" i="6"/>
  <c r="R56" i="6"/>
  <c r="Q56" i="6"/>
  <c r="AE55" i="6"/>
  <c r="AG55" i="6"/>
  <c r="AJ55" i="6"/>
  <c r="AL55" i="6"/>
  <c r="AO55" i="6"/>
  <c r="AQ55" i="6"/>
  <c r="AT55" i="6"/>
  <c r="AS55" i="6"/>
  <c r="C55" i="6"/>
  <c r="E55" i="6"/>
  <c r="H55" i="6"/>
  <c r="J55" i="6"/>
  <c r="M55" i="6"/>
  <c r="O55" i="6"/>
  <c r="R55" i="6"/>
  <c r="Q55" i="6"/>
  <c r="AE54" i="6"/>
  <c r="AG54" i="6"/>
  <c r="AJ54" i="6"/>
  <c r="AL54" i="6"/>
  <c r="AO54" i="6"/>
  <c r="AQ54" i="6"/>
  <c r="AT54" i="6"/>
  <c r="AS54" i="6"/>
  <c r="C54" i="6"/>
  <c r="E54" i="6"/>
  <c r="H54" i="6"/>
  <c r="J54" i="6"/>
  <c r="M54" i="6"/>
  <c r="O54" i="6"/>
  <c r="R54" i="6"/>
  <c r="Q54" i="6"/>
  <c r="AE53" i="6"/>
  <c r="AG53" i="6"/>
  <c r="AJ53" i="6"/>
  <c r="AL53" i="6"/>
  <c r="AO53" i="6"/>
  <c r="AQ53" i="6"/>
  <c r="AT53" i="6"/>
  <c r="AS53" i="6"/>
  <c r="C53" i="6"/>
  <c r="E53" i="6"/>
  <c r="H53" i="6"/>
  <c r="J53" i="6"/>
  <c r="M53" i="6"/>
  <c r="O53" i="6"/>
  <c r="R53" i="6"/>
  <c r="Q53" i="6"/>
  <c r="AE52" i="6"/>
  <c r="AG52" i="6"/>
  <c r="AJ52" i="6"/>
  <c r="AL52" i="6"/>
  <c r="AO52" i="6"/>
  <c r="AQ52" i="6"/>
  <c r="AT52" i="6"/>
  <c r="AS52" i="6"/>
  <c r="C52" i="6"/>
  <c r="E52" i="6"/>
  <c r="H52" i="6"/>
  <c r="J52" i="6"/>
  <c r="M52" i="6"/>
  <c r="O52" i="6"/>
  <c r="R52" i="6"/>
  <c r="Q52" i="6"/>
  <c r="AE51" i="6"/>
  <c r="AG51" i="6"/>
  <c r="AJ51" i="6"/>
  <c r="AL51" i="6"/>
  <c r="AO51" i="6"/>
  <c r="AQ51" i="6"/>
  <c r="AT51" i="6"/>
  <c r="AS51" i="6"/>
  <c r="C51" i="6"/>
  <c r="E51" i="6"/>
  <c r="H51" i="6"/>
  <c r="J51" i="6"/>
  <c r="M51" i="6"/>
  <c r="O51" i="6"/>
  <c r="R51" i="6"/>
  <c r="Q51" i="6"/>
  <c r="AE50" i="6"/>
  <c r="AG50" i="6"/>
  <c r="AJ50" i="6"/>
  <c r="AL50" i="6"/>
  <c r="AO50" i="6"/>
  <c r="AQ50" i="6"/>
  <c r="AT50" i="6"/>
  <c r="AS50" i="6"/>
  <c r="C50" i="6"/>
  <c r="E50" i="6"/>
  <c r="H50" i="6"/>
  <c r="J50" i="6"/>
  <c r="M50" i="6"/>
  <c r="O50" i="6"/>
  <c r="R50" i="6"/>
  <c r="Q50" i="6"/>
  <c r="AE49" i="6"/>
  <c r="AG49" i="6"/>
  <c r="AJ49" i="6"/>
  <c r="AL49" i="6"/>
  <c r="AO49" i="6"/>
  <c r="AQ49" i="6"/>
  <c r="AT49" i="6"/>
  <c r="AS49" i="6"/>
  <c r="C49" i="6"/>
  <c r="E49" i="6"/>
  <c r="H49" i="6"/>
  <c r="J49" i="6"/>
  <c r="M49" i="6"/>
  <c r="O49" i="6"/>
  <c r="R49" i="6"/>
  <c r="Q49" i="6"/>
  <c r="AE48" i="6"/>
  <c r="AG48" i="6"/>
  <c r="AJ48" i="6"/>
  <c r="AL48" i="6"/>
  <c r="AO48" i="6"/>
  <c r="AQ48" i="6"/>
  <c r="AT48" i="6"/>
  <c r="AS48" i="6"/>
  <c r="C48" i="6"/>
  <c r="E48" i="6"/>
  <c r="H48" i="6"/>
  <c r="J48" i="6"/>
  <c r="M48" i="6"/>
  <c r="O48" i="6"/>
  <c r="R48" i="6"/>
  <c r="Q48" i="6"/>
  <c r="AE47" i="6"/>
  <c r="AG47" i="6"/>
  <c r="AJ47" i="6"/>
  <c r="AL47" i="6"/>
  <c r="AO47" i="6"/>
  <c r="AQ47" i="6"/>
  <c r="AT47" i="6"/>
  <c r="AS47" i="6"/>
  <c r="C47" i="6"/>
  <c r="E47" i="6"/>
  <c r="H47" i="6"/>
  <c r="J47" i="6"/>
  <c r="M47" i="6"/>
  <c r="O47" i="6"/>
  <c r="R47" i="6"/>
  <c r="Q47" i="6"/>
  <c r="AE46" i="6"/>
  <c r="AG46" i="6"/>
  <c r="AJ46" i="6"/>
  <c r="AL46" i="6"/>
  <c r="AO46" i="6"/>
  <c r="AQ46" i="6"/>
  <c r="AT46" i="6"/>
  <c r="AS46" i="6"/>
  <c r="C46" i="6"/>
  <c r="E46" i="6"/>
  <c r="H46" i="6"/>
  <c r="J46" i="6"/>
  <c r="M46" i="6"/>
  <c r="O46" i="6"/>
  <c r="R46" i="6"/>
  <c r="Q46" i="6"/>
  <c r="AE45" i="6"/>
  <c r="AG45" i="6"/>
  <c r="AJ45" i="6"/>
  <c r="AL45" i="6"/>
  <c r="AO45" i="6"/>
  <c r="AQ45" i="6"/>
  <c r="AT45" i="6"/>
  <c r="AS45" i="6"/>
  <c r="C45" i="6"/>
  <c r="E45" i="6"/>
  <c r="H45" i="6"/>
  <c r="J45" i="6"/>
  <c r="M45" i="6"/>
  <c r="O45" i="6"/>
  <c r="R45" i="6"/>
  <c r="Q45" i="6"/>
  <c r="AE44" i="6"/>
  <c r="AG44" i="6"/>
  <c r="AJ44" i="6"/>
  <c r="AL44" i="6"/>
  <c r="AO44" i="6"/>
  <c r="AQ44" i="6"/>
  <c r="AT44" i="6"/>
  <c r="AS44" i="6"/>
  <c r="C44" i="6"/>
  <c r="E44" i="6"/>
  <c r="H44" i="6"/>
  <c r="J44" i="6"/>
  <c r="M44" i="6"/>
  <c r="O44" i="6"/>
  <c r="R44" i="6"/>
  <c r="Q44" i="6"/>
  <c r="AE43" i="6"/>
  <c r="AG43" i="6"/>
  <c r="AJ43" i="6"/>
  <c r="AL43" i="6"/>
  <c r="AO43" i="6"/>
  <c r="AQ43" i="6"/>
  <c r="AT43" i="6"/>
  <c r="AS43" i="6"/>
  <c r="C43" i="6"/>
  <c r="E43" i="6"/>
  <c r="H43" i="6"/>
  <c r="J43" i="6"/>
  <c r="M43" i="6"/>
  <c r="O43" i="6"/>
  <c r="R43" i="6"/>
  <c r="Q43" i="6"/>
  <c r="AE42" i="6"/>
  <c r="AG42" i="6"/>
  <c r="AJ42" i="6"/>
  <c r="AL42" i="6"/>
  <c r="AO42" i="6"/>
  <c r="AQ42" i="6"/>
  <c r="AT42" i="6"/>
  <c r="AS42" i="6"/>
  <c r="C42" i="6"/>
  <c r="E42" i="6"/>
  <c r="H42" i="6"/>
  <c r="J42" i="6"/>
  <c r="M42" i="6"/>
  <c r="O42" i="6"/>
  <c r="R42" i="6"/>
  <c r="Q42" i="6"/>
  <c r="AE41" i="6"/>
  <c r="AG41" i="6"/>
  <c r="AJ41" i="6"/>
  <c r="AL41" i="6"/>
  <c r="AO41" i="6"/>
  <c r="AQ41" i="6"/>
  <c r="AT41" i="6"/>
  <c r="AS41" i="6"/>
  <c r="C41" i="6"/>
  <c r="E41" i="6"/>
  <c r="H41" i="6"/>
  <c r="J41" i="6"/>
  <c r="M41" i="6"/>
  <c r="O41" i="6"/>
  <c r="R41" i="6"/>
  <c r="Q41" i="6"/>
  <c r="AE40" i="6"/>
  <c r="AG40" i="6"/>
  <c r="AJ40" i="6"/>
  <c r="AL40" i="6"/>
  <c r="AO40" i="6"/>
  <c r="AQ40" i="6"/>
  <c r="AT40" i="6"/>
  <c r="AS40" i="6"/>
  <c r="C40" i="6"/>
  <c r="E40" i="6"/>
  <c r="H40" i="6"/>
  <c r="J40" i="6"/>
  <c r="M40" i="6"/>
  <c r="O40" i="6"/>
  <c r="R40" i="6"/>
  <c r="Q40" i="6"/>
  <c r="AE39" i="6"/>
  <c r="AG39" i="6"/>
  <c r="AJ39" i="6"/>
  <c r="AL39" i="6"/>
  <c r="AO39" i="6"/>
  <c r="AQ39" i="6"/>
  <c r="AT39" i="6"/>
  <c r="AS39" i="6"/>
  <c r="C39" i="6"/>
  <c r="E39" i="6"/>
  <c r="H39" i="6"/>
  <c r="J39" i="6"/>
  <c r="M39" i="6"/>
  <c r="O39" i="6"/>
  <c r="R39" i="6"/>
  <c r="Q39" i="6"/>
  <c r="AE38" i="6"/>
  <c r="AG38" i="6"/>
  <c r="AJ38" i="6"/>
  <c r="AL38" i="6"/>
  <c r="AO38" i="6"/>
  <c r="AQ38" i="6"/>
  <c r="AT38" i="6"/>
  <c r="AS38" i="6"/>
  <c r="C38" i="6"/>
  <c r="E38" i="6"/>
  <c r="H38" i="6"/>
  <c r="J38" i="6"/>
  <c r="M38" i="6"/>
  <c r="O38" i="6"/>
  <c r="R38" i="6"/>
  <c r="Q38" i="6"/>
  <c r="AE37" i="6"/>
  <c r="AG37" i="6"/>
  <c r="AJ37" i="6"/>
  <c r="AL37" i="6"/>
  <c r="AO37" i="6"/>
  <c r="AQ37" i="6"/>
  <c r="AT37" i="6"/>
  <c r="AS37" i="6"/>
  <c r="C37" i="6"/>
  <c r="E37" i="6"/>
  <c r="H37" i="6"/>
  <c r="J37" i="6"/>
  <c r="M37" i="6"/>
  <c r="O37" i="6"/>
  <c r="R37" i="6"/>
  <c r="Q37" i="6"/>
  <c r="AE36" i="6"/>
  <c r="AG36" i="6"/>
  <c r="AJ36" i="6"/>
  <c r="AL36" i="6"/>
  <c r="AO36" i="6"/>
  <c r="AQ36" i="6"/>
  <c r="AT36" i="6"/>
  <c r="AS36" i="6"/>
  <c r="C36" i="6"/>
  <c r="E36" i="6"/>
  <c r="H36" i="6"/>
  <c r="J36" i="6"/>
  <c r="M36" i="6"/>
  <c r="O36" i="6"/>
  <c r="R36" i="6"/>
  <c r="Q36" i="6"/>
  <c r="AE35" i="6"/>
  <c r="AG35" i="6"/>
  <c r="AJ35" i="6"/>
  <c r="AL35" i="6"/>
  <c r="AO35" i="6"/>
  <c r="AQ35" i="6"/>
  <c r="AT35" i="6"/>
  <c r="AS35" i="6"/>
  <c r="C35" i="6"/>
  <c r="E35" i="6"/>
  <c r="H35" i="6"/>
  <c r="J35" i="6"/>
  <c r="M35" i="6"/>
  <c r="O35" i="6"/>
  <c r="R35" i="6"/>
  <c r="Q35" i="6"/>
  <c r="AE34" i="6"/>
  <c r="AG34" i="6"/>
  <c r="AJ34" i="6"/>
  <c r="AL34" i="6"/>
  <c r="AO34" i="6"/>
  <c r="AQ34" i="6"/>
  <c r="AT34" i="6"/>
  <c r="AS34" i="6"/>
  <c r="C34" i="6"/>
  <c r="E34" i="6"/>
  <c r="H34" i="6"/>
  <c r="J34" i="6"/>
  <c r="M34" i="6"/>
  <c r="O34" i="6"/>
  <c r="R34" i="6"/>
  <c r="Q34" i="6"/>
  <c r="AE33" i="6"/>
  <c r="AG33" i="6"/>
  <c r="AJ33" i="6"/>
  <c r="AL33" i="6"/>
  <c r="AO33" i="6"/>
  <c r="AQ33" i="6"/>
  <c r="AT33" i="6"/>
  <c r="AS33" i="6"/>
  <c r="C33" i="6"/>
  <c r="E33" i="6"/>
  <c r="H33" i="6"/>
  <c r="J33" i="6"/>
  <c r="M33" i="6"/>
  <c r="O33" i="6"/>
  <c r="R33" i="6"/>
  <c r="Q33" i="6"/>
  <c r="AE32" i="6"/>
  <c r="AG32" i="6"/>
  <c r="AJ32" i="6"/>
  <c r="AL32" i="6"/>
  <c r="AO32" i="6"/>
  <c r="AQ32" i="6"/>
  <c r="AT32" i="6"/>
  <c r="AS32" i="6"/>
  <c r="C32" i="6"/>
  <c r="E32" i="6"/>
  <c r="H32" i="6"/>
  <c r="J32" i="6"/>
  <c r="M32" i="6"/>
  <c r="O32" i="6"/>
  <c r="R32" i="6"/>
  <c r="Q32" i="6"/>
  <c r="AE31" i="6"/>
  <c r="AG31" i="6"/>
  <c r="AJ31" i="6"/>
  <c r="AL31" i="6"/>
  <c r="AO31" i="6"/>
  <c r="AQ31" i="6"/>
  <c r="AT31" i="6"/>
  <c r="AS31" i="6"/>
  <c r="C31" i="6"/>
  <c r="E31" i="6"/>
  <c r="H31" i="6"/>
  <c r="J31" i="6"/>
  <c r="M31" i="6"/>
  <c r="O31" i="6"/>
  <c r="R31" i="6"/>
  <c r="Q31" i="6"/>
  <c r="AE30" i="6"/>
  <c r="AG30" i="6"/>
  <c r="AJ30" i="6"/>
  <c r="AL30" i="6"/>
  <c r="AO30" i="6"/>
  <c r="AQ30" i="6"/>
  <c r="AT30" i="6"/>
  <c r="AS30" i="6"/>
  <c r="C30" i="6"/>
  <c r="E30" i="6"/>
  <c r="H30" i="6"/>
  <c r="J30" i="6"/>
  <c r="M30" i="6"/>
  <c r="O30" i="6"/>
  <c r="R30" i="6"/>
  <c r="Q30" i="6"/>
  <c r="AE29" i="6"/>
  <c r="AG29" i="6"/>
  <c r="AJ29" i="6"/>
  <c r="AL29" i="6"/>
  <c r="AO29" i="6"/>
  <c r="AQ29" i="6"/>
  <c r="AT29" i="6"/>
  <c r="AS29" i="6"/>
  <c r="C29" i="6"/>
  <c r="E29" i="6"/>
  <c r="H29" i="6"/>
  <c r="J29" i="6"/>
  <c r="M29" i="6"/>
  <c r="O29" i="6"/>
  <c r="R29" i="6"/>
  <c r="Q29" i="6"/>
  <c r="AE28" i="6"/>
  <c r="AG28" i="6"/>
  <c r="AJ28" i="6"/>
  <c r="AL28" i="6"/>
  <c r="AO28" i="6"/>
  <c r="AQ28" i="6"/>
  <c r="AT28" i="6"/>
  <c r="AS28" i="6"/>
  <c r="C28" i="6"/>
  <c r="E28" i="6"/>
  <c r="H28" i="6"/>
  <c r="J28" i="6"/>
  <c r="M28" i="6"/>
  <c r="O28" i="6"/>
  <c r="R28" i="6"/>
  <c r="Q28" i="6"/>
  <c r="AE27" i="6"/>
  <c r="AG27" i="6"/>
  <c r="AJ27" i="6"/>
  <c r="AL27" i="6"/>
  <c r="AO27" i="6"/>
  <c r="AQ27" i="6"/>
  <c r="AT27" i="6"/>
  <c r="AS27" i="6"/>
  <c r="C27" i="6"/>
  <c r="E27" i="6"/>
  <c r="H27" i="6"/>
  <c r="J27" i="6"/>
  <c r="M27" i="6"/>
  <c r="O27" i="6"/>
  <c r="R27" i="6"/>
  <c r="Q27" i="6"/>
  <c r="AE26" i="6"/>
  <c r="AG26" i="6"/>
  <c r="AJ26" i="6"/>
  <c r="AL26" i="6"/>
  <c r="AO26" i="6"/>
  <c r="AQ26" i="6"/>
  <c r="AT26" i="6"/>
  <c r="AS26" i="6"/>
  <c r="C26" i="6"/>
  <c r="E26" i="6"/>
  <c r="H26" i="6"/>
  <c r="J26" i="6"/>
  <c r="M26" i="6"/>
  <c r="O26" i="6"/>
  <c r="R26" i="6"/>
  <c r="Q26" i="6"/>
  <c r="AE25" i="6"/>
  <c r="AG25" i="6"/>
  <c r="AJ25" i="6"/>
  <c r="AL25" i="6"/>
  <c r="AO25" i="6"/>
  <c r="AQ25" i="6"/>
  <c r="AT25" i="6"/>
  <c r="AS25" i="6"/>
  <c r="C25" i="6"/>
  <c r="E25" i="6"/>
  <c r="H25" i="6"/>
  <c r="J25" i="6"/>
  <c r="M25" i="6"/>
  <c r="O25" i="6"/>
  <c r="R25" i="6"/>
  <c r="Q25" i="6"/>
  <c r="AE24" i="6"/>
  <c r="AG24" i="6"/>
  <c r="AJ24" i="6"/>
  <c r="AL24" i="6"/>
  <c r="AO24" i="6"/>
  <c r="AQ24" i="6"/>
  <c r="AT24" i="6"/>
  <c r="AS24" i="6"/>
  <c r="C24" i="6"/>
  <c r="E24" i="6"/>
  <c r="H24" i="6"/>
  <c r="J24" i="6"/>
  <c r="M24" i="6"/>
  <c r="O24" i="6"/>
  <c r="R24" i="6"/>
  <c r="Q24" i="6"/>
  <c r="AE23" i="6"/>
  <c r="AG23" i="6"/>
  <c r="AJ23" i="6"/>
  <c r="AL23" i="6"/>
  <c r="AO23" i="6"/>
  <c r="AQ23" i="6"/>
  <c r="AT23" i="6"/>
  <c r="AS23" i="6"/>
  <c r="C23" i="6"/>
  <c r="E23" i="6"/>
  <c r="H23" i="6"/>
  <c r="J23" i="6"/>
  <c r="M23" i="6"/>
  <c r="O23" i="6"/>
  <c r="R23" i="6"/>
  <c r="Q23" i="6"/>
  <c r="AE22" i="6"/>
  <c r="AG22" i="6"/>
  <c r="AJ22" i="6"/>
  <c r="AL22" i="6"/>
  <c r="AO22" i="6"/>
  <c r="AQ22" i="6"/>
  <c r="AT22" i="6"/>
  <c r="AS22" i="6"/>
  <c r="C22" i="6"/>
  <c r="E22" i="6"/>
  <c r="H22" i="6"/>
  <c r="J22" i="6"/>
  <c r="M22" i="6"/>
  <c r="O22" i="6"/>
  <c r="R22" i="6"/>
  <c r="Q22" i="6"/>
  <c r="AE21" i="6"/>
  <c r="AG21" i="6"/>
  <c r="AJ21" i="6"/>
  <c r="AL21" i="6"/>
  <c r="AO21" i="6"/>
  <c r="AQ21" i="6"/>
  <c r="AT21" i="6"/>
  <c r="AS21" i="6"/>
  <c r="C21" i="6"/>
  <c r="E21" i="6"/>
  <c r="H21" i="6"/>
  <c r="J21" i="6"/>
  <c r="M21" i="6"/>
  <c r="O21" i="6"/>
  <c r="R21" i="6"/>
  <c r="Q21" i="6"/>
  <c r="AE20" i="6"/>
  <c r="AG20" i="6"/>
  <c r="AJ20" i="6"/>
  <c r="AL20" i="6"/>
  <c r="AO20" i="6"/>
  <c r="AQ20" i="6"/>
  <c r="AT20" i="6"/>
  <c r="AS20" i="6"/>
  <c r="C20" i="6"/>
  <c r="E20" i="6"/>
  <c r="H20" i="6"/>
  <c r="J20" i="6"/>
  <c r="M20" i="6"/>
  <c r="O20" i="6"/>
  <c r="R20" i="6"/>
  <c r="Q20" i="6"/>
  <c r="AE19" i="6"/>
  <c r="AG19" i="6"/>
  <c r="AJ19" i="6"/>
  <c r="AL19" i="6"/>
  <c r="AO19" i="6"/>
  <c r="AQ19" i="6"/>
  <c r="AT19" i="6"/>
  <c r="AS19" i="6"/>
  <c r="C19" i="6"/>
  <c r="E19" i="6"/>
  <c r="H19" i="6"/>
  <c r="J19" i="6"/>
  <c r="M19" i="6"/>
  <c r="O19" i="6"/>
  <c r="R19" i="6"/>
  <c r="Q19" i="6"/>
  <c r="AE18" i="6"/>
  <c r="AG18" i="6"/>
  <c r="AJ18" i="6"/>
  <c r="AL18" i="6"/>
  <c r="AO18" i="6"/>
  <c r="AQ18" i="6"/>
  <c r="AT18" i="6"/>
  <c r="AS18" i="6"/>
  <c r="C18" i="6"/>
  <c r="E18" i="6"/>
  <c r="H18" i="6"/>
  <c r="J18" i="6"/>
  <c r="M18" i="6"/>
  <c r="O18" i="6"/>
  <c r="R18" i="6"/>
  <c r="Q18" i="6"/>
  <c r="AE17" i="6"/>
  <c r="AG17" i="6"/>
  <c r="AJ17" i="6"/>
  <c r="AL17" i="6"/>
  <c r="AO17" i="6"/>
  <c r="AQ17" i="6"/>
  <c r="AT17" i="6"/>
  <c r="AS17" i="6"/>
  <c r="C17" i="6"/>
  <c r="E17" i="6"/>
  <c r="H17" i="6"/>
  <c r="J17" i="6"/>
  <c r="M17" i="6"/>
  <c r="O17" i="6"/>
  <c r="R17" i="6"/>
  <c r="Q17" i="6"/>
  <c r="AE16" i="6"/>
  <c r="AG16" i="6"/>
  <c r="AJ16" i="6"/>
  <c r="AL16" i="6"/>
  <c r="AO16" i="6"/>
  <c r="AQ16" i="6"/>
  <c r="AT16" i="6"/>
  <c r="AS16" i="6"/>
  <c r="C16" i="6"/>
  <c r="E16" i="6"/>
  <c r="H16" i="6"/>
  <c r="J16" i="6"/>
  <c r="M16" i="6"/>
  <c r="O16" i="6"/>
  <c r="R16" i="6"/>
  <c r="Q16" i="6"/>
  <c r="AE15" i="6"/>
  <c r="AG15" i="6"/>
  <c r="AJ15" i="6"/>
  <c r="AL15" i="6"/>
  <c r="AO15" i="6"/>
  <c r="AQ15" i="6"/>
  <c r="AT15" i="6"/>
  <c r="AS15" i="6"/>
  <c r="C15" i="6"/>
  <c r="E15" i="6"/>
  <c r="H15" i="6"/>
  <c r="J15" i="6"/>
  <c r="M15" i="6"/>
  <c r="O15" i="6"/>
  <c r="R15" i="6"/>
  <c r="Q15" i="6"/>
  <c r="AE14" i="6"/>
  <c r="AG14" i="6"/>
  <c r="AJ14" i="6"/>
  <c r="AL14" i="6"/>
  <c r="AO14" i="6"/>
  <c r="AQ14" i="6"/>
  <c r="AT14" i="6"/>
  <c r="AS14" i="6"/>
  <c r="C14" i="6"/>
  <c r="E14" i="6"/>
  <c r="H14" i="6"/>
  <c r="J14" i="6"/>
  <c r="M14" i="6"/>
  <c r="O14" i="6"/>
  <c r="R14" i="6"/>
  <c r="Q14" i="6"/>
  <c r="AE13" i="6"/>
  <c r="AG13" i="6"/>
  <c r="AJ13" i="6"/>
  <c r="AL13" i="6"/>
  <c r="AO13" i="6"/>
  <c r="AQ13" i="6"/>
  <c r="AT13" i="6"/>
  <c r="AS13" i="6"/>
  <c r="C13" i="6"/>
  <c r="E13" i="6"/>
  <c r="H13" i="6"/>
  <c r="J13" i="6"/>
  <c r="M13" i="6"/>
  <c r="O13" i="6"/>
  <c r="R13" i="6"/>
  <c r="Q13" i="6"/>
  <c r="AE12" i="6"/>
  <c r="AG12" i="6"/>
  <c r="AJ12" i="6"/>
  <c r="AL12" i="6"/>
  <c r="AO12" i="6"/>
  <c r="AQ12" i="6"/>
  <c r="AT12" i="6"/>
  <c r="AS12" i="6"/>
  <c r="C12" i="6"/>
  <c r="E12" i="6"/>
  <c r="H12" i="6"/>
  <c r="J12" i="6"/>
  <c r="M12" i="6"/>
  <c r="O12" i="6"/>
  <c r="R12" i="6"/>
  <c r="Q12" i="6"/>
  <c r="AE11" i="6"/>
  <c r="AG11" i="6"/>
  <c r="AJ11" i="6"/>
  <c r="AL11" i="6"/>
  <c r="AO11" i="6"/>
  <c r="AQ11" i="6"/>
  <c r="AT11" i="6"/>
  <c r="AS11" i="6"/>
  <c r="C11" i="6"/>
  <c r="E11" i="6"/>
  <c r="H11" i="6"/>
  <c r="J11" i="6"/>
  <c r="M11" i="6"/>
  <c r="O11" i="6"/>
  <c r="R11" i="6"/>
  <c r="Q11" i="6"/>
  <c r="AE10" i="6"/>
  <c r="AG10" i="6"/>
  <c r="AJ10" i="6"/>
  <c r="AL10" i="6"/>
  <c r="AO10" i="6"/>
  <c r="AQ10" i="6"/>
  <c r="AT10" i="6"/>
  <c r="AS10" i="6"/>
  <c r="C10" i="6"/>
  <c r="E10" i="6"/>
  <c r="H10" i="6"/>
  <c r="J10" i="6"/>
  <c r="M10" i="6"/>
  <c r="O10" i="6"/>
  <c r="R10" i="6"/>
  <c r="Q10" i="6"/>
  <c r="AE9" i="6"/>
  <c r="AG9" i="6"/>
  <c r="AJ9" i="6"/>
  <c r="AL9" i="6"/>
  <c r="AO9" i="6"/>
  <c r="AQ9" i="6"/>
  <c r="AT9" i="6"/>
  <c r="AS9" i="6"/>
  <c r="C9" i="6"/>
  <c r="E9" i="6"/>
  <c r="H9" i="6"/>
  <c r="J9" i="6"/>
  <c r="M9" i="6"/>
  <c r="O9" i="6"/>
  <c r="R9" i="6"/>
  <c r="Q9" i="6"/>
  <c r="AE8" i="6"/>
  <c r="AG8" i="6"/>
  <c r="AJ8" i="6"/>
  <c r="AL8" i="6"/>
  <c r="AO8" i="6"/>
  <c r="AQ8" i="6"/>
  <c r="AT8" i="6"/>
  <c r="AS8" i="6"/>
  <c r="C8" i="6"/>
  <c r="E8" i="6"/>
  <c r="H8" i="6"/>
  <c r="J8" i="6"/>
  <c r="M8" i="6"/>
  <c r="O8" i="6"/>
  <c r="R8" i="6"/>
  <c r="Q8" i="6"/>
  <c r="AE7" i="6"/>
  <c r="AG7" i="6"/>
  <c r="AJ7" i="6"/>
  <c r="AL7" i="6"/>
  <c r="AO7" i="6"/>
  <c r="AQ7" i="6"/>
  <c r="AT7" i="6"/>
  <c r="AS7" i="6"/>
  <c r="C7" i="6"/>
  <c r="E7" i="6"/>
  <c r="H7" i="6"/>
  <c r="J7" i="6"/>
  <c r="M7" i="6"/>
  <c r="O7" i="6"/>
  <c r="R7" i="6"/>
  <c r="Q7" i="6"/>
  <c r="AE6" i="6"/>
  <c r="AG6" i="6"/>
  <c r="AJ6" i="6"/>
  <c r="AL6" i="6"/>
  <c r="AO6" i="6"/>
  <c r="AQ6" i="6"/>
  <c r="AT6" i="6"/>
  <c r="AS6" i="6"/>
  <c r="C6" i="6"/>
  <c r="E6" i="6"/>
  <c r="H6" i="6"/>
  <c r="J6" i="6"/>
  <c r="M6" i="6"/>
  <c r="O6" i="6"/>
  <c r="R6" i="6"/>
  <c r="Q6" i="6"/>
  <c r="AE5" i="6"/>
  <c r="AG5" i="6"/>
  <c r="AJ5" i="6"/>
  <c r="AL5" i="6"/>
  <c r="AO5" i="6"/>
  <c r="AQ5" i="6"/>
  <c r="AT5" i="6"/>
  <c r="AS5" i="6"/>
  <c r="C5" i="6"/>
  <c r="E5" i="6"/>
  <c r="H5" i="6"/>
  <c r="J5" i="6"/>
  <c r="M5" i="6"/>
  <c r="O5" i="6"/>
  <c r="R5" i="6"/>
  <c r="Q5" i="6"/>
  <c r="AE3" i="6"/>
  <c r="AG3" i="6"/>
  <c r="AJ3" i="6"/>
  <c r="AL3" i="6"/>
  <c r="AO3" i="6"/>
  <c r="AQ3" i="6"/>
  <c r="AS3" i="6"/>
  <c r="AE4" i="6"/>
  <c r="AG4" i="6"/>
  <c r="AJ4" i="6"/>
  <c r="AL4" i="6"/>
  <c r="AO4" i="6"/>
  <c r="AQ4" i="6"/>
  <c r="AS4" i="6"/>
  <c r="AZ4" i="6"/>
  <c r="AW4" i="6"/>
  <c r="AT4" i="6"/>
  <c r="C4" i="6"/>
  <c r="E4" i="6"/>
  <c r="H4" i="6"/>
  <c r="J4" i="6"/>
  <c r="M4" i="6"/>
  <c r="O4" i="6"/>
  <c r="Q4" i="6"/>
  <c r="X4" i="6"/>
  <c r="C3" i="6"/>
  <c r="E3" i="6"/>
  <c r="H3" i="6"/>
  <c r="J3" i="6"/>
  <c r="M3" i="6"/>
  <c r="O3" i="6"/>
  <c r="Q3" i="6"/>
  <c r="U4" i="6"/>
  <c r="R4" i="6"/>
  <c r="AZ3" i="6"/>
  <c r="AT3" i="6"/>
  <c r="X3" i="6"/>
  <c r="R3" i="6"/>
  <c r="N99" i="4"/>
  <c r="L99" i="4"/>
  <c r="K99" i="4"/>
  <c r="J99" i="4"/>
  <c r="I99" i="4"/>
  <c r="G99" i="4"/>
  <c r="F99" i="4"/>
  <c r="E99" i="4"/>
  <c r="D99" i="4"/>
  <c r="C99" i="4"/>
  <c r="B99" i="4"/>
  <c r="AE15" i="4"/>
  <c r="AF15" i="4"/>
  <c r="AE13" i="4"/>
  <c r="AF13" i="4"/>
  <c r="AI12" i="4"/>
  <c r="AI11" i="4"/>
  <c r="AJ11" i="4"/>
  <c r="AK11" i="4"/>
  <c r="AE11" i="4"/>
  <c r="AF11" i="4"/>
  <c r="AE9" i="4"/>
  <c r="AF9" i="4"/>
  <c r="AI4" i="4"/>
  <c r="AI7" i="4"/>
  <c r="AE7" i="4"/>
  <c r="AF7" i="4"/>
  <c r="AI5" i="4"/>
  <c r="AJ4" i="4"/>
  <c r="AK4" i="4"/>
  <c r="AE4" i="4"/>
  <c r="AF4" i="4"/>
  <c r="I177" i="3"/>
  <c r="K177" i="3"/>
  <c r="I178" i="3"/>
  <c r="K178" i="3"/>
  <c r="I179" i="3"/>
  <c r="K179" i="3"/>
  <c r="I180" i="3"/>
  <c r="K180" i="3"/>
  <c r="I181" i="3"/>
  <c r="K181" i="3"/>
  <c r="I182" i="3"/>
  <c r="K182" i="3"/>
  <c r="I183" i="3"/>
  <c r="K183" i="3"/>
  <c r="I184" i="3"/>
  <c r="K184" i="3"/>
  <c r="I185" i="3"/>
  <c r="K185" i="3"/>
  <c r="I186" i="3"/>
  <c r="K186" i="3"/>
  <c r="I187" i="3"/>
  <c r="K187" i="3"/>
  <c r="I188" i="3"/>
  <c r="K188" i="3"/>
  <c r="I189" i="3"/>
  <c r="K189" i="3"/>
  <c r="I190" i="3"/>
  <c r="K190" i="3"/>
  <c r="I191" i="3"/>
  <c r="K191" i="3"/>
  <c r="I192" i="3"/>
  <c r="K192" i="3"/>
  <c r="I193" i="3"/>
  <c r="K193" i="3"/>
  <c r="I194" i="3"/>
  <c r="K194" i="3"/>
  <c r="I195" i="3"/>
  <c r="K195" i="3"/>
  <c r="I196" i="3"/>
  <c r="K196" i="3"/>
  <c r="I197" i="3"/>
  <c r="K197" i="3"/>
  <c r="I198" i="3"/>
  <c r="K198" i="3"/>
  <c r="I199" i="3"/>
  <c r="K199" i="3"/>
  <c r="I200" i="3"/>
  <c r="K200" i="3"/>
  <c r="I201" i="3"/>
  <c r="K201" i="3"/>
  <c r="I202" i="3"/>
  <c r="K202" i="3"/>
  <c r="I203" i="3"/>
  <c r="K203" i="3"/>
  <c r="I204" i="3"/>
  <c r="K204" i="3"/>
  <c r="I205" i="3"/>
  <c r="K205" i="3"/>
  <c r="I206" i="3"/>
  <c r="K206" i="3"/>
  <c r="I207" i="3"/>
  <c r="K207" i="3"/>
  <c r="I208" i="3"/>
  <c r="K208" i="3"/>
  <c r="I209" i="3"/>
  <c r="K209" i="3"/>
  <c r="I210" i="3"/>
  <c r="K210" i="3"/>
  <c r="I211" i="3"/>
  <c r="K211" i="3"/>
  <c r="I212" i="3"/>
  <c r="K212" i="3"/>
  <c r="I213" i="3"/>
  <c r="K213" i="3"/>
  <c r="I214" i="3"/>
  <c r="K214" i="3"/>
  <c r="I215" i="3"/>
  <c r="K215" i="3"/>
  <c r="I216" i="3"/>
  <c r="K216" i="3"/>
  <c r="I217" i="3"/>
  <c r="K217" i="3"/>
  <c r="I218" i="3"/>
  <c r="K218" i="3"/>
  <c r="I219" i="3"/>
  <c r="K219" i="3"/>
  <c r="I220" i="3"/>
  <c r="K220" i="3"/>
  <c r="I221" i="3"/>
  <c r="K221" i="3"/>
  <c r="I222" i="3"/>
  <c r="K222" i="3"/>
  <c r="I223" i="3"/>
  <c r="K223" i="3"/>
  <c r="I224" i="3"/>
  <c r="K224" i="3"/>
  <c r="I225" i="3"/>
  <c r="K225" i="3"/>
  <c r="I226" i="3"/>
  <c r="K226" i="3"/>
  <c r="I227" i="3"/>
  <c r="K227" i="3"/>
  <c r="I228" i="3"/>
  <c r="K228" i="3"/>
  <c r="I229" i="3"/>
  <c r="K229" i="3"/>
  <c r="I230" i="3"/>
  <c r="K230" i="3"/>
  <c r="I231" i="3"/>
  <c r="K231" i="3"/>
  <c r="I232" i="3"/>
  <c r="K232" i="3"/>
  <c r="I233" i="3"/>
  <c r="K233" i="3"/>
  <c r="I234" i="3"/>
  <c r="K234" i="3"/>
  <c r="I235" i="3"/>
  <c r="K235" i="3"/>
  <c r="I236" i="3"/>
  <c r="K236" i="3"/>
  <c r="I237" i="3"/>
  <c r="K237" i="3"/>
  <c r="I238" i="3"/>
  <c r="K238" i="3"/>
  <c r="I239" i="3"/>
  <c r="K239" i="3"/>
  <c r="I240" i="3"/>
  <c r="K240" i="3"/>
  <c r="I241" i="3"/>
  <c r="K241" i="3"/>
  <c r="I242" i="3"/>
  <c r="K242" i="3"/>
  <c r="I243" i="3"/>
  <c r="K243" i="3"/>
  <c r="I244" i="3"/>
  <c r="K244" i="3"/>
  <c r="I245" i="3"/>
  <c r="K245" i="3"/>
  <c r="I246" i="3"/>
  <c r="K246" i="3"/>
  <c r="I247" i="3"/>
  <c r="K247" i="3"/>
  <c r="I248" i="3"/>
  <c r="K248" i="3"/>
  <c r="I249" i="3"/>
  <c r="K249" i="3"/>
  <c r="I250" i="3"/>
  <c r="K250" i="3"/>
  <c r="I251" i="3"/>
  <c r="K251" i="3"/>
  <c r="I252" i="3"/>
  <c r="K252" i="3"/>
  <c r="I253" i="3"/>
  <c r="K253" i="3"/>
  <c r="I254" i="3"/>
  <c r="K254" i="3"/>
  <c r="I255" i="3"/>
  <c r="K255" i="3"/>
  <c r="I256" i="3"/>
  <c r="K256" i="3"/>
  <c r="I257" i="3"/>
  <c r="K257" i="3"/>
  <c r="I258" i="3"/>
  <c r="K258" i="3"/>
  <c r="I259" i="3"/>
  <c r="K259" i="3"/>
  <c r="I260" i="3"/>
  <c r="K260" i="3"/>
  <c r="I261" i="3"/>
  <c r="K261" i="3"/>
  <c r="I262" i="3"/>
  <c r="K262" i="3"/>
  <c r="I263" i="3"/>
  <c r="K263" i="3"/>
  <c r="I264" i="3"/>
  <c r="K264" i="3"/>
  <c r="I265" i="3"/>
  <c r="K265" i="3"/>
  <c r="I266" i="3"/>
  <c r="K266" i="3"/>
  <c r="I267" i="3"/>
  <c r="K267" i="3"/>
  <c r="I268" i="3"/>
  <c r="K268" i="3"/>
  <c r="I269" i="3"/>
  <c r="K269" i="3"/>
  <c r="I270" i="3"/>
  <c r="K270" i="3"/>
  <c r="I271" i="3"/>
  <c r="K271" i="3"/>
  <c r="K272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158" i="3"/>
  <c r="K158" i="3"/>
  <c r="I159" i="3"/>
  <c r="K159" i="3"/>
  <c r="I160" i="3"/>
  <c r="K160" i="3"/>
  <c r="I161" i="3"/>
  <c r="K161" i="3"/>
  <c r="I162" i="3"/>
  <c r="K162" i="3"/>
  <c r="I163" i="3"/>
  <c r="K163" i="3"/>
  <c r="I164" i="3"/>
  <c r="K164" i="3"/>
  <c r="I165" i="3"/>
  <c r="K165" i="3"/>
  <c r="I166" i="3"/>
  <c r="K166" i="3"/>
  <c r="I167" i="3"/>
  <c r="K167" i="3"/>
  <c r="I168" i="3"/>
  <c r="K168" i="3"/>
  <c r="I169" i="3"/>
  <c r="K169" i="3"/>
  <c r="I170" i="3"/>
  <c r="K170" i="3"/>
  <c r="I171" i="3"/>
  <c r="K171" i="3"/>
  <c r="I172" i="3"/>
  <c r="K172" i="3"/>
  <c r="I173" i="3"/>
  <c r="K173" i="3"/>
  <c r="I174" i="3"/>
  <c r="K174" i="3"/>
  <c r="K175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I3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K9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I177" i="2"/>
  <c r="K177" i="2"/>
  <c r="I178" i="2"/>
  <c r="K178" i="2"/>
  <c r="I179" i="2"/>
  <c r="K179" i="2"/>
  <c r="I180" i="2"/>
  <c r="K180" i="2"/>
  <c r="I181" i="2"/>
  <c r="K181" i="2"/>
  <c r="I182" i="2"/>
  <c r="K182" i="2"/>
  <c r="I183" i="2"/>
  <c r="K183" i="2"/>
  <c r="I184" i="2"/>
  <c r="K184" i="2"/>
  <c r="I185" i="2"/>
  <c r="K185" i="2"/>
  <c r="I186" i="2"/>
  <c r="K186" i="2"/>
  <c r="I187" i="2"/>
  <c r="K187" i="2"/>
  <c r="I188" i="2"/>
  <c r="K188" i="2"/>
  <c r="I189" i="2"/>
  <c r="K189" i="2"/>
  <c r="I190" i="2"/>
  <c r="K190" i="2"/>
  <c r="I191" i="2"/>
  <c r="K191" i="2"/>
  <c r="I192" i="2"/>
  <c r="K192" i="2"/>
  <c r="I193" i="2"/>
  <c r="K193" i="2"/>
  <c r="I194" i="2"/>
  <c r="K194" i="2"/>
  <c r="I195" i="2"/>
  <c r="K195" i="2"/>
  <c r="I196" i="2"/>
  <c r="K196" i="2"/>
  <c r="I197" i="2"/>
  <c r="K197" i="2"/>
  <c r="I198" i="2"/>
  <c r="K198" i="2"/>
  <c r="I199" i="2"/>
  <c r="K199" i="2"/>
  <c r="I200" i="2"/>
  <c r="K200" i="2"/>
  <c r="I201" i="2"/>
  <c r="K201" i="2"/>
  <c r="I202" i="2"/>
  <c r="K202" i="2"/>
  <c r="I203" i="2"/>
  <c r="K203" i="2"/>
  <c r="I204" i="2"/>
  <c r="K204" i="2"/>
  <c r="I205" i="2"/>
  <c r="K205" i="2"/>
  <c r="I206" i="2"/>
  <c r="K206" i="2"/>
  <c r="I207" i="2"/>
  <c r="K207" i="2"/>
  <c r="I208" i="2"/>
  <c r="K208" i="2"/>
  <c r="I209" i="2"/>
  <c r="K209" i="2"/>
  <c r="I210" i="2"/>
  <c r="K210" i="2"/>
  <c r="I211" i="2"/>
  <c r="K211" i="2"/>
  <c r="I212" i="2"/>
  <c r="K212" i="2"/>
  <c r="I213" i="2"/>
  <c r="K213" i="2"/>
  <c r="I214" i="2"/>
  <c r="K214" i="2"/>
  <c r="I215" i="2"/>
  <c r="K215" i="2"/>
  <c r="I216" i="2"/>
  <c r="K216" i="2"/>
  <c r="I217" i="2"/>
  <c r="K217" i="2"/>
  <c r="I218" i="2"/>
  <c r="K218" i="2"/>
  <c r="I219" i="2"/>
  <c r="K219" i="2"/>
  <c r="I220" i="2"/>
  <c r="K220" i="2"/>
  <c r="I221" i="2"/>
  <c r="K221" i="2"/>
  <c r="I222" i="2"/>
  <c r="K222" i="2"/>
  <c r="I223" i="2"/>
  <c r="K223" i="2"/>
  <c r="I224" i="2"/>
  <c r="K224" i="2"/>
  <c r="I225" i="2"/>
  <c r="K225" i="2"/>
  <c r="I226" i="2"/>
  <c r="K226" i="2"/>
  <c r="I227" i="2"/>
  <c r="K227" i="2"/>
  <c r="I228" i="2"/>
  <c r="K228" i="2"/>
  <c r="I229" i="2"/>
  <c r="K229" i="2"/>
  <c r="I230" i="2"/>
  <c r="K230" i="2"/>
  <c r="I231" i="2"/>
  <c r="K231" i="2"/>
  <c r="I232" i="2"/>
  <c r="K232" i="2"/>
  <c r="I233" i="2"/>
  <c r="K233" i="2"/>
  <c r="I234" i="2"/>
  <c r="K234" i="2"/>
  <c r="I235" i="2"/>
  <c r="K235" i="2"/>
  <c r="I236" i="2"/>
  <c r="K236" i="2"/>
  <c r="I237" i="2"/>
  <c r="K237" i="2"/>
  <c r="I238" i="2"/>
  <c r="K238" i="2"/>
  <c r="I239" i="2"/>
  <c r="K239" i="2"/>
  <c r="I240" i="2"/>
  <c r="K240" i="2"/>
  <c r="I241" i="2"/>
  <c r="K241" i="2"/>
  <c r="I242" i="2"/>
  <c r="K242" i="2"/>
  <c r="I243" i="2"/>
  <c r="K243" i="2"/>
  <c r="I244" i="2"/>
  <c r="K244" i="2"/>
  <c r="I245" i="2"/>
  <c r="K245" i="2"/>
  <c r="I246" i="2"/>
  <c r="K246" i="2"/>
  <c r="I247" i="2"/>
  <c r="K247" i="2"/>
  <c r="I248" i="2"/>
  <c r="K248" i="2"/>
  <c r="I249" i="2"/>
  <c r="K249" i="2"/>
  <c r="I250" i="2"/>
  <c r="K250" i="2"/>
  <c r="I251" i="2"/>
  <c r="K251" i="2"/>
  <c r="I252" i="2"/>
  <c r="K252" i="2"/>
  <c r="I253" i="2"/>
  <c r="K253" i="2"/>
  <c r="I254" i="2"/>
  <c r="K254" i="2"/>
  <c r="I255" i="2"/>
  <c r="K255" i="2"/>
  <c r="I256" i="2"/>
  <c r="K256" i="2"/>
  <c r="I257" i="2"/>
  <c r="K257" i="2"/>
  <c r="I258" i="2"/>
  <c r="K258" i="2"/>
  <c r="I259" i="2"/>
  <c r="K259" i="2"/>
  <c r="I260" i="2"/>
  <c r="K260" i="2"/>
  <c r="I261" i="2"/>
  <c r="K261" i="2"/>
  <c r="I262" i="2"/>
  <c r="K262" i="2"/>
  <c r="I263" i="2"/>
  <c r="K263" i="2"/>
  <c r="I264" i="2"/>
  <c r="K264" i="2"/>
  <c r="I265" i="2"/>
  <c r="K265" i="2"/>
  <c r="I266" i="2"/>
  <c r="K266" i="2"/>
  <c r="I267" i="2"/>
  <c r="K267" i="2"/>
  <c r="I268" i="2"/>
  <c r="K268" i="2"/>
  <c r="I269" i="2"/>
  <c r="K269" i="2"/>
  <c r="I270" i="2"/>
  <c r="K270" i="2"/>
  <c r="I271" i="2"/>
  <c r="K271" i="2"/>
  <c r="K272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I92" i="2"/>
  <c r="K92" i="2"/>
  <c r="I93" i="2"/>
  <c r="K93" i="2"/>
  <c r="I94" i="2"/>
  <c r="K94" i="2"/>
  <c r="I95" i="2"/>
  <c r="K95" i="2"/>
  <c r="I96" i="2"/>
  <c r="K96" i="2"/>
  <c r="I97" i="2"/>
  <c r="K97" i="2"/>
  <c r="I98" i="2"/>
  <c r="K98" i="2"/>
  <c r="I99" i="2"/>
  <c r="K99" i="2"/>
  <c r="I100" i="2"/>
  <c r="K100" i="2"/>
  <c r="I101" i="2"/>
  <c r="K101" i="2"/>
  <c r="I102" i="2"/>
  <c r="K102" i="2"/>
  <c r="I103" i="2"/>
  <c r="K103" i="2"/>
  <c r="I104" i="2"/>
  <c r="K104" i="2"/>
  <c r="I105" i="2"/>
  <c r="K105" i="2"/>
  <c r="I106" i="2"/>
  <c r="K106" i="2"/>
  <c r="I107" i="2"/>
  <c r="K107" i="2"/>
  <c r="I108" i="2"/>
  <c r="K108" i="2"/>
  <c r="I109" i="2"/>
  <c r="K109" i="2"/>
  <c r="I110" i="2"/>
  <c r="K110" i="2"/>
  <c r="I111" i="2"/>
  <c r="K111" i="2"/>
  <c r="I112" i="2"/>
  <c r="K112" i="2"/>
  <c r="I113" i="2"/>
  <c r="K113" i="2"/>
  <c r="I114" i="2"/>
  <c r="K114" i="2"/>
  <c r="I115" i="2"/>
  <c r="K115" i="2"/>
  <c r="I116" i="2"/>
  <c r="K116" i="2"/>
  <c r="I117" i="2"/>
  <c r="K117" i="2"/>
  <c r="I118" i="2"/>
  <c r="K118" i="2"/>
  <c r="I119" i="2"/>
  <c r="K119" i="2"/>
  <c r="I120" i="2"/>
  <c r="K120" i="2"/>
  <c r="I121" i="2"/>
  <c r="K121" i="2"/>
  <c r="I122" i="2"/>
  <c r="K122" i="2"/>
  <c r="I123" i="2"/>
  <c r="K123" i="2"/>
  <c r="I124" i="2"/>
  <c r="K124" i="2"/>
  <c r="I125" i="2"/>
  <c r="K125" i="2"/>
  <c r="I126" i="2"/>
  <c r="K126" i="2"/>
  <c r="I127" i="2"/>
  <c r="K127" i="2"/>
  <c r="I128" i="2"/>
  <c r="K128" i="2"/>
  <c r="I129" i="2"/>
  <c r="K129" i="2"/>
  <c r="I130" i="2"/>
  <c r="K130" i="2"/>
  <c r="I131" i="2"/>
  <c r="K131" i="2"/>
  <c r="I132" i="2"/>
  <c r="K132" i="2"/>
  <c r="I133" i="2"/>
  <c r="K133" i="2"/>
  <c r="I134" i="2"/>
  <c r="K134" i="2"/>
  <c r="I135" i="2"/>
  <c r="K135" i="2"/>
  <c r="I136" i="2"/>
  <c r="K136" i="2"/>
  <c r="I137" i="2"/>
  <c r="K137" i="2"/>
  <c r="I138" i="2"/>
  <c r="K138" i="2"/>
  <c r="I139" i="2"/>
  <c r="K139" i="2"/>
  <c r="I140" i="2"/>
  <c r="K140" i="2"/>
  <c r="I141" i="2"/>
  <c r="K141" i="2"/>
  <c r="I142" i="2"/>
  <c r="K142" i="2"/>
  <c r="I143" i="2"/>
  <c r="K143" i="2"/>
  <c r="I144" i="2"/>
  <c r="K144" i="2"/>
  <c r="I145" i="2"/>
  <c r="K145" i="2"/>
  <c r="I146" i="2"/>
  <c r="K146" i="2"/>
  <c r="I147" i="2"/>
  <c r="K147" i="2"/>
  <c r="I148" i="2"/>
  <c r="K148" i="2"/>
  <c r="I149" i="2"/>
  <c r="K149" i="2"/>
  <c r="I150" i="2"/>
  <c r="K150" i="2"/>
  <c r="I151" i="2"/>
  <c r="K151" i="2"/>
  <c r="I152" i="2"/>
  <c r="K152" i="2"/>
  <c r="I153" i="2"/>
  <c r="K153" i="2"/>
  <c r="I154" i="2"/>
  <c r="K154" i="2"/>
  <c r="I155" i="2"/>
  <c r="K155" i="2"/>
  <c r="I156" i="2"/>
  <c r="K156" i="2"/>
  <c r="I157" i="2"/>
  <c r="K157" i="2"/>
  <c r="I158" i="2"/>
  <c r="K158" i="2"/>
  <c r="I159" i="2"/>
  <c r="K159" i="2"/>
  <c r="I160" i="2"/>
  <c r="K160" i="2"/>
  <c r="I161" i="2"/>
  <c r="K161" i="2"/>
  <c r="I162" i="2"/>
  <c r="K162" i="2"/>
  <c r="I163" i="2"/>
  <c r="K163" i="2"/>
  <c r="I164" i="2"/>
  <c r="K164" i="2"/>
  <c r="I165" i="2"/>
  <c r="K165" i="2"/>
  <c r="I166" i="2"/>
  <c r="K166" i="2"/>
  <c r="I167" i="2"/>
  <c r="K167" i="2"/>
  <c r="I168" i="2"/>
  <c r="K168" i="2"/>
  <c r="I169" i="2"/>
  <c r="K169" i="2"/>
  <c r="I170" i="2"/>
  <c r="K170" i="2"/>
  <c r="I171" i="2"/>
  <c r="K171" i="2"/>
  <c r="I172" i="2"/>
  <c r="K172" i="2"/>
  <c r="I173" i="2"/>
  <c r="K173" i="2"/>
  <c r="I174" i="2"/>
  <c r="K174" i="2"/>
  <c r="K175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I38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I51" i="2"/>
  <c r="K51" i="2"/>
  <c r="I52" i="2"/>
  <c r="K52" i="2"/>
  <c r="I53" i="2"/>
  <c r="K53" i="2"/>
  <c r="I54" i="2"/>
  <c r="K54" i="2"/>
  <c r="I55" i="2"/>
  <c r="K55" i="2"/>
  <c r="I56" i="2"/>
  <c r="K56" i="2"/>
  <c r="I57" i="2"/>
  <c r="K57" i="2"/>
  <c r="I58" i="2"/>
  <c r="K58" i="2"/>
  <c r="I59" i="2"/>
  <c r="K59" i="2"/>
  <c r="I60" i="2"/>
  <c r="K60" i="2"/>
  <c r="I61" i="2"/>
  <c r="K61" i="2"/>
  <c r="I62" i="2"/>
  <c r="K62" i="2"/>
  <c r="I63" i="2"/>
  <c r="K63" i="2"/>
  <c r="I64" i="2"/>
  <c r="K64" i="2"/>
  <c r="I65" i="2"/>
  <c r="K65" i="2"/>
  <c r="I66" i="2"/>
  <c r="K66" i="2"/>
  <c r="I67" i="2"/>
  <c r="K67" i="2"/>
  <c r="I68" i="2"/>
  <c r="K68" i="2"/>
  <c r="I69" i="2"/>
  <c r="K69" i="2"/>
  <c r="I70" i="2"/>
  <c r="K70" i="2"/>
  <c r="I71" i="2"/>
  <c r="K71" i="2"/>
  <c r="I72" i="2"/>
  <c r="K72" i="2"/>
  <c r="I73" i="2"/>
  <c r="K73" i="2"/>
  <c r="I74" i="2"/>
  <c r="K74" i="2"/>
  <c r="I75" i="2"/>
  <c r="K75" i="2"/>
  <c r="I76" i="2"/>
  <c r="K76" i="2"/>
  <c r="I77" i="2"/>
  <c r="K77" i="2"/>
  <c r="I78" i="2"/>
  <c r="K78" i="2"/>
  <c r="I79" i="2"/>
  <c r="K79" i="2"/>
  <c r="I80" i="2"/>
  <c r="K80" i="2"/>
  <c r="I81" i="2"/>
  <c r="K81" i="2"/>
  <c r="I82" i="2"/>
  <c r="K82" i="2"/>
  <c r="I83" i="2"/>
  <c r="K83" i="2"/>
  <c r="I84" i="2"/>
  <c r="K84" i="2"/>
  <c r="I85" i="2"/>
  <c r="K85" i="2"/>
  <c r="I86" i="2"/>
  <c r="K86" i="2"/>
  <c r="I87" i="2"/>
  <c r="K87" i="2"/>
  <c r="I88" i="2"/>
  <c r="K88" i="2"/>
  <c r="I89" i="2"/>
  <c r="K89" i="2"/>
  <c r="K9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J69" i="1"/>
  <c r="L68" i="1"/>
  <c r="J68" i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8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L20" i="1"/>
  <c r="J20" i="1"/>
  <c r="L19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M1" i="1"/>
  <c r="K1" i="1"/>
</calcChain>
</file>

<file path=xl/comments1.xml><?xml version="1.0" encoding="utf-8"?>
<comments xmlns="http://schemas.openxmlformats.org/spreadsheetml/2006/main">
  <authors>
    <author/>
  </authors>
  <commentList>
    <comment ref="A1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Epstein, Samantha H *HS:
</t>
        </r>
        <r>
          <rPr>
            <sz val="9"/>
            <color rgb="FF000000"/>
            <rFont val="Tahoma"/>
            <family val="2"/>
            <charset val="1"/>
          </rPr>
          <t>metal artifacts present</t>
        </r>
      </text>
    </comment>
    <comment ref="A3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Epstein, Samantha H *HS:
</t>
        </r>
        <r>
          <rPr>
            <sz val="9"/>
            <color rgb="FF000000"/>
            <rFont val="Tahoma"/>
            <family val="2"/>
            <charset val="1"/>
          </rPr>
          <t>has metal artifact</t>
        </r>
      </text>
    </comment>
    <comment ref="A35" authorId="0">
      <text>
        <r>
          <rPr>
            <b/>
            <sz val="9"/>
            <color rgb="FF000000"/>
            <rFont val="Tahoma"/>
            <family val="2"/>
            <charset val="1"/>
          </rPr>
          <t>Epstein, Samantha H *HS:
has metal artifact</t>
        </r>
      </text>
    </comment>
    <comment ref="A4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Epstein, Samantha H *HS:
</t>
        </r>
        <r>
          <rPr>
            <sz val="9"/>
            <color rgb="FF000000"/>
            <rFont val="Tahoma"/>
            <family val="2"/>
            <charset val="1"/>
          </rPr>
          <t>metal artifact present</t>
        </r>
      </text>
    </comment>
    <comment ref="A8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Epstein, Samantha H *HS:
</t>
        </r>
        <r>
          <rPr>
            <sz val="9"/>
            <color rgb="FF000000"/>
            <rFont val="Tahoma"/>
            <family val="2"/>
            <charset val="1"/>
          </rPr>
          <t>metal artifact present</t>
        </r>
      </text>
    </comment>
  </commentList>
</comments>
</file>

<file path=xl/sharedStrings.xml><?xml version="1.0" encoding="utf-8"?>
<sst xmlns="http://schemas.openxmlformats.org/spreadsheetml/2006/main" count="2070" uniqueCount="709">
  <si>
    <t>Label</t>
  </si>
  <si>
    <t>Target</t>
  </si>
  <si>
    <t>Jaccard</t>
  </si>
  <si>
    <t>Dice</t>
  </si>
  <si>
    <t>VolumeSimilarity</t>
  </si>
  <si>
    <t>FalseNegative</t>
  </si>
  <si>
    <t>FalsePositive</t>
  </si>
  <si>
    <t>Avg Dice:</t>
  </si>
  <si>
    <t>SE Dice:</t>
  </si>
  <si>
    <t>Min Dice:</t>
  </si>
  <si>
    <t>Max Dice:</t>
  </si>
  <si>
    <t>f_4</t>
  </si>
  <si>
    <t>Avg Dice (Slice)</t>
  </si>
  <si>
    <t>SE Dice (Slice)</t>
  </si>
  <si>
    <t>f_4-01</t>
  </si>
  <si>
    <t>f_4-02</t>
  </si>
  <si>
    <t>f_4-03</t>
  </si>
  <si>
    <t>f_4-04</t>
  </si>
  <si>
    <t>f_4-05</t>
  </si>
  <si>
    <t>f_4-06</t>
  </si>
  <si>
    <t>f_4-07</t>
  </si>
  <si>
    <t>f_4-08</t>
  </si>
  <si>
    <t>f_4-09</t>
  </si>
  <si>
    <t>f_4-10</t>
  </si>
  <si>
    <t>f_4-11</t>
  </si>
  <si>
    <t>f_4-12</t>
  </si>
  <si>
    <t>f_4-13</t>
  </si>
  <si>
    <t>f_4-14</t>
  </si>
  <si>
    <t>f_4-15</t>
  </si>
  <si>
    <t>f_4-16</t>
  </si>
  <si>
    <t>f_4-17</t>
  </si>
  <si>
    <t>f_4-18</t>
  </si>
  <si>
    <t>f_4-19</t>
  </si>
  <si>
    <t>f_4-20</t>
  </si>
  <si>
    <t>f_4-21</t>
  </si>
  <si>
    <t>f_4-22</t>
  </si>
  <si>
    <t>f_4-23</t>
  </si>
  <si>
    <t>f_4-24</t>
  </si>
  <si>
    <t>f_4-25</t>
  </si>
  <si>
    <t>f_4-26</t>
  </si>
  <si>
    <t>f_4-27</t>
  </si>
  <si>
    <t>f_4-28</t>
  </si>
  <si>
    <t>f_4-29</t>
  </si>
  <si>
    <t>f_4-30</t>
  </si>
  <si>
    <t>f_4-31</t>
  </si>
  <si>
    <t>f_4-32</t>
  </si>
  <si>
    <t>f_4-33</t>
  </si>
  <si>
    <t>f_4-34</t>
  </si>
  <si>
    <t>f_4-35</t>
  </si>
  <si>
    <t>f_4-36</t>
  </si>
  <si>
    <t>f_4-37</t>
  </si>
  <si>
    <t>f_4-38</t>
  </si>
  <si>
    <t>f_4-39</t>
  </si>
  <si>
    <t>f_4-40</t>
  </si>
  <si>
    <t>f_4-41</t>
  </si>
  <si>
    <t>f_4-42</t>
  </si>
  <si>
    <t>f_4-43</t>
  </si>
  <si>
    <t>f_4-44</t>
  </si>
  <si>
    <t>f_4-45</t>
  </si>
  <si>
    <t>f_4-46</t>
  </si>
  <si>
    <t>f_4-47</t>
  </si>
  <si>
    <t>f_4-48</t>
  </si>
  <si>
    <t>f_4-49</t>
  </si>
  <si>
    <t>f_4-50</t>
  </si>
  <si>
    <t>f_4-51</t>
  </si>
  <si>
    <t>f_4-52</t>
  </si>
  <si>
    <t>f_4-53</t>
  </si>
  <si>
    <t>f_4-54</t>
  </si>
  <si>
    <t>f_4-55</t>
  </si>
  <si>
    <t>f_4-56</t>
  </si>
  <si>
    <t>f_4-57</t>
  </si>
  <si>
    <t>f_4-58</t>
  </si>
  <si>
    <t>f_4-59</t>
  </si>
  <si>
    <t>f_4-60</t>
  </si>
  <si>
    <t>f_4-61</t>
  </si>
  <si>
    <t>f_4-62</t>
  </si>
  <si>
    <t>f_4-63</t>
  </si>
  <si>
    <t>f_4-64</t>
  </si>
  <si>
    <t>f_4-65</t>
  </si>
  <si>
    <t>f_4-66</t>
  </si>
  <si>
    <t>f_4-67</t>
  </si>
  <si>
    <t>f_4-68</t>
  </si>
  <si>
    <t>f_4-69</t>
  </si>
  <si>
    <t>f_4-70</t>
  </si>
  <si>
    <t>f_4-71</t>
  </si>
  <si>
    <t>f_4-72</t>
  </si>
  <si>
    <t>f_4-73</t>
  </si>
  <si>
    <t>f_4-74</t>
  </si>
  <si>
    <t>f_4-75</t>
  </si>
  <si>
    <t>f_4-76</t>
  </si>
  <si>
    <t>f_4-77</t>
  </si>
  <si>
    <t>f_4-78</t>
  </si>
  <si>
    <t>f_4-79</t>
  </si>
  <si>
    <t>f_4-80</t>
  </si>
  <si>
    <t>f_4-81</t>
  </si>
  <si>
    <t>f_4-82</t>
  </si>
  <si>
    <t>f_4-83</t>
  </si>
  <si>
    <t>f_4-84</t>
  </si>
  <si>
    <t>f_4-85</t>
  </si>
  <si>
    <t>f_4-86</t>
  </si>
  <si>
    <t>f_4-87</t>
  </si>
  <si>
    <t>f_5</t>
  </si>
  <si>
    <t>f_5-07</t>
  </si>
  <si>
    <t>f_5-08</t>
  </si>
  <si>
    <t>f_5-09</t>
  </si>
  <si>
    <t>f_5-10</t>
  </si>
  <si>
    <t>f_5-11</t>
  </si>
  <si>
    <t>f_5-12</t>
  </si>
  <si>
    <t>f_5-13</t>
  </si>
  <si>
    <t>f_5-14</t>
  </si>
  <si>
    <t>f_5-15</t>
  </si>
  <si>
    <t>f_5-16</t>
  </si>
  <si>
    <t>f_5-17</t>
  </si>
  <si>
    <t>f_5-18</t>
  </si>
  <si>
    <t>f_5-19</t>
  </si>
  <si>
    <t>f_5-20</t>
  </si>
  <si>
    <t>f_5-21</t>
  </si>
  <si>
    <t>f_5-22</t>
  </si>
  <si>
    <t>f_5-23</t>
  </si>
  <si>
    <t>f_5-24</t>
  </si>
  <si>
    <t>f_5-25</t>
  </si>
  <si>
    <t>f_5-26</t>
  </si>
  <si>
    <t>f_5-27</t>
  </si>
  <si>
    <t>f_5-28</t>
  </si>
  <si>
    <t>f_5-29</t>
  </si>
  <si>
    <t>f_5-30</t>
  </si>
  <si>
    <t>f_5-31</t>
  </si>
  <si>
    <t>f_5-32</t>
  </si>
  <si>
    <t>f_5-33</t>
  </si>
  <si>
    <t>f_5-34</t>
  </si>
  <si>
    <t>f_5-35</t>
  </si>
  <si>
    <t>f_5-36</t>
  </si>
  <si>
    <t>f_5-37</t>
  </si>
  <si>
    <t>f_5-38</t>
  </si>
  <si>
    <t>f_5-39</t>
  </si>
  <si>
    <t>f_5-40</t>
  </si>
  <si>
    <t>f_5-41</t>
  </si>
  <si>
    <t>f_5-42</t>
  </si>
  <si>
    <t>f_5-43</t>
  </si>
  <si>
    <t>f_5-44</t>
  </si>
  <si>
    <t>f_5-45</t>
  </si>
  <si>
    <t>f_5-46</t>
  </si>
  <si>
    <t>f_5-47</t>
  </si>
  <si>
    <t>f_5-48</t>
  </si>
  <si>
    <t>f_5-49</t>
  </si>
  <si>
    <t>f_5-50</t>
  </si>
  <si>
    <t>f_5-51</t>
  </si>
  <si>
    <t>f_5-52</t>
  </si>
  <si>
    <t>f_5-53</t>
  </si>
  <si>
    <t>f_5-54</t>
  </si>
  <si>
    <t>f_5-55</t>
  </si>
  <si>
    <t>f_5-56</t>
  </si>
  <si>
    <t>f_5-57</t>
  </si>
  <si>
    <t>f_5-58</t>
  </si>
  <si>
    <t>f_5-59</t>
  </si>
  <si>
    <t>f_5-60</t>
  </si>
  <si>
    <t>f_5-61</t>
  </si>
  <si>
    <t>f_5-62</t>
  </si>
  <si>
    <t>f_5-63</t>
  </si>
  <si>
    <t>f_5-64</t>
  </si>
  <si>
    <t>f_5-65</t>
  </si>
  <si>
    <t>f_5-66</t>
  </si>
  <si>
    <t>f_5-67</t>
  </si>
  <si>
    <t>f_5-68</t>
  </si>
  <si>
    <t>f_5-69</t>
  </si>
  <si>
    <t>f_5-70</t>
  </si>
  <si>
    <t>f_5-71</t>
  </si>
  <si>
    <t>f_5-72</t>
  </si>
  <si>
    <t>f_5-73</t>
  </si>
  <si>
    <t>f_5-74</t>
  </si>
  <si>
    <t>f_5-75</t>
  </si>
  <si>
    <t>f_5-76</t>
  </si>
  <si>
    <t>f_5-77</t>
  </si>
  <si>
    <t>f_5-78</t>
  </si>
  <si>
    <t>f_5-79</t>
  </si>
  <si>
    <t>f_5-80</t>
  </si>
  <si>
    <t>f_5-81</t>
  </si>
  <si>
    <t>f_5-82</t>
  </si>
  <si>
    <t>f_5-83</t>
  </si>
  <si>
    <t>f_5-84</t>
  </si>
  <si>
    <t>f_5-85</t>
  </si>
  <si>
    <t>f_5-86</t>
  </si>
  <si>
    <t>f_5-87</t>
  </si>
  <si>
    <t>f_5-88</t>
  </si>
  <si>
    <t>f_5-89</t>
  </si>
  <si>
    <t>y_2</t>
  </si>
  <si>
    <t>y_2-001</t>
  </si>
  <si>
    <t>y_2-002</t>
  </si>
  <si>
    <t>y_2-003</t>
  </si>
  <si>
    <t>y_2-004</t>
  </si>
  <si>
    <t>y_2-005</t>
  </si>
  <si>
    <t>y_2-006</t>
  </si>
  <si>
    <t>y_2-007</t>
  </si>
  <si>
    <t>y_2-008</t>
  </si>
  <si>
    <t>y_2-009</t>
  </si>
  <si>
    <t>y_2-010</t>
  </si>
  <si>
    <t>y_2-011</t>
  </si>
  <si>
    <t>y_2-012</t>
  </si>
  <si>
    <t>y_2-013</t>
  </si>
  <si>
    <t>y_2-014</t>
  </si>
  <si>
    <t>y_2-015</t>
  </si>
  <si>
    <t>y_2-016</t>
  </si>
  <si>
    <t>y_2-017</t>
  </si>
  <si>
    <t>y_2-018</t>
  </si>
  <si>
    <t>y_2-019</t>
  </si>
  <si>
    <t>y_2-020</t>
  </si>
  <si>
    <t>y_2-021</t>
  </si>
  <si>
    <t>y_2-022</t>
  </si>
  <si>
    <t>y_2-023</t>
  </si>
  <si>
    <t>y_2-024</t>
  </si>
  <si>
    <t>y_2-025</t>
  </si>
  <si>
    <t>y_2-026</t>
  </si>
  <si>
    <t>y_2-027</t>
  </si>
  <si>
    <t>y_2-028</t>
  </si>
  <si>
    <t>y_2-029</t>
  </si>
  <si>
    <t>y_2-030</t>
  </si>
  <si>
    <t>y_2-031</t>
  </si>
  <si>
    <t>y_2-032</t>
  </si>
  <si>
    <t>y_2-033</t>
  </si>
  <si>
    <t>y_2-034</t>
  </si>
  <si>
    <t>y_2-035</t>
  </si>
  <si>
    <t>y_2-036</t>
  </si>
  <si>
    <t>y_2-037</t>
  </si>
  <si>
    <t>y_2-038</t>
  </si>
  <si>
    <t>y_2-039</t>
  </si>
  <si>
    <t>y_2-040</t>
  </si>
  <si>
    <t>y_2-041</t>
  </si>
  <si>
    <t>y_2-042</t>
  </si>
  <si>
    <t>y_2-043</t>
  </si>
  <si>
    <t>y_2-044</t>
  </si>
  <si>
    <t>y_2-045</t>
  </si>
  <si>
    <t>y_2-046</t>
  </si>
  <si>
    <t>y_2-047</t>
  </si>
  <si>
    <t>y_2-048</t>
  </si>
  <si>
    <t>y_2-049</t>
  </si>
  <si>
    <t>y_2-050</t>
  </si>
  <si>
    <t>y_2-051</t>
  </si>
  <si>
    <t>y_2-052</t>
  </si>
  <si>
    <t>y_2-053</t>
  </si>
  <si>
    <t>y_2-054</t>
  </si>
  <si>
    <t>y_2-055</t>
  </si>
  <si>
    <t>y_2-056</t>
  </si>
  <si>
    <t>y_2-057</t>
  </si>
  <si>
    <t>y_2-058</t>
  </si>
  <si>
    <t>y_2-059</t>
  </si>
  <si>
    <t>y_2-060</t>
  </si>
  <si>
    <t>y_2-061</t>
  </si>
  <si>
    <t>y_2-062</t>
  </si>
  <si>
    <t>y_2-063</t>
  </si>
  <si>
    <t>y_2-064</t>
  </si>
  <si>
    <t>y_2-065</t>
  </si>
  <si>
    <t>y_2-066</t>
  </si>
  <si>
    <t>y_2-067</t>
  </si>
  <si>
    <t>y_2-068</t>
  </si>
  <si>
    <t>y_2-069</t>
  </si>
  <si>
    <t>y_2-070</t>
  </si>
  <si>
    <t>y_2-071</t>
  </si>
  <si>
    <t>y_2-072</t>
  </si>
  <si>
    <t>y_2-073</t>
  </si>
  <si>
    <t>y_2-074</t>
  </si>
  <si>
    <t>y_2-075</t>
  </si>
  <si>
    <t>y_2-076</t>
  </si>
  <si>
    <t>y_2-077</t>
  </si>
  <si>
    <t>y_2-078</t>
  </si>
  <si>
    <t>y_2-079</t>
  </si>
  <si>
    <t>y_2-080</t>
  </si>
  <si>
    <t>y_2-081</t>
  </si>
  <si>
    <t>y_2-082</t>
  </si>
  <si>
    <t>y_2-083</t>
  </si>
  <si>
    <t>y_2-084</t>
  </si>
  <si>
    <t>y_2-085</t>
  </si>
  <si>
    <t>y_2-086</t>
  </si>
  <si>
    <t>y_2-087</t>
  </si>
  <si>
    <t>y_2-088</t>
  </si>
  <si>
    <t>y_2-089</t>
  </si>
  <si>
    <t>y_2-090</t>
  </si>
  <si>
    <t>y_2-091</t>
  </si>
  <si>
    <t>y_2-092</t>
  </si>
  <si>
    <t>y_2-093</t>
  </si>
  <si>
    <t>y_2-094</t>
  </si>
  <si>
    <t>y_2-095</t>
  </si>
  <si>
    <t>Patient</t>
  </si>
  <si>
    <t>Slice</t>
  </si>
  <si>
    <r>
      <rPr>
        <sz val="12"/>
        <color rgb="FF000000"/>
        <rFont val="Calibri"/>
        <family val="2"/>
        <charset val="1"/>
      </rPr>
      <t>Total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</si>
  <si>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t>Thickness (mm)</t>
  </si>
  <si>
    <r>
      <rPr>
        <sz val="12"/>
        <color rgb="FF000000"/>
        <rFont val="Calibri"/>
        <family val="2"/>
        <charset val="1"/>
      </rPr>
      <t>Total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</si>
  <si>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Calibri"/>
        <family val="2"/>
        <charset val="1"/>
      </rPr>
      <t>Subq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</si>
  <si>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Calibri"/>
        <family val="2"/>
        <charset val="1"/>
      </rPr>
      <t>Subq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</si>
  <si>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Calibri"/>
        <family val="2"/>
        <charset val="1"/>
      </rPr>
      <t>Visceral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</si>
  <si>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Calibri"/>
        <family val="2"/>
        <charset val="1"/>
      </rPr>
      <t>Visceral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</si>
  <si>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2"/>
        <color rgb="FF000000"/>
        <rFont val="Calibri"/>
        <family val="2"/>
        <charset val="1"/>
      </rPr>
      <t xml:space="preserve">*Image dimensions 437x437 mm (pixel width/height = </t>
    </r>
    <r>
      <rPr>
        <b/>
        <sz val="12"/>
        <color rgb="FF000000"/>
        <rFont val="Calibri"/>
        <family val="2"/>
        <charset val="1"/>
      </rPr>
      <t xml:space="preserve">0.8535000; </t>
    </r>
    <r>
      <rPr>
        <sz val="12"/>
        <color rgb="FF000000"/>
        <rFont val="Calibri"/>
        <family val="2"/>
        <charset val="1"/>
      </rPr>
      <t>voxel depth = 2)</t>
    </r>
  </si>
  <si>
    <t>*From orignial .tif file (threshold value = 48-75 or 79-97)</t>
  </si>
  <si>
    <t>*From outermost segmentation in segmentation image</t>
  </si>
  <si>
    <t>*Total - Subq = Visceral</t>
  </si>
  <si>
    <t>Total</t>
  </si>
  <si>
    <t>*excluded 1-6 and 90-96 because these are outside the anatomical area of the training set</t>
  </si>
  <si>
    <t>Subq</t>
  </si>
  <si>
    <t>Visceral</t>
  </si>
  <si>
    <t xml:space="preserve">  </t>
  </si>
  <si>
    <t>Manual_1</t>
  </si>
  <si>
    <t>Predicted_1</t>
  </si>
  <si>
    <t>Manual_2</t>
  </si>
  <si>
    <t>Predicted_2</t>
  </si>
  <si>
    <t>Manual_3</t>
  </si>
  <si>
    <t>Predicted_3</t>
  </si>
  <si>
    <t>Difference</t>
  </si>
  <si>
    <t>Percent</t>
  </si>
  <si>
    <t>Average</t>
  </si>
  <si>
    <t>Avg Difference</t>
  </si>
  <si>
    <t>Avg Percent</t>
  </si>
  <si>
    <t>Scan 1</t>
  </si>
  <si>
    <t>Manual</t>
  </si>
  <si>
    <t>Predicted</t>
  </si>
  <si>
    <t>Scan 2</t>
  </si>
  <si>
    <t>Scan 3</t>
  </si>
  <si>
    <t>r2 = 0.9907319</t>
  </si>
  <si>
    <t>p = 1.368962e-269</t>
  </si>
  <si>
    <t>r2 = 0.980308</t>
  </si>
  <si>
    <t>p = 1.507140e-226</t>
  </si>
  <si>
    <t>Subq Residuals_1</t>
  </si>
  <si>
    <t>Abs_Subq_Residual_1</t>
  </si>
  <si>
    <t>Manual Fat Volume_1</t>
  </si>
  <si>
    <t>Percentage Residual_1</t>
  </si>
  <si>
    <t>Subq Residuals_2</t>
  </si>
  <si>
    <t>Abs_Subq_Residual_2</t>
  </si>
  <si>
    <t>Manual Fat Volume_2</t>
  </si>
  <si>
    <t>Percentage Residual_2</t>
  </si>
  <si>
    <t>Subq Residuals_3</t>
  </si>
  <si>
    <t>Abs_Subq_Residual_3</t>
  </si>
  <si>
    <t>Manual Fat Volume_3</t>
  </si>
  <si>
    <t>Percentage Residual_3</t>
  </si>
  <si>
    <t>Avg Subq Residual</t>
  </si>
  <si>
    <t>SE Subq Residual</t>
  </si>
  <si>
    <t>Visceral Residuals_1</t>
  </si>
  <si>
    <t>Abs_Visceral_Residuals_1</t>
  </si>
  <si>
    <t>Visceral Residuals_2</t>
  </si>
  <si>
    <t>Abs_Visceral_Residuals_2</t>
  </si>
  <si>
    <t>Visceral Residuals_3</t>
  </si>
  <si>
    <t>Abs_Visceral_Residuals_3</t>
  </si>
  <si>
    <t>Avg Visceral Residual (Abs)</t>
  </si>
  <si>
    <t>SE Visceral Residual</t>
  </si>
  <si>
    <t>Avg RSE:</t>
  </si>
  <si>
    <t>SE:</t>
  </si>
  <si>
    <t>Avg Percent Residual:</t>
  </si>
  <si>
    <t>Patient + Image</t>
  </si>
  <si>
    <r>
      <rPr>
        <sz val="10"/>
        <rFont val="Arial"/>
      </rPr>
      <t>Total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</si>
  <si>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>Total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</si>
  <si>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>Subq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</si>
  <si>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>Subq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</si>
  <si>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>Visceral Fat Area (mm</t>
    </r>
    <r>
      <rPr>
        <vertAlign val="superscript"/>
        <sz val="12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</si>
  <si>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>Visceral Fat Volume (mm</t>
    </r>
    <r>
      <rPr>
        <vertAlign val="superscript"/>
        <sz val="12"/>
        <color rgb="FF000000"/>
        <rFont val="Calibri"/>
        <family val="2"/>
        <charset val="1"/>
      </rPr>
      <t>3</t>
    </r>
    <r>
      <rPr>
        <sz val="12"/>
        <color rgb="FF000000"/>
        <rFont val="Calibri"/>
        <family val="2"/>
        <charset val="1"/>
      </rPr>
      <t>)</t>
    </r>
  </si>
  <si>
    <r>
      <rPr>
        <sz val="10"/>
        <rFont val="Arial"/>
      </rPr>
      <t xml:space="preserve">*Image dimensions 437x437 mm (pixel width/height = </t>
    </r>
    <r>
      <rPr>
        <b/>
        <sz val="12"/>
        <color rgb="FF000000"/>
        <rFont val="Calibri"/>
        <family val="2"/>
        <charset val="1"/>
      </rPr>
      <t xml:space="preserve">0.8535000; </t>
    </r>
    <r>
      <rPr>
        <sz val="12"/>
        <color rgb="FF000000"/>
        <rFont val="Calibri"/>
        <family val="2"/>
        <charset val="1"/>
      </rPr>
      <t>voxel depth = 2)</t>
    </r>
  </si>
  <si>
    <t>1-23</t>
  </si>
  <si>
    <t>1-41</t>
  </si>
  <si>
    <t>1-67</t>
  </si>
  <si>
    <t>2-011</t>
  </si>
  <si>
    <t>2-043</t>
  </si>
  <si>
    <t>2-140</t>
  </si>
  <si>
    <t>3-008</t>
  </si>
  <si>
    <t>3-046</t>
  </si>
  <si>
    <t>3-075</t>
  </si>
  <si>
    <t>4-008</t>
  </si>
  <si>
    <t>4-049</t>
  </si>
  <si>
    <t>4-074</t>
  </si>
  <si>
    <t>5-07</t>
  </si>
  <si>
    <t>5-45</t>
  </si>
  <si>
    <t>5-81</t>
  </si>
  <si>
    <t>6-039</t>
  </si>
  <si>
    <t>6-081</t>
  </si>
  <si>
    <t>6-270</t>
  </si>
  <si>
    <t>7-022</t>
  </si>
  <si>
    <t>7-139</t>
  </si>
  <si>
    <t>7-344</t>
  </si>
  <si>
    <t>8-06</t>
  </si>
  <si>
    <t>8-32</t>
  </si>
  <si>
    <t>8-65</t>
  </si>
  <si>
    <t>9-004</t>
  </si>
  <si>
    <t>9-162</t>
  </si>
  <si>
    <t>9-212</t>
  </si>
  <si>
    <t>10-060</t>
  </si>
  <si>
    <t>10-159</t>
  </si>
  <si>
    <t>10-306</t>
  </si>
  <si>
    <t>11-15</t>
  </si>
  <si>
    <t>11-32</t>
  </si>
  <si>
    <t>11-67</t>
  </si>
  <si>
    <t>12-016</t>
  </si>
  <si>
    <t>12-072</t>
  </si>
  <si>
    <t>12-259</t>
  </si>
  <si>
    <t>13-14</t>
  </si>
  <si>
    <t>13-34</t>
  </si>
  <si>
    <t>13-81</t>
  </si>
  <si>
    <t>14-011</t>
  </si>
  <si>
    <t>14-041</t>
  </si>
  <si>
    <t>14-125</t>
  </si>
  <si>
    <t>15-024</t>
  </si>
  <si>
    <t>15-083</t>
  </si>
  <si>
    <t>15-108</t>
  </si>
  <si>
    <t>16-013</t>
  </si>
  <si>
    <t>16-067</t>
  </si>
  <si>
    <t>16-117</t>
  </si>
  <si>
    <t>17-06</t>
  </si>
  <si>
    <t>17-17</t>
  </si>
  <si>
    <t>17-51</t>
  </si>
  <si>
    <t>18-019</t>
  </si>
  <si>
    <t>18-054</t>
  </si>
  <si>
    <t>18-103</t>
  </si>
  <si>
    <t>19-07</t>
  </si>
  <si>
    <t>19-42</t>
  </si>
  <si>
    <t>19-54</t>
  </si>
  <si>
    <t>20-026</t>
  </si>
  <si>
    <t>20-167</t>
  </si>
  <si>
    <t>20-339</t>
  </si>
  <si>
    <t>21-066</t>
  </si>
  <si>
    <t>21-207</t>
  </si>
  <si>
    <t>21-264</t>
  </si>
  <si>
    <t>22-048</t>
  </si>
  <si>
    <t>22-150</t>
  </si>
  <si>
    <t>22-333</t>
  </si>
  <si>
    <t>23-046</t>
  </si>
  <si>
    <t>23-136</t>
  </si>
  <si>
    <t>23-247</t>
  </si>
  <si>
    <t>24-04</t>
  </si>
  <si>
    <t>24-31</t>
  </si>
  <si>
    <t>24-70</t>
  </si>
  <si>
    <t>25-061</t>
  </si>
  <si>
    <t>25-119</t>
  </si>
  <si>
    <t>25-240</t>
  </si>
  <si>
    <t>26-029</t>
  </si>
  <si>
    <t>26-040</t>
  </si>
  <si>
    <t>26-206</t>
  </si>
  <si>
    <t>27-043</t>
  </si>
  <si>
    <t>27-144</t>
  </si>
  <si>
    <t>27-225</t>
  </si>
  <si>
    <t>28-024</t>
  </si>
  <si>
    <t>28-127</t>
  </si>
  <si>
    <t>28-316</t>
  </si>
  <si>
    <t>29-029</t>
  </si>
  <si>
    <t>29-122</t>
  </si>
  <si>
    <t>29-177</t>
  </si>
  <si>
    <t>30-055</t>
  </si>
  <si>
    <t>30-099</t>
  </si>
  <si>
    <t>30-181</t>
  </si>
  <si>
    <t>31-086</t>
  </si>
  <si>
    <t>31-098</t>
  </si>
  <si>
    <t>31-302</t>
  </si>
  <si>
    <t>32-19</t>
  </si>
  <si>
    <t>32-50</t>
  </si>
  <si>
    <t>32-75</t>
  </si>
  <si>
    <t>33-05</t>
  </si>
  <si>
    <t>33-33</t>
  </si>
  <si>
    <t>33-65</t>
  </si>
  <si>
    <t>34-14</t>
  </si>
  <si>
    <t>34-33</t>
  </si>
  <si>
    <t>34-69</t>
  </si>
  <si>
    <t>35-052</t>
  </si>
  <si>
    <t>35-104</t>
  </si>
  <si>
    <t>35-252</t>
  </si>
  <si>
    <t>36-08</t>
  </si>
  <si>
    <t>36-30</t>
  </si>
  <si>
    <t>36-44</t>
  </si>
  <si>
    <t>37-113</t>
  </si>
  <si>
    <t>37-124</t>
  </si>
  <si>
    <t>37-254</t>
  </si>
  <si>
    <t>38-13</t>
  </si>
  <si>
    <t>38-38</t>
  </si>
  <si>
    <t>38-61</t>
  </si>
  <si>
    <t>39-021</t>
  </si>
  <si>
    <t>39-040</t>
  </si>
  <si>
    <t>39-055</t>
  </si>
  <si>
    <t>40-080</t>
  </si>
  <si>
    <t>40-112</t>
  </si>
  <si>
    <t>40-365</t>
  </si>
  <si>
    <t>41-025</t>
  </si>
  <si>
    <t>41-166</t>
  </si>
  <si>
    <t>41-392</t>
  </si>
  <si>
    <t>42-032</t>
  </si>
  <si>
    <t>42-091</t>
  </si>
  <si>
    <t>42-324</t>
  </si>
  <si>
    <t>43-25</t>
  </si>
  <si>
    <t>43-35</t>
  </si>
  <si>
    <t>43-75</t>
  </si>
  <si>
    <t>44-060</t>
  </si>
  <si>
    <t>44-189</t>
  </si>
  <si>
    <t>44-245</t>
  </si>
  <si>
    <t>45-030</t>
  </si>
  <si>
    <t>45-194</t>
  </si>
  <si>
    <t>45-313</t>
  </si>
  <si>
    <t>46-15</t>
  </si>
  <si>
    <t>46-27</t>
  </si>
  <si>
    <t>46-51</t>
  </si>
  <si>
    <t>47-010</t>
  </si>
  <si>
    <t>47-191</t>
  </si>
  <si>
    <t>47-271</t>
  </si>
  <si>
    <t>48-07</t>
  </si>
  <si>
    <t>48-31</t>
  </si>
  <si>
    <t>48-57</t>
  </si>
  <si>
    <t>49-078</t>
  </si>
  <si>
    <t>49-098</t>
  </si>
  <si>
    <t>49-230</t>
  </si>
  <si>
    <t>50-009</t>
  </si>
  <si>
    <t>50-112</t>
  </si>
  <si>
    <t>50-244</t>
  </si>
  <si>
    <t>51-055</t>
  </si>
  <si>
    <t>51-100</t>
  </si>
  <si>
    <t>51-249</t>
  </si>
  <si>
    <t>52-068</t>
  </si>
  <si>
    <t>52-142</t>
  </si>
  <si>
    <t>52-216</t>
  </si>
  <si>
    <t>53-028</t>
  </si>
  <si>
    <t>53-048</t>
  </si>
  <si>
    <t>53-097</t>
  </si>
  <si>
    <t>54-078</t>
  </si>
  <si>
    <t>54-172</t>
  </si>
  <si>
    <t>54-328</t>
  </si>
  <si>
    <t>55-001</t>
  </si>
  <si>
    <t>55-134</t>
  </si>
  <si>
    <t>55-277</t>
  </si>
  <si>
    <t>56-060</t>
  </si>
  <si>
    <t>56-080</t>
  </si>
  <si>
    <t>56-191</t>
  </si>
  <si>
    <t>57-06</t>
  </si>
  <si>
    <t>57-41</t>
  </si>
  <si>
    <t>57-70</t>
  </si>
  <si>
    <t>58-116</t>
  </si>
  <si>
    <t>58-126</t>
  </si>
  <si>
    <t>58-373</t>
  </si>
  <si>
    <t>59-05</t>
  </si>
  <si>
    <t>59-14</t>
  </si>
  <si>
    <t>59-45</t>
  </si>
  <si>
    <t>60-026</t>
  </si>
  <si>
    <t>60-129</t>
  </si>
  <si>
    <t>60-230</t>
  </si>
  <si>
    <t>61-030</t>
  </si>
  <si>
    <t>61-096</t>
  </si>
  <si>
    <t>61-212</t>
  </si>
  <si>
    <t>62-031</t>
  </si>
  <si>
    <t>62-113</t>
  </si>
  <si>
    <t>62-173</t>
  </si>
  <si>
    <t>63-010</t>
  </si>
  <si>
    <t>63-118</t>
  </si>
  <si>
    <t>63-253</t>
  </si>
  <si>
    <t>64-010</t>
  </si>
  <si>
    <t>64-034</t>
  </si>
  <si>
    <t>64-069</t>
  </si>
  <si>
    <t>65-12</t>
  </si>
  <si>
    <t>65-22</t>
  </si>
  <si>
    <t>65-67</t>
  </si>
  <si>
    <t>66-010</t>
  </si>
  <si>
    <t>66-164</t>
  </si>
  <si>
    <t>66-327</t>
  </si>
  <si>
    <t>67-081</t>
  </si>
  <si>
    <t>67-195</t>
  </si>
  <si>
    <t>67-370</t>
  </si>
  <si>
    <t>68-004</t>
  </si>
  <si>
    <t>68-040</t>
  </si>
  <si>
    <t>68-083</t>
  </si>
  <si>
    <t>69-19</t>
  </si>
  <si>
    <t>69-21</t>
  </si>
  <si>
    <t>69-81</t>
  </si>
  <si>
    <t>70-05</t>
  </si>
  <si>
    <t>70-22</t>
  </si>
  <si>
    <t>70-58</t>
  </si>
  <si>
    <t>71-061</t>
  </si>
  <si>
    <t>71-094</t>
  </si>
  <si>
    <t>71-171</t>
  </si>
  <si>
    <t>72-09</t>
  </si>
  <si>
    <t>72-43</t>
  </si>
  <si>
    <t>72-84</t>
  </si>
  <si>
    <t>73-019</t>
  </si>
  <si>
    <t>73-150</t>
  </si>
  <si>
    <t>73-264</t>
  </si>
  <si>
    <t>74-024</t>
  </si>
  <si>
    <t>74-035</t>
  </si>
  <si>
    <t>74-089</t>
  </si>
  <si>
    <t>75-017</t>
  </si>
  <si>
    <t>75-036</t>
  </si>
  <si>
    <t>75-086</t>
  </si>
  <si>
    <t>76-031</t>
  </si>
  <si>
    <t>76-115</t>
  </si>
  <si>
    <t>76-218</t>
  </si>
  <si>
    <t>77-058</t>
  </si>
  <si>
    <t>77-207</t>
  </si>
  <si>
    <t>77-254</t>
  </si>
  <si>
    <t>78-07</t>
  </si>
  <si>
    <t>78-36</t>
  </si>
  <si>
    <t>78-74</t>
  </si>
  <si>
    <t>79-14</t>
  </si>
  <si>
    <t>79-22</t>
  </si>
  <si>
    <t>79-81</t>
  </si>
  <si>
    <t>80-107</t>
  </si>
  <si>
    <t>80-125</t>
  </si>
  <si>
    <t>80-334</t>
  </si>
  <si>
    <t>81-017</t>
  </si>
  <si>
    <t>81-151</t>
  </si>
  <si>
    <t>81-298</t>
  </si>
  <si>
    <t>82-12</t>
  </si>
  <si>
    <t>82-29</t>
  </si>
  <si>
    <t>82-58</t>
  </si>
  <si>
    <t>83-039</t>
  </si>
  <si>
    <t>83-197</t>
  </si>
  <si>
    <t>83-234</t>
  </si>
  <si>
    <t>84-16</t>
  </si>
  <si>
    <t>84-32</t>
  </si>
  <si>
    <t>84-90</t>
  </si>
  <si>
    <t>85-010</t>
  </si>
  <si>
    <t>85-182</t>
  </si>
  <si>
    <t>85-361</t>
  </si>
  <si>
    <t>86-056</t>
  </si>
  <si>
    <t>86-110</t>
  </si>
  <si>
    <t>86-256</t>
  </si>
  <si>
    <t>87-05</t>
  </si>
  <si>
    <t>87-21</t>
  </si>
  <si>
    <t>87-69</t>
  </si>
  <si>
    <t>88-027</t>
  </si>
  <si>
    <t>88-186</t>
  </si>
  <si>
    <t>88-216</t>
  </si>
  <si>
    <t>89-04</t>
  </si>
  <si>
    <t>89-38</t>
  </si>
  <si>
    <t>89-84</t>
  </si>
  <si>
    <t>90-024</t>
  </si>
  <si>
    <t>90-126</t>
  </si>
  <si>
    <t>90-283</t>
  </si>
  <si>
    <t>91-072</t>
  </si>
  <si>
    <t>91-165</t>
  </si>
  <si>
    <t>91-344</t>
  </si>
  <si>
    <t>92-022</t>
  </si>
  <si>
    <t>92-062</t>
  </si>
  <si>
    <t>92-082</t>
  </si>
  <si>
    <t>93-034</t>
  </si>
  <si>
    <t>93-132</t>
  </si>
  <si>
    <t>93-188</t>
  </si>
  <si>
    <t>94-054</t>
  </si>
  <si>
    <t>94-162</t>
  </si>
  <si>
    <t>94-196</t>
  </si>
  <si>
    <t>95-026</t>
  </si>
  <si>
    <t>95-126</t>
  </si>
  <si>
    <t>95-273</t>
  </si>
  <si>
    <t>96-011</t>
  </si>
  <si>
    <t>96-050</t>
  </si>
  <si>
    <t>96-059</t>
  </si>
  <si>
    <t>97-002</t>
  </si>
  <si>
    <t>97-052</t>
  </si>
  <si>
    <t>97-065</t>
  </si>
  <si>
    <t>98-065</t>
  </si>
  <si>
    <t>98-117</t>
  </si>
  <si>
    <t>98-286</t>
  </si>
  <si>
    <t>99-07</t>
  </si>
  <si>
    <t>99-25</t>
  </si>
  <si>
    <t>99-89</t>
  </si>
  <si>
    <t>100-009</t>
  </si>
  <si>
    <t>100-152</t>
  </si>
  <si>
    <t>100-248</t>
  </si>
  <si>
    <t>*image went outside of the field of view, and ml tries to make a continuous subq segment</t>
  </si>
  <si>
    <t>All Images</t>
  </si>
  <si>
    <t>Bin</t>
  </si>
  <si>
    <t>Image_Name</t>
  </si>
  <si>
    <t>Bin1</t>
  </si>
  <si>
    <t>Bin2</t>
  </si>
  <si>
    <t>Bin3</t>
  </si>
  <si>
    <t>Average Dice</t>
  </si>
  <si>
    <t>SE Dice</t>
  </si>
  <si>
    <t>Problematic Removed</t>
  </si>
  <si>
    <t>All</t>
  </si>
  <si>
    <t>Subcutaneous</t>
  </si>
  <si>
    <t>R2 = 0.97676</t>
  </si>
  <si>
    <t xml:space="preserve">P = 1.051447e-245 </t>
  </si>
  <si>
    <t>Manual_Subq</t>
  </si>
  <si>
    <t>Predicted_Subq</t>
  </si>
  <si>
    <t>Manual_Visceral</t>
  </si>
  <si>
    <t>Predicted_Visceral</t>
  </si>
  <si>
    <t>R2 = 0.9826627</t>
  </si>
  <si>
    <t xml:space="preserve">P = 2.529151e-88 </t>
  </si>
  <si>
    <t>R2 = 0.9650769</t>
  </si>
  <si>
    <t>P =2.037957e-73</t>
  </si>
  <si>
    <t>R2 = 0.9794255</t>
  </si>
  <si>
    <t>P = 1.113420e-84</t>
  </si>
  <si>
    <t>R2 = 0.9325377</t>
  </si>
  <si>
    <t>P = 9.834897e-177</t>
  </si>
  <si>
    <t>R2 = 0.8938599</t>
  </si>
  <si>
    <t>P = 9.569116e-50</t>
  </si>
  <si>
    <t>R2 =0.9491044</t>
  </si>
  <si>
    <t xml:space="preserve">P = 2.125648e-65 </t>
  </si>
  <si>
    <t>R2 = 0.8732328</t>
  </si>
  <si>
    <t xml:space="preserve">P = 5.821109e-46 </t>
  </si>
  <si>
    <t>Probelmatics removed</t>
  </si>
  <si>
    <t>R2 = 0.9908725</t>
  </si>
  <si>
    <t>P = 6.453431e-293</t>
  </si>
  <si>
    <t>R2 = 0.990497</t>
  </si>
  <si>
    <t xml:space="preserve">P = 4.567002e-97 </t>
  </si>
  <si>
    <t>R2 = 0.9915326</t>
  </si>
  <si>
    <t>P =1.844184e-100</t>
  </si>
  <si>
    <t>R2 = 0.9900934</t>
  </si>
  <si>
    <t>P = 3.293191e-94</t>
  </si>
  <si>
    <t>R2 = 0.973217</t>
  </si>
  <si>
    <t xml:space="preserve">P = 2.710826e-226 </t>
  </si>
  <si>
    <t>R2 = 0.9396529</t>
  </si>
  <si>
    <t xml:space="preserve">P = 2.524350e-59 </t>
  </si>
  <si>
    <t>R2 = 0.9872293</t>
  </si>
  <si>
    <t xml:space="preserve">P = 5.544491e-92 </t>
  </si>
  <si>
    <t>R2 = 0.9366509</t>
  </si>
  <si>
    <t xml:space="preserve">P = 3.950891e-57 </t>
  </si>
  <si>
    <t>Total Fat Volume</t>
  </si>
  <si>
    <t>Subq Volume</t>
  </si>
  <si>
    <t>Visceral Volume</t>
  </si>
  <si>
    <t>Nonfat Volume</t>
  </si>
  <si>
    <t>Scan Number</t>
  </si>
  <si>
    <t>Total Fat/Nonfat Ratio</t>
  </si>
  <si>
    <t>SAT/Nonfat Ratio</t>
  </si>
  <si>
    <t>VAT/Nonfat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</si>
</sst>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rgb="FF000000"/>
      <name val="Calibri"/>
      <family val="2"/>
      <charset val="1"/>
    </font>
    <font>
      <sz val="10"/>
      <name val="Arial"/>
    </font>
    <font>
      <b/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1" fillId="0" borderId="0" xfId="0" applyFont="1" applyFill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'Full Scan Fat Volume Comparison'!$B$3</c:f>
              <c:strCache>
                <c:ptCount val="1"/>
                <c:pt idx="0">
                  <c:v>Manual_1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Comparison'!$B$4:$B$90</c:f>
              <c:numCache>
                <c:formatCode>General</c:formatCode>
                <c:ptCount val="87"/>
                <c:pt idx="0">
                  <c:v>57013.095</c:v>
                </c:pt>
                <c:pt idx="1">
                  <c:v>56044.245</c:v>
                </c:pt>
                <c:pt idx="2">
                  <c:v>53225.095</c:v>
                </c:pt>
                <c:pt idx="3">
                  <c:v>50999.645</c:v>
                </c:pt>
                <c:pt idx="4">
                  <c:v>51305.595</c:v>
                </c:pt>
                <c:pt idx="5">
                  <c:v>51090.7</c:v>
                </c:pt>
                <c:pt idx="6">
                  <c:v>51076.135</c:v>
                </c:pt>
                <c:pt idx="7">
                  <c:v>48755.975</c:v>
                </c:pt>
                <c:pt idx="8">
                  <c:v>46301.06</c:v>
                </c:pt>
                <c:pt idx="9">
                  <c:v>43591.18</c:v>
                </c:pt>
                <c:pt idx="10">
                  <c:v>40706.47</c:v>
                </c:pt>
                <c:pt idx="11">
                  <c:v>38717.77</c:v>
                </c:pt>
                <c:pt idx="12">
                  <c:v>34183.09</c:v>
                </c:pt>
                <c:pt idx="13">
                  <c:v>30121.915</c:v>
                </c:pt>
                <c:pt idx="14">
                  <c:v>27809.045</c:v>
                </c:pt>
                <c:pt idx="15">
                  <c:v>27852.755</c:v>
                </c:pt>
                <c:pt idx="16">
                  <c:v>28621.28</c:v>
                </c:pt>
                <c:pt idx="17">
                  <c:v>31473.21</c:v>
                </c:pt>
                <c:pt idx="18">
                  <c:v>32496.7</c:v>
                </c:pt>
                <c:pt idx="19">
                  <c:v>30223.9</c:v>
                </c:pt>
                <c:pt idx="20">
                  <c:v>31422.22</c:v>
                </c:pt>
                <c:pt idx="21">
                  <c:v>29677.55</c:v>
                </c:pt>
                <c:pt idx="22">
                  <c:v>27994.805</c:v>
                </c:pt>
                <c:pt idx="23">
                  <c:v>30777.53</c:v>
                </c:pt>
                <c:pt idx="24">
                  <c:v>30664.62</c:v>
                </c:pt>
                <c:pt idx="25">
                  <c:v>30358.665</c:v>
                </c:pt>
                <c:pt idx="26">
                  <c:v>32686.1</c:v>
                </c:pt>
                <c:pt idx="27">
                  <c:v>34601.96</c:v>
                </c:pt>
                <c:pt idx="28">
                  <c:v>40123.7</c:v>
                </c:pt>
                <c:pt idx="29">
                  <c:v>44796.785</c:v>
                </c:pt>
                <c:pt idx="30">
                  <c:v>45375.915</c:v>
                </c:pt>
                <c:pt idx="31">
                  <c:v>42389.22</c:v>
                </c:pt>
                <c:pt idx="32">
                  <c:v>44658.38</c:v>
                </c:pt>
                <c:pt idx="33">
                  <c:v>48854.32</c:v>
                </c:pt>
                <c:pt idx="34">
                  <c:v>48442.74</c:v>
                </c:pt>
                <c:pt idx="35">
                  <c:v>48730.485</c:v>
                </c:pt>
                <c:pt idx="36">
                  <c:v>52492.99</c:v>
                </c:pt>
                <c:pt idx="37">
                  <c:v>52784.375</c:v>
                </c:pt>
                <c:pt idx="38">
                  <c:v>55181.015</c:v>
                </c:pt>
                <c:pt idx="39">
                  <c:v>57373.685</c:v>
                </c:pt>
                <c:pt idx="40">
                  <c:v>61041.495</c:v>
                </c:pt>
                <c:pt idx="41">
                  <c:v>64428.845</c:v>
                </c:pt>
                <c:pt idx="42">
                  <c:v>65466.905</c:v>
                </c:pt>
                <c:pt idx="43">
                  <c:v>71083.345</c:v>
                </c:pt>
                <c:pt idx="44">
                  <c:v>74958.765</c:v>
                </c:pt>
                <c:pt idx="45">
                  <c:v>81420.225</c:v>
                </c:pt>
                <c:pt idx="46">
                  <c:v>84439.695</c:v>
                </c:pt>
                <c:pt idx="47">
                  <c:v>87881.69</c:v>
                </c:pt>
                <c:pt idx="48">
                  <c:v>93662.03</c:v>
                </c:pt>
                <c:pt idx="49">
                  <c:v>94426.925</c:v>
                </c:pt>
                <c:pt idx="50">
                  <c:v>98655.645</c:v>
                </c:pt>
                <c:pt idx="51">
                  <c:v>102177.755</c:v>
                </c:pt>
                <c:pt idx="52">
                  <c:v>107054.815</c:v>
                </c:pt>
                <c:pt idx="53">
                  <c:v>107389.9</c:v>
                </c:pt>
                <c:pt idx="54">
                  <c:v>109043.515</c:v>
                </c:pt>
                <c:pt idx="55">
                  <c:v>108715.705</c:v>
                </c:pt>
                <c:pt idx="56">
                  <c:v>108923.32</c:v>
                </c:pt>
                <c:pt idx="57">
                  <c:v>109742.84</c:v>
                </c:pt>
                <c:pt idx="58">
                  <c:v>107200.51</c:v>
                </c:pt>
                <c:pt idx="59">
                  <c:v>105550.535</c:v>
                </c:pt>
                <c:pt idx="60">
                  <c:v>101106.915</c:v>
                </c:pt>
                <c:pt idx="61">
                  <c:v>99380.46000000001</c:v>
                </c:pt>
                <c:pt idx="62">
                  <c:v>99300.33</c:v>
                </c:pt>
                <c:pt idx="63">
                  <c:v>96364.63</c:v>
                </c:pt>
                <c:pt idx="64">
                  <c:v>97872.55</c:v>
                </c:pt>
                <c:pt idx="65">
                  <c:v>95497.755</c:v>
                </c:pt>
                <c:pt idx="66">
                  <c:v>95199.09</c:v>
                </c:pt>
                <c:pt idx="67">
                  <c:v>93396.145</c:v>
                </c:pt>
                <c:pt idx="68">
                  <c:v>92503.78</c:v>
                </c:pt>
                <c:pt idx="69">
                  <c:v>95508.68</c:v>
                </c:pt>
                <c:pt idx="70">
                  <c:v>91928.29</c:v>
                </c:pt>
                <c:pt idx="71">
                  <c:v>93782.225</c:v>
                </c:pt>
                <c:pt idx="72">
                  <c:v>93851.435</c:v>
                </c:pt>
                <c:pt idx="73">
                  <c:v>92911.72</c:v>
                </c:pt>
                <c:pt idx="74">
                  <c:v>97307.99000000001</c:v>
                </c:pt>
                <c:pt idx="75">
                  <c:v>96073.24000000001</c:v>
                </c:pt>
                <c:pt idx="76">
                  <c:v>94335.86</c:v>
                </c:pt>
                <c:pt idx="77">
                  <c:v>99427.81</c:v>
                </c:pt>
                <c:pt idx="78">
                  <c:v>96732.5</c:v>
                </c:pt>
                <c:pt idx="79">
                  <c:v>95199.09</c:v>
                </c:pt>
                <c:pt idx="80">
                  <c:v>97788.77</c:v>
                </c:pt>
                <c:pt idx="81">
                  <c:v>100178.125</c:v>
                </c:pt>
                <c:pt idx="82">
                  <c:v>102541.99</c:v>
                </c:pt>
                <c:pt idx="83">
                  <c:v>97876.19</c:v>
                </c:pt>
                <c:pt idx="84">
                  <c:v>93916.99000000001</c:v>
                </c:pt>
                <c:pt idx="85">
                  <c:v>100516.865</c:v>
                </c:pt>
                <c:pt idx="86">
                  <c:v>104144.61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Scan Fat Volume Comparison'!$C$3</c:f>
              <c:strCache>
                <c:ptCount val="1"/>
                <c:pt idx="0">
                  <c:v>Predicted_1</c:v>
                </c:pt>
              </c:strCache>
            </c:strRef>
          </c:tx>
          <c:spPr>
            <a:ln w="47520">
              <a:solidFill>
                <a:srgbClr val="000000"/>
              </a:solidFill>
              <a:round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Comparison'!$C$4:$C$90</c:f>
              <c:numCache>
                <c:formatCode>General</c:formatCode>
                <c:ptCount val="87"/>
                <c:pt idx="0">
                  <c:v>47379.185</c:v>
                </c:pt>
                <c:pt idx="1">
                  <c:v>47360.97</c:v>
                </c:pt>
                <c:pt idx="2">
                  <c:v>46883.83</c:v>
                </c:pt>
                <c:pt idx="3">
                  <c:v>46424.895</c:v>
                </c:pt>
                <c:pt idx="4">
                  <c:v>46370.265</c:v>
                </c:pt>
                <c:pt idx="5">
                  <c:v>44804.07</c:v>
                </c:pt>
                <c:pt idx="6">
                  <c:v>43849.785</c:v>
                </c:pt>
                <c:pt idx="7">
                  <c:v>44079.255</c:v>
                </c:pt>
                <c:pt idx="8">
                  <c:v>42043.2</c:v>
                </c:pt>
                <c:pt idx="9">
                  <c:v>39315.105</c:v>
                </c:pt>
                <c:pt idx="10">
                  <c:v>36306.56</c:v>
                </c:pt>
                <c:pt idx="11">
                  <c:v>33636.745</c:v>
                </c:pt>
                <c:pt idx="12">
                  <c:v>29302.395</c:v>
                </c:pt>
                <c:pt idx="13">
                  <c:v>26312.055</c:v>
                </c:pt>
                <c:pt idx="14">
                  <c:v>26454.105</c:v>
                </c:pt>
                <c:pt idx="15">
                  <c:v>27025.95</c:v>
                </c:pt>
                <c:pt idx="16">
                  <c:v>27743.485</c:v>
                </c:pt>
                <c:pt idx="17">
                  <c:v>28661.35</c:v>
                </c:pt>
                <c:pt idx="18">
                  <c:v>29364.315</c:v>
                </c:pt>
                <c:pt idx="19">
                  <c:v>30027.215</c:v>
                </c:pt>
                <c:pt idx="20">
                  <c:v>30467.935</c:v>
                </c:pt>
                <c:pt idx="21">
                  <c:v>31105.335</c:v>
                </c:pt>
                <c:pt idx="22">
                  <c:v>32008.63</c:v>
                </c:pt>
                <c:pt idx="23">
                  <c:v>32995.7</c:v>
                </c:pt>
                <c:pt idx="24">
                  <c:v>34303.285</c:v>
                </c:pt>
                <c:pt idx="25">
                  <c:v>37067.805</c:v>
                </c:pt>
                <c:pt idx="26">
                  <c:v>39074.715</c:v>
                </c:pt>
                <c:pt idx="27">
                  <c:v>41110.765</c:v>
                </c:pt>
                <c:pt idx="28">
                  <c:v>44195.805</c:v>
                </c:pt>
                <c:pt idx="29">
                  <c:v>46413.975</c:v>
                </c:pt>
                <c:pt idx="30">
                  <c:v>48963.59</c:v>
                </c:pt>
                <c:pt idx="31">
                  <c:v>49743.045</c:v>
                </c:pt>
                <c:pt idx="32">
                  <c:v>51298.31</c:v>
                </c:pt>
                <c:pt idx="33">
                  <c:v>52846.295</c:v>
                </c:pt>
                <c:pt idx="34">
                  <c:v>55880.34</c:v>
                </c:pt>
                <c:pt idx="35">
                  <c:v>57628.65</c:v>
                </c:pt>
                <c:pt idx="36">
                  <c:v>58513.73</c:v>
                </c:pt>
                <c:pt idx="37">
                  <c:v>57639.575</c:v>
                </c:pt>
                <c:pt idx="38">
                  <c:v>58007.445</c:v>
                </c:pt>
                <c:pt idx="39">
                  <c:v>60935.865</c:v>
                </c:pt>
                <c:pt idx="40">
                  <c:v>62611.33</c:v>
                </c:pt>
                <c:pt idx="41">
                  <c:v>63521.91</c:v>
                </c:pt>
                <c:pt idx="42">
                  <c:v>66031.46000000001</c:v>
                </c:pt>
                <c:pt idx="43">
                  <c:v>70668.125</c:v>
                </c:pt>
                <c:pt idx="44">
                  <c:v>75545.175</c:v>
                </c:pt>
                <c:pt idx="45">
                  <c:v>81012.285</c:v>
                </c:pt>
                <c:pt idx="46">
                  <c:v>85812.85</c:v>
                </c:pt>
                <c:pt idx="47">
                  <c:v>91647.835</c:v>
                </c:pt>
                <c:pt idx="48">
                  <c:v>90107.135</c:v>
                </c:pt>
                <c:pt idx="49">
                  <c:v>90992.225</c:v>
                </c:pt>
                <c:pt idx="50">
                  <c:v>100101.645</c:v>
                </c:pt>
                <c:pt idx="51">
                  <c:v>100491.365</c:v>
                </c:pt>
                <c:pt idx="52">
                  <c:v>102010.215</c:v>
                </c:pt>
                <c:pt idx="53">
                  <c:v>102764.17</c:v>
                </c:pt>
                <c:pt idx="54">
                  <c:v>104297.58</c:v>
                </c:pt>
                <c:pt idx="55">
                  <c:v>105423.055</c:v>
                </c:pt>
                <c:pt idx="56">
                  <c:v>106311.775</c:v>
                </c:pt>
                <c:pt idx="57">
                  <c:v>106399.2</c:v>
                </c:pt>
                <c:pt idx="58">
                  <c:v>104159.18</c:v>
                </c:pt>
                <c:pt idx="59">
                  <c:v>101893.65</c:v>
                </c:pt>
                <c:pt idx="60">
                  <c:v>98936.105</c:v>
                </c:pt>
                <c:pt idx="61">
                  <c:v>96430.185</c:v>
                </c:pt>
                <c:pt idx="62">
                  <c:v>94113.68</c:v>
                </c:pt>
                <c:pt idx="63">
                  <c:v>92161.405</c:v>
                </c:pt>
                <c:pt idx="64">
                  <c:v>90354.815</c:v>
                </c:pt>
                <c:pt idx="65">
                  <c:v>87801.56</c:v>
                </c:pt>
                <c:pt idx="66">
                  <c:v>87666.785</c:v>
                </c:pt>
                <c:pt idx="67">
                  <c:v>87011.17</c:v>
                </c:pt>
                <c:pt idx="68">
                  <c:v>86118.81</c:v>
                </c:pt>
                <c:pt idx="69">
                  <c:v>86778.065</c:v>
                </c:pt>
                <c:pt idx="70">
                  <c:v>88234.99000000001</c:v>
                </c:pt>
                <c:pt idx="71">
                  <c:v>89764.765</c:v>
                </c:pt>
                <c:pt idx="72">
                  <c:v>88573.73</c:v>
                </c:pt>
                <c:pt idx="73">
                  <c:v>89604.5</c:v>
                </c:pt>
                <c:pt idx="74">
                  <c:v>90500.51</c:v>
                </c:pt>
                <c:pt idx="75">
                  <c:v>90984.93</c:v>
                </c:pt>
                <c:pt idx="76">
                  <c:v>94955.06</c:v>
                </c:pt>
                <c:pt idx="77">
                  <c:v>99726.485</c:v>
                </c:pt>
                <c:pt idx="78">
                  <c:v>103860.51</c:v>
                </c:pt>
                <c:pt idx="79">
                  <c:v>104942.275</c:v>
                </c:pt>
                <c:pt idx="80">
                  <c:v>103845.94</c:v>
                </c:pt>
                <c:pt idx="81">
                  <c:v>104170.1</c:v>
                </c:pt>
                <c:pt idx="82">
                  <c:v>104891.28</c:v>
                </c:pt>
                <c:pt idx="83">
                  <c:v>104425.07</c:v>
                </c:pt>
                <c:pt idx="84">
                  <c:v>105874.705</c:v>
                </c:pt>
                <c:pt idx="85">
                  <c:v>105856.495</c:v>
                </c:pt>
                <c:pt idx="86">
                  <c:v>106818.065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Scan Fat Volume Comparison'!$D$3</c:f>
              <c:strCache>
                <c:ptCount val="1"/>
                <c:pt idx="0">
                  <c:v>Manual_2</c:v>
                </c:pt>
              </c:strCache>
            </c:strRef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Comparison'!$D$4:$D$90</c:f>
              <c:numCache>
                <c:formatCode>General</c:formatCode>
                <c:ptCount val="87"/>
                <c:pt idx="0">
                  <c:v>88777.695</c:v>
                </c:pt>
                <c:pt idx="1">
                  <c:v>83962.56</c:v>
                </c:pt>
                <c:pt idx="2">
                  <c:v>85441.34</c:v>
                </c:pt>
                <c:pt idx="3">
                  <c:v>87411.825</c:v>
                </c:pt>
                <c:pt idx="4">
                  <c:v>90904.805</c:v>
                </c:pt>
                <c:pt idx="5">
                  <c:v>90617.06</c:v>
                </c:pt>
                <c:pt idx="6">
                  <c:v>90402.17</c:v>
                </c:pt>
                <c:pt idx="7">
                  <c:v>89360.47</c:v>
                </c:pt>
                <c:pt idx="8">
                  <c:v>89036.3</c:v>
                </c:pt>
                <c:pt idx="9">
                  <c:v>91218.045</c:v>
                </c:pt>
                <c:pt idx="10">
                  <c:v>89593.575</c:v>
                </c:pt>
                <c:pt idx="11">
                  <c:v>88988.94500000001</c:v>
                </c:pt>
                <c:pt idx="12">
                  <c:v>91775.31</c:v>
                </c:pt>
                <c:pt idx="13">
                  <c:v>86195.295</c:v>
                </c:pt>
                <c:pt idx="14">
                  <c:v>89560.79</c:v>
                </c:pt>
                <c:pt idx="15">
                  <c:v>91906.435</c:v>
                </c:pt>
                <c:pt idx="16">
                  <c:v>92212.395</c:v>
                </c:pt>
                <c:pt idx="17">
                  <c:v>93367.0</c:v>
                </c:pt>
                <c:pt idx="18">
                  <c:v>92944.5</c:v>
                </c:pt>
                <c:pt idx="19">
                  <c:v>95118.955</c:v>
                </c:pt>
                <c:pt idx="20">
                  <c:v>93676.6</c:v>
                </c:pt>
                <c:pt idx="21">
                  <c:v>98550.02</c:v>
                </c:pt>
                <c:pt idx="22">
                  <c:v>100418.525</c:v>
                </c:pt>
                <c:pt idx="23">
                  <c:v>104374.07</c:v>
                </c:pt>
                <c:pt idx="24">
                  <c:v>107342.56</c:v>
                </c:pt>
                <c:pt idx="25">
                  <c:v>111553.065</c:v>
                </c:pt>
                <c:pt idx="26">
                  <c:v>111848.095</c:v>
                </c:pt>
                <c:pt idx="27">
                  <c:v>117111.23</c:v>
                </c:pt>
                <c:pt idx="28">
                  <c:v>122986.28</c:v>
                </c:pt>
                <c:pt idx="29">
                  <c:v>127127.59</c:v>
                </c:pt>
                <c:pt idx="30">
                  <c:v>129859.325</c:v>
                </c:pt>
                <c:pt idx="31">
                  <c:v>138706.495</c:v>
                </c:pt>
                <c:pt idx="32">
                  <c:v>141787.89</c:v>
                </c:pt>
                <c:pt idx="33">
                  <c:v>149746.34</c:v>
                </c:pt>
                <c:pt idx="34">
                  <c:v>156681.3</c:v>
                </c:pt>
                <c:pt idx="35">
                  <c:v>161977.225</c:v>
                </c:pt>
                <c:pt idx="36">
                  <c:v>167775.78</c:v>
                </c:pt>
                <c:pt idx="37">
                  <c:v>172168.42</c:v>
                </c:pt>
                <c:pt idx="38">
                  <c:v>178047.11</c:v>
                </c:pt>
                <c:pt idx="39">
                  <c:v>185925.43</c:v>
                </c:pt>
                <c:pt idx="40">
                  <c:v>186526.405</c:v>
                </c:pt>
                <c:pt idx="41">
                  <c:v>191042.87</c:v>
                </c:pt>
                <c:pt idx="42">
                  <c:v>194925.565</c:v>
                </c:pt>
                <c:pt idx="43">
                  <c:v>201055.585</c:v>
                </c:pt>
                <c:pt idx="44">
                  <c:v>205779.67</c:v>
                </c:pt>
                <c:pt idx="45">
                  <c:v>210026.6</c:v>
                </c:pt>
                <c:pt idx="46">
                  <c:v>217336.72</c:v>
                </c:pt>
                <c:pt idx="47">
                  <c:v>221984.295</c:v>
                </c:pt>
                <c:pt idx="48">
                  <c:v>224963.71</c:v>
                </c:pt>
                <c:pt idx="49">
                  <c:v>223444.865</c:v>
                </c:pt>
                <c:pt idx="50">
                  <c:v>216447.99</c:v>
                </c:pt>
                <c:pt idx="51">
                  <c:v>209782.56</c:v>
                </c:pt>
                <c:pt idx="52">
                  <c:v>203321.095</c:v>
                </c:pt>
                <c:pt idx="53">
                  <c:v>197602.675</c:v>
                </c:pt>
                <c:pt idx="54">
                  <c:v>189695.215</c:v>
                </c:pt>
                <c:pt idx="55">
                  <c:v>181521.875</c:v>
                </c:pt>
                <c:pt idx="56">
                  <c:v>173024.355</c:v>
                </c:pt>
                <c:pt idx="57">
                  <c:v>163303.025</c:v>
                </c:pt>
                <c:pt idx="58">
                  <c:v>151166.845</c:v>
                </c:pt>
                <c:pt idx="59">
                  <c:v>140593.215</c:v>
                </c:pt>
                <c:pt idx="60">
                  <c:v>131687.765</c:v>
                </c:pt>
                <c:pt idx="61">
                  <c:v>125197.17</c:v>
                </c:pt>
                <c:pt idx="62">
                  <c:v>124781.945</c:v>
                </c:pt>
                <c:pt idx="63">
                  <c:v>125561.395</c:v>
                </c:pt>
                <c:pt idx="64">
                  <c:v>125390.205</c:v>
                </c:pt>
                <c:pt idx="65">
                  <c:v>128274.92</c:v>
                </c:pt>
                <c:pt idx="66">
                  <c:v>133811.23</c:v>
                </c:pt>
                <c:pt idx="67">
                  <c:v>138823.045</c:v>
                </c:pt>
                <c:pt idx="68">
                  <c:v>143208.4</c:v>
                </c:pt>
                <c:pt idx="69">
                  <c:v>148464.25</c:v>
                </c:pt>
                <c:pt idx="70">
                  <c:v>158251.145</c:v>
                </c:pt>
                <c:pt idx="71">
                  <c:v>166431.775</c:v>
                </c:pt>
                <c:pt idx="72">
                  <c:v>169921.115</c:v>
                </c:pt>
                <c:pt idx="73">
                  <c:v>177875.92</c:v>
                </c:pt>
                <c:pt idx="74">
                  <c:v>180742.4</c:v>
                </c:pt>
                <c:pt idx="75">
                  <c:v>185564.825</c:v>
                </c:pt>
                <c:pt idx="76">
                  <c:v>195992.775</c:v>
                </c:pt>
                <c:pt idx="77">
                  <c:v>200265.195</c:v>
                </c:pt>
                <c:pt idx="78">
                  <c:v>202439.67</c:v>
                </c:pt>
                <c:pt idx="79">
                  <c:v>205091.27</c:v>
                </c:pt>
                <c:pt idx="80">
                  <c:v>207069.045</c:v>
                </c:pt>
                <c:pt idx="81">
                  <c:v>209753.42</c:v>
                </c:pt>
                <c:pt idx="82">
                  <c:v>214084.12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Scan Fat Volume Comparison'!$E$3</c:f>
              <c:strCache>
                <c:ptCount val="1"/>
                <c:pt idx="0">
                  <c:v>Predicted_2</c:v>
                </c:pt>
              </c:strCache>
            </c:strRef>
          </c:tx>
          <c:spPr>
            <a:ln w="12600">
              <a:solidFill>
                <a:srgbClr val="FF0000"/>
              </a:solidFill>
              <a:round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Comparison'!$E$4:$E$90</c:f>
              <c:numCache>
                <c:formatCode>General</c:formatCode>
                <c:ptCount val="87"/>
                <c:pt idx="0">
                  <c:v>101117.845</c:v>
                </c:pt>
                <c:pt idx="1">
                  <c:v>95592.455</c:v>
                </c:pt>
                <c:pt idx="2">
                  <c:v>95239.15</c:v>
                </c:pt>
                <c:pt idx="3">
                  <c:v>94321.29</c:v>
                </c:pt>
                <c:pt idx="4">
                  <c:v>95486.835</c:v>
                </c:pt>
                <c:pt idx="5">
                  <c:v>94853.065</c:v>
                </c:pt>
                <c:pt idx="6">
                  <c:v>94270.305</c:v>
                </c:pt>
                <c:pt idx="7">
                  <c:v>94547.12</c:v>
                </c:pt>
                <c:pt idx="8">
                  <c:v>96736.145</c:v>
                </c:pt>
                <c:pt idx="9">
                  <c:v>97286.135</c:v>
                </c:pt>
                <c:pt idx="10">
                  <c:v>96404.695</c:v>
                </c:pt>
                <c:pt idx="11">
                  <c:v>96124.24000000001</c:v>
                </c:pt>
                <c:pt idx="12">
                  <c:v>94944.13</c:v>
                </c:pt>
                <c:pt idx="13">
                  <c:v>95792.785</c:v>
                </c:pt>
                <c:pt idx="14">
                  <c:v>96601.375</c:v>
                </c:pt>
                <c:pt idx="15">
                  <c:v>101318.175</c:v>
                </c:pt>
                <c:pt idx="16">
                  <c:v>104796.585</c:v>
                </c:pt>
                <c:pt idx="17">
                  <c:v>102494.64</c:v>
                </c:pt>
                <c:pt idx="18">
                  <c:v>100112.57</c:v>
                </c:pt>
                <c:pt idx="19">
                  <c:v>101172.48</c:v>
                </c:pt>
                <c:pt idx="20">
                  <c:v>103521.77</c:v>
                </c:pt>
                <c:pt idx="21">
                  <c:v>106289.93</c:v>
                </c:pt>
                <c:pt idx="22">
                  <c:v>108977.95</c:v>
                </c:pt>
                <c:pt idx="23">
                  <c:v>110296.465</c:v>
                </c:pt>
                <c:pt idx="24">
                  <c:v>113206.68</c:v>
                </c:pt>
                <c:pt idx="25">
                  <c:v>116288.065</c:v>
                </c:pt>
                <c:pt idx="26">
                  <c:v>119864.825</c:v>
                </c:pt>
                <c:pt idx="27">
                  <c:v>123751.17</c:v>
                </c:pt>
                <c:pt idx="28">
                  <c:v>128690.135</c:v>
                </c:pt>
                <c:pt idx="29">
                  <c:v>133552.625</c:v>
                </c:pt>
                <c:pt idx="30">
                  <c:v>138265.78</c:v>
                </c:pt>
                <c:pt idx="31">
                  <c:v>144210.03</c:v>
                </c:pt>
                <c:pt idx="32">
                  <c:v>150817.18</c:v>
                </c:pt>
                <c:pt idx="33">
                  <c:v>157631.945</c:v>
                </c:pt>
                <c:pt idx="34">
                  <c:v>163157.335</c:v>
                </c:pt>
                <c:pt idx="35">
                  <c:v>168584.375</c:v>
                </c:pt>
                <c:pt idx="36">
                  <c:v>174765.37</c:v>
                </c:pt>
                <c:pt idx="37">
                  <c:v>180461.955</c:v>
                </c:pt>
                <c:pt idx="38">
                  <c:v>185426.425</c:v>
                </c:pt>
                <c:pt idx="39">
                  <c:v>192026.29</c:v>
                </c:pt>
                <c:pt idx="40">
                  <c:v>196601.035</c:v>
                </c:pt>
                <c:pt idx="41">
                  <c:v>200203.28</c:v>
                </c:pt>
                <c:pt idx="42">
                  <c:v>205189.61</c:v>
                </c:pt>
                <c:pt idx="43">
                  <c:v>209305.41</c:v>
                </c:pt>
                <c:pt idx="44">
                  <c:v>212980.51</c:v>
                </c:pt>
                <c:pt idx="45">
                  <c:v>216739.375</c:v>
                </c:pt>
                <c:pt idx="46">
                  <c:v>224559.415</c:v>
                </c:pt>
                <c:pt idx="47">
                  <c:v>232040.72</c:v>
                </c:pt>
                <c:pt idx="48">
                  <c:v>233002.285</c:v>
                </c:pt>
                <c:pt idx="49">
                  <c:v>231253.985</c:v>
                </c:pt>
                <c:pt idx="50">
                  <c:v>226537.19</c:v>
                </c:pt>
                <c:pt idx="51">
                  <c:v>219565.815</c:v>
                </c:pt>
                <c:pt idx="52">
                  <c:v>213129.845</c:v>
                </c:pt>
                <c:pt idx="53">
                  <c:v>205823.36</c:v>
                </c:pt>
                <c:pt idx="54">
                  <c:v>197518.905</c:v>
                </c:pt>
                <c:pt idx="55">
                  <c:v>188635.295</c:v>
                </c:pt>
                <c:pt idx="56">
                  <c:v>179704.355</c:v>
                </c:pt>
                <c:pt idx="57">
                  <c:v>170106.855</c:v>
                </c:pt>
                <c:pt idx="58">
                  <c:v>160556.72</c:v>
                </c:pt>
                <c:pt idx="59">
                  <c:v>151236.045</c:v>
                </c:pt>
                <c:pt idx="60">
                  <c:v>142749.465</c:v>
                </c:pt>
                <c:pt idx="61">
                  <c:v>135595.965</c:v>
                </c:pt>
                <c:pt idx="62">
                  <c:v>133355.94</c:v>
                </c:pt>
                <c:pt idx="63">
                  <c:v>131046.72</c:v>
                </c:pt>
                <c:pt idx="64">
                  <c:v>135410.205</c:v>
                </c:pt>
                <c:pt idx="65">
                  <c:v>134951.27</c:v>
                </c:pt>
                <c:pt idx="66">
                  <c:v>140764.405</c:v>
                </c:pt>
                <c:pt idx="67">
                  <c:v>145878.205</c:v>
                </c:pt>
                <c:pt idx="68">
                  <c:v>152241.33</c:v>
                </c:pt>
                <c:pt idx="69">
                  <c:v>155242.59</c:v>
                </c:pt>
                <c:pt idx="70">
                  <c:v>165706.945</c:v>
                </c:pt>
                <c:pt idx="71">
                  <c:v>172226.68</c:v>
                </c:pt>
                <c:pt idx="72">
                  <c:v>180782.475</c:v>
                </c:pt>
                <c:pt idx="73">
                  <c:v>190434.61</c:v>
                </c:pt>
                <c:pt idx="74">
                  <c:v>197613.59</c:v>
                </c:pt>
                <c:pt idx="75">
                  <c:v>201153.92</c:v>
                </c:pt>
                <c:pt idx="76">
                  <c:v>205404.505</c:v>
                </c:pt>
                <c:pt idx="77">
                  <c:v>207036.26</c:v>
                </c:pt>
                <c:pt idx="78">
                  <c:v>210325.255</c:v>
                </c:pt>
                <c:pt idx="79">
                  <c:v>214237.11</c:v>
                </c:pt>
                <c:pt idx="80">
                  <c:v>221055.515</c:v>
                </c:pt>
                <c:pt idx="81">
                  <c:v>224967.35</c:v>
                </c:pt>
                <c:pt idx="82">
                  <c:v>229338.12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'Full Scan Fat Volume Comparison'!$G$3</c:f>
              <c:strCache>
                <c:ptCount val="1"/>
                <c:pt idx="0">
                  <c:v>Predicted_3</c:v>
                </c:pt>
              </c:strCache>
            </c:strRef>
          </c:tx>
          <c:spPr>
            <a:ln w="12600">
              <a:solidFill>
                <a:srgbClr val="008000"/>
              </a:solidFill>
              <a:round/>
            </a:ln>
          </c:spPr>
          <c:marker>
            <c:symbol val="square"/>
            <c:size val="9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Comparison'!$G$4:$G$98</c:f>
              <c:numCache>
                <c:formatCode>General</c:formatCode>
                <c:ptCount val="95"/>
                <c:pt idx="0">
                  <c:v>85488.69</c:v>
                </c:pt>
                <c:pt idx="1">
                  <c:v>85783.71000000001</c:v>
                </c:pt>
                <c:pt idx="2">
                  <c:v>88886.965</c:v>
                </c:pt>
                <c:pt idx="3">
                  <c:v>88016.45</c:v>
                </c:pt>
                <c:pt idx="4">
                  <c:v>85758.225</c:v>
                </c:pt>
                <c:pt idx="5">
                  <c:v>84476.125</c:v>
                </c:pt>
                <c:pt idx="6">
                  <c:v>83099.335</c:v>
                </c:pt>
                <c:pt idx="7">
                  <c:v>83292.37</c:v>
                </c:pt>
                <c:pt idx="8">
                  <c:v>83146.68</c:v>
                </c:pt>
                <c:pt idx="9">
                  <c:v>80848.385</c:v>
                </c:pt>
                <c:pt idx="10">
                  <c:v>79817.605</c:v>
                </c:pt>
                <c:pt idx="11">
                  <c:v>78240.49000000001</c:v>
                </c:pt>
                <c:pt idx="12">
                  <c:v>75909.41</c:v>
                </c:pt>
                <c:pt idx="13">
                  <c:v>74700.16</c:v>
                </c:pt>
                <c:pt idx="14">
                  <c:v>73756.8</c:v>
                </c:pt>
                <c:pt idx="15">
                  <c:v>72897.215</c:v>
                </c:pt>
                <c:pt idx="16">
                  <c:v>71629.69</c:v>
                </c:pt>
                <c:pt idx="17">
                  <c:v>70405.875</c:v>
                </c:pt>
                <c:pt idx="18">
                  <c:v>69983.37</c:v>
                </c:pt>
                <c:pt idx="19">
                  <c:v>69699.27</c:v>
                </c:pt>
                <c:pt idx="20">
                  <c:v>70190.98</c:v>
                </c:pt>
                <c:pt idx="21">
                  <c:v>70398.595</c:v>
                </c:pt>
                <c:pt idx="22">
                  <c:v>71137.985</c:v>
                </c:pt>
                <c:pt idx="23">
                  <c:v>71789.955</c:v>
                </c:pt>
                <c:pt idx="24">
                  <c:v>73490.91499999999</c:v>
                </c:pt>
                <c:pt idx="25">
                  <c:v>73767.73</c:v>
                </c:pt>
                <c:pt idx="26">
                  <c:v>74059.115</c:v>
                </c:pt>
                <c:pt idx="27">
                  <c:v>74182.955</c:v>
                </c:pt>
                <c:pt idx="28">
                  <c:v>74681.95</c:v>
                </c:pt>
                <c:pt idx="29">
                  <c:v>76000.47</c:v>
                </c:pt>
                <c:pt idx="30">
                  <c:v>76907.4</c:v>
                </c:pt>
                <c:pt idx="31">
                  <c:v>78109.365</c:v>
                </c:pt>
                <c:pt idx="32">
                  <c:v>79493.44</c:v>
                </c:pt>
                <c:pt idx="33">
                  <c:v>80859.31</c:v>
                </c:pt>
                <c:pt idx="34">
                  <c:v>82450.995</c:v>
                </c:pt>
                <c:pt idx="35">
                  <c:v>84512.55</c:v>
                </c:pt>
                <c:pt idx="36">
                  <c:v>87226.075</c:v>
                </c:pt>
                <c:pt idx="37">
                  <c:v>90132.635</c:v>
                </c:pt>
                <c:pt idx="38">
                  <c:v>93039.2</c:v>
                </c:pt>
                <c:pt idx="39">
                  <c:v>95373.91499999999</c:v>
                </c:pt>
                <c:pt idx="40">
                  <c:v>98178.495</c:v>
                </c:pt>
                <c:pt idx="41">
                  <c:v>101034.07</c:v>
                </c:pt>
                <c:pt idx="42">
                  <c:v>103547.265</c:v>
                </c:pt>
                <c:pt idx="43">
                  <c:v>105809.14</c:v>
                </c:pt>
                <c:pt idx="44">
                  <c:v>109134.57</c:v>
                </c:pt>
                <c:pt idx="45">
                  <c:v>113264.95</c:v>
                </c:pt>
                <c:pt idx="46">
                  <c:v>116550.32</c:v>
                </c:pt>
                <c:pt idx="47">
                  <c:v>119999.59</c:v>
                </c:pt>
                <c:pt idx="48">
                  <c:v>123550.84</c:v>
                </c:pt>
                <c:pt idx="49">
                  <c:v>126916.34</c:v>
                </c:pt>
                <c:pt idx="50">
                  <c:v>130467.59</c:v>
                </c:pt>
                <c:pt idx="51">
                  <c:v>133680.105</c:v>
                </c:pt>
                <c:pt idx="52">
                  <c:v>137267.785</c:v>
                </c:pt>
                <c:pt idx="53">
                  <c:v>140414.735</c:v>
                </c:pt>
                <c:pt idx="54">
                  <c:v>143033.565</c:v>
                </c:pt>
                <c:pt idx="55">
                  <c:v>145095.105</c:v>
                </c:pt>
                <c:pt idx="56">
                  <c:v>145827.215</c:v>
                </c:pt>
                <c:pt idx="57">
                  <c:v>145014.98</c:v>
                </c:pt>
                <c:pt idx="58">
                  <c:v>142501.785</c:v>
                </c:pt>
                <c:pt idx="59">
                  <c:v>139649.855</c:v>
                </c:pt>
                <c:pt idx="60">
                  <c:v>137176.73</c:v>
                </c:pt>
                <c:pt idx="61">
                  <c:v>135111.535</c:v>
                </c:pt>
                <c:pt idx="62">
                  <c:v>131221.545</c:v>
                </c:pt>
                <c:pt idx="63">
                  <c:v>126410.06</c:v>
                </c:pt>
                <c:pt idx="64">
                  <c:v>121951.865</c:v>
                </c:pt>
                <c:pt idx="65">
                  <c:v>117639.365</c:v>
                </c:pt>
                <c:pt idx="66">
                  <c:v>114000.705</c:v>
                </c:pt>
                <c:pt idx="67">
                  <c:v>111534.855</c:v>
                </c:pt>
                <c:pt idx="68">
                  <c:v>110241.835</c:v>
                </c:pt>
                <c:pt idx="69">
                  <c:v>109557.08</c:v>
                </c:pt>
                <c:pt idx="70">
                  <c:v>110238.195</c:v>
                </c:pt>
                <c:pt idx="71">
                  <c:v>111225.255</c:v>
                </c:pt>
                <c:pt idx="72">
                  <c:v>113516.27</c:v>
                </c:pt>
                <c:pt idx="73">
                  <c:v>114758.3</c:v>
                </c:pt>
                <c:pt idx="74">
                  <c:v>116914.55</c:v>
                </c:pt>
                <c:pt idx="75">
                  <c:v>117745.0</c:v>
                </c:pt>
                <c:pt idx="76">
                  <c:v>119176.425</c:v>
                </c:pt>
                <c:pt idx="77">
                  <c:v>119726.415</c:v>
                </c:pt>
                <c:pt idx="78">
                  <c:v>121857.17</c:v>
                </c:pt>
                <c:pt idx="79">
                  <c:v>123175.685</c:v>
                </c:pt>
                <c:pt idx="80">
                  <c:v>124268.38</c:v>
                </c:pt>
                <c:pt idx="81">
                  <c:v>125987.55</c:v>
                </c:pt>
                <c:pt idx="82">
                  <c:v>126588.525</c:v>
                </c:pt>
                <c:pt idx="83">
                  <c:v>126122.315</c:v>
                </c:pt>
                <c:pt idx="84">
                  <c:v>124916.705</c:v>
                </c:pt>
                <c:pt idx="85">
                  <c:v>128945.105</c:v>
                </c:pt>
                <c:pt idx="86">
                  <c:v>131305.315</c:v>
                </c:pt>
                <c:pt idx="87">
                  <c:v>137016.465</c:v>
                </c:pt>
                <c:pt idx="88">
                  <c:v>139988.595</c:v>
                </c:pt>
                <c:pt idx="89">
                  <c:v>142254.11</c:v>
                </c:pt>
                <c:pt idx="90">
                  <c:v>144829.22</c:v>
                </c:pt>
                <c:pt idx="91">
                  <c:v>147324.21</c:v>
                </c:pt>
                <c:pt idx="92">
                  <c:v>149465.89</c:v>
                </c:pt>
                <c:pt idx="93">
                  <c:v>148599.015</c:v>
                </c:pt>
                <c:pt idx="94">
                  <c:v>150729.765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'Full Scan Fat Volume Comparison'!$F$3</c:f>
              <c:strCache>
                <c:ptCount val="1"/>
                <c:pt idx="0">
                  <c:v>Manual_3</c:v>
                </c:pt>
              </c:strCache>
            </c:strRef>
          </c:tx>
          <c:spPr>
            <a:ln w="12600">
              <a:solidFill>
                <a:srgbClr val="008000"/>
              </a:solidFill>
              <a:round/>
            </a:ln>
          </c:spPr>
          <c:marker>
            <c:symbol val="square"/>
            <c:size val="7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Comparison'!$F$4:$F$98</c:f>
              <c:numCache>
                <c:formatCode>General</c:formatCode>
                <c:ptCount val="95"/>
                <c:pt idx="0">
                  <c:v>85882.06</c:v>
                </c:pt>
                <c:pt idx="1">
                  <c:v>80458.655</c:v>
                </c:pt>
                <c:pt idx="2">
                  <c:v>79777.545</c:v>
                </c:pt>
                <c:pt idx="3">
                  <c:v>78553.725</c:v>
                </c:pt>
                <c:pt idx="4">
                  <c:v>80990.435</c:v>
                </c:pt>
                <c:pt idx="5">
                  <c:v>80014.29</c:v>
                </c:pt>
                <c:pt idx="6">
                  <c:v>78003.735</c:v>
                </c:pt>
                <c:pt idx="7">
                  <c:v>77643.15</c:v>
                </c:pt>
                <c:pt idx="8">
                  <c:v>78134.865</c:v>
                </c:pt>
                <c:pt idx="9">
                  <c:v>76335.56</c:v>
                </c:pt>
                <c:pt idx="10">
                  <c:v>77184.22</c:v>
                </c:pt>
                <c:pt idx="11">
                  <c:v>74157.455</c:v>
                </c:pt>
                <c:pt idx="12">
                  <c:v>73450.85</c:v>
                </c:pt>
                <c:pt idx="13">
                  <c:v>72339.94</c:v>
                </c:pt>
                <c:pt idx="14">
                  <c:v>73396.215</c:v>
                </c:pt>
                <c:pt idx="15">
                  <c:v>71728.035</c:v>
                </c:pt>
                <c:pt idx="16">
                  <c:v>69258.55</c:v>
                </c:pt>
                <c:pt idx="17">
                  <c:v>65725.51</c:v>
                </c:pt>
                <c:pt idx="18">
                  <c:v>66909.26</c:v>
                </c:pt>
                <c:pt idx="19">
                  <c:v>66195.365</c:v>
                </c:pt>
                <c:pt idx="20">
                  <c:v>66424.83</c:v>
                </c:pt>
                <c:pt idx="21">
                  <c:v>64785.79</c:v>
                </c:pt>
                <c:pt idx="22">
                  <c:v>66260.93</c:v>
                </c:pt>
                <c:pt idx="23">
                  <c:v>65689.08</c:v>
                </c:pt>
                <c:pt idx="24">
                  <c:v>68209.56</c:v>
                </c:pt>
                <c:pt idx="25">
                  <c:v>67579.44500000001</c:v>
                </c:pt>
                <c:pt idx="26">
                  <c:v>67295.34</c:v>
                </c:pt>
                <c:pt idx="27">
                  <c:v>67867.19</c:v>
                </c:pt>
                <c:pt idx="28">
                  <c:v>68508.23</c:v>
                </c:pt>
                <c:pt idx="29">
                  <c:v>70555.21000000001</c:v>
                </c:pt>
                <c:pt idx="30">
                  <c:v>71542.275</c:v>
                </c:pt>
                <c:pt idx="31">
                  <c:v>72310.805</c:v>
                </c:pt>
                <c:pt idx="32">
                  <c:v>74492.55</c:v>
                </c:pt>
                <c:pt idx="33">
                  <c:v>75537.89</c:v>
                </c:pt>
                <c:pt idx="34">
                  <c:v>77621.295</c:v>
                </c:pt>
                <c:pt idx="35">
                  <c:v>80983.15</c:v>
                </c:pt>
                <c:pt idx="36">
                  <c:v>84017.195</c:v>
                </c:pt>
                <c:pt idx="37">
                  <c:v>87845.265</c:v>
                </c:pt>
                <c:pt idx="38">
                  <c:v>91010.43</c:v>
                </c:pt>
                <c:pt idx="39">
                  <c:v>94033.545</c:v>
                </c:pt>
                <c:pt idx="40">
                  <c:v>96080.525</c:v>
                </c:pt>
                <c:pt idx="41">
                  <c:v>103539.98</c:v>
                </c:pt>
                <c:pt idx="42">
                  <c:v>105248.225</c:v>
                </c:pt>
                <c:pt idx="43">
                  <c:v>106927.335</c:v>
                </c:pt>
                <c:pt idx="44">
                  <c:v>110882.88</c:v>
                </c:pt>
                <c:pt idx="45">
                  <c:v>112627.55</c:v>
                </c:pt>
                <c:pt idx="46">
                  <c:v>117111.23</c:v>
                </c:pt>
                <c:pt idx="47">
                  <c:v>121314.465</c:v>
                </c:pt>
                <c:pt idx="48">
                  <c:v>123831.3</c:v>
                </c:pt>
                <c:pt idx="49">
                  <c:v>126952.755</c:v>
                </c:pt>
                <c:pt idx="50">
                  <c:v>128111.015</c:v>
                </c:pt>
                <c:pt idx="51">
                  <c:v>132143.055</c:v>
                </c:pt>
                <c:pt idx="52">
                  <c:v>135916.485</c:v>
                </c:pt>
                <c:pt idx="53">
                  <c:v>141787.89</c:v>
                </c:pt>
                <c:pt idx="54">
                  <c:v>144020.625</c:v>
                </c:pt>
                <c:pt idx="55">
                  <c:v>146085.82</c:v>
                </c:pt>
                <c:pt idx="56">
                  <c:v>144384.865</c:v>
                </c:pt>
                <c:pt idx="57">
                  <c:v>146606.67</c:v>
                </c:pt>
                <c:pt idx="58">
                  <c:v>141059.435</c:v>
                </c:pt>
                <c:pt idx="59">
                  <c:v>137012.82</c:v>
                </c:pt>
                <c:pt idx="60">
                  <c:v>132241.395</c:v>
                </c:pt>
                <c:pt idx="61">
                  <c:v>133119.19</c:v>
                </c:pt>
                <c:pt idx="62">
                  <c:v>129007.02</c:v>
                </c:pt>
                <c:pt idx="63">
                  <c:v>128977.88</c:v>
                </c:pt>
                <c:pt idx="64">
                  <c:v>120618.78</c:v>
                </c:pt>
                <c:pt idx="65">
                  <c:v>117486.395</c:v>
                </c:pt>
                <c:pt idx="66">
                  <c:v>112827.87</c:v>
                </c:pt>
                <c:pt idx="67">
                  <c:v>110511.365</c:v>
                </c:pt>
                <c:pt idx="68">
                  <c:v>109353.115</c:v>
                </c:pt>
                <c:pt idx="69">
                  <c:v>109254.765</c:v>
                </c:pt>
                <c:pt idx="70">
                  <c:v>109881.25</c:v>
                </c:pt>
                <c:pt idx="71">
                  <c:v>109130.93</c:v>
                </c:pt>
                <c:pt idx="72">
                  <c:v>114182.81</c:v>
                </c:pt>
                <c:pt idx="73">
                  <c:v>111800.74</c:v>
                </c:pt>
                <c:pt idx="74">
                  <c:v>112128.555</c:v>
                </c:pt>
                <c:pt idx="75">
                  <c:v>117599.305</c:v>
                </c:pt>
                <c:pt idx="76">
                  <c:v>116812.57</c:v>
                </c:pt>
                <c:pt idx="77">
                  <c:v>120782.685</c:v>
                </c:pt>
                <c:pt idx="78">
                  <c:v>119744.63</c:v>
                </c:pt>
                <c:pt idx="79">
                  <c:v>121991.935</c:v>
                </c:pt>
                <c:pt idx="80">
                  <c:v>123904.14</c:v>
                </c:pt>
                <c:pt idx="81">
                  <c:v>123022.705</c:v>
                </c:pt>
                <c:pt idx="82">
                  <c:v>124479.63</c:v>
                </c:pt>
                <c:pt idx="83">
                  <c:v>127655.725</c:v>
                </c:pt>
                <c:pt idx="84">
                  <c:v>122490.93</c:v>
                </c:pt>
                <c:pt idx="85">
                  <c:v>132882.44</c:v>
                </c:pt>
                <c:pt idx="86">
                  <c:v>130117.93</c:v>
                </c:pt>
                <c:pt idx="87">
                  <c:v>137559.17</c:v>
                </c:pt>
                <c:pt idx="88">
                  <c:v>135956.555</c:v>
                </c:pt>
                <c:pt idx="89">
                  <c:v>141128.635</c:v>
                </c:pt>
                <c:pt idx="90">
                  <c:v>142672.98</c:v>
                </c:pt>
                <c:pt idx="91">
                  <c:v>147000.04</c:v>
                </c:pt>
                <c:pt idx="92">
                  <c:v>145291.795</c:v>
                </c:pt>
                <c:pt idx="93">
                  <c:v>148715.565</c:v>
                </c:pt>
                <c:pt idx="94">
                  <c:v>151217.83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2913640"/>
        <c:axId val="-2043164952"/>
      </c:lineChart>
      <c:catAx>
        <c:axId val="-2042913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Slice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3164952"/>
        <c:crosses val="autoZero"/>
        <c:auto val="1"/>
        <c:lblAlgn val="ctr"/>
        <c:lblOffset val="100"/>
        <c:noMultiLvlLbl val="1"/>
      </c:catAx>
      <c:valAx>
        <c:axId val="-2043164952"/>
        <c:scaling>
          <c:orientation val="minMax"/>
          <c:max val="25000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29136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'Full Scan Fat Volume Comparison'!$I$3</c:f>
              <c:strCache>
                <c:ptCount val="1"/>
                <c:pt idx="0">
                  <c:v>Manual_1</c:v>
                </c:pt>
              </c:strCache>
            </c:strRef>
          </c:tx>
          <c:spPr>
            <a:ln w="12600">
              <a:solidFill>
                <a:srgbClr val="000000"/>
              </a:solidFill>
              <a:round/>
            </a:ln>
          </c:spPr>
          <c:marker>
            <c:symbol val="square"/>
            <c:size val="7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Comparison'!$I$4:$I$90</c:f>
              <c:numCache>
                <c:formatCode>General</c:formatCode>
                <c:ptCount val="87"/>
                <c:pt idx="0">
                  <c:v>12139.825</c:v>
                </c:pt>
                <c:pt idx="1">
                  <c:v>11495.135</c:v>
                </c:pt>
                <c:pt idx="2">
                  <c:v>13137.815</c:v>
                </c:pt>
                <c:pt idx="3">
                  <c:v>15556.31</c:v>
                </c:pt>
                <c:pt idx="4">
                  <c:v>16521.525</c:v>
                </c:pt>
                <c:pt idx="5">
                  <c:v>16394.04</c:v>
                </c:pt>
                <c:pt idx="6">
                  <c:v>16310.265</c:v>
                </c:pt>
                <c:pt idx="7">
                  <c:v>20848.595</c:v>
                </c:pt>
                <c:pt idx="8">
                  <c:v>20914.155</c:v>
                </c:pt>
                <c:pt idx="9">
                  <c:v>18371.82</c:v>
                </c:pt>
                <c:pt idx="10">
                  <c:v>17752.625</c:v>
                </c:pt>
                <c:pt idx="11">
                  <c:v>16073.515</c:v>
                </c:pt>
                <c:pt idx="12">
                  <c:v>15676.51</c:v>
                </c:pt>
                <c:pt idx="13">
                  <c:v>16415.895</c:v>
                </c:pt>
                <c:pt idx="14">
                  <c:v>18196.99</c:v>
                </c:pt>
                <c:pt idx="15">
                  <c:v>16404.97</c:v>
                </c:pt>
                <c:pt idx="16">
                  <c:v>14918.91</c:v>
                </c:pt>
                <c:pt idx="17">
                  <c:v>12372.93</c:v>
                </c:pt>
                <c:pt idx="18">
                  <c:v>12540.48</c:v>
                </c:pt>
                <c:pt idx="19">
                  <c:v>18787.04</c:v>
                </c:pt>
                <c:pt idx="20">
                  <c:v>20568.13</c:v>
                </c:pt>
                <c:pt idx="21">
                  <c:v>21791.95</c:v>
                </c:pt>
                <c:pt idx="22">
                  <c:v>24734.935</c:v>
                </c:pt>
                <c:pt idx="23">
                  <c:v>24647.52</c:v>
                </c:pt>
                <c:pt idx="24">
                  <c:v>27714.345</c:v>
                </c:pt>
                <c:pt idx="25">
                  <c:v>31782.81</c:v>
                </c:pt>
                <c:pt idx="26">
                  <c:v>31509.64</c:v>
                </c:pt>
                <c:pt idx="27">
                  <c:v>32748.02</c:v>
                </c:pt>
                <c:pt idx="28">
                  <c:v>28100.43</c:v>
                </c:pt>
                <c:pt idx="29">
                  <c:v>21689.965</c:v>
                </c:pt>
                <c:pt idx="30">
                  <c:v>23121.39</c:v>
                </c:pt>
                <c:pt idx="31">
                  <c:v>28854.39</c:v>
                </c:pt>
                <c:pt idx="32">
                  <c:v>26552.445</c:v>
                </c:pt>
                <c:pt idx="33">
                  <c:v>23405.495</c:v>
                </c:pt>
                <c:pt idx="34">
                  <c:v>25252.145</c:v>
                </c:pt>
                <c:pt idx="35">
                  <c:v>26031.595</c:v>
                </c:pt>
                <c:pt idx="36">
                  <c:v>25142.875</c:v>
                </c:pt>
                <c:pt idx="37">
                  <c:v>25955.11</c:v>
                </c:pt>
                <c:pt idx="38">
                  <c:v>23802.505</c:v>
                </c:pt>
                <c:pt idx="39">
                  <c:v>21992.28</c:v>
                </c:pt>
                <c:pt idx="40">
                  <c:v>19974.435</c:v>
                </c:pt>
                <c:pt idx="41">
                  <c:v>19759.535</c:v>
                </c:pt>
                <c:pt idx="42">
                  <c:v>22556.835</c:v>
                </c:pt>
                <c:pt idx="43">
                  <c:v>22068.765</c:v>
                </c:pt>
                <c:pt idx="44">
                  <c:v>24738.575</c:v>
                </c:pt>
                <c:pt idx="45">
                  <c:v>24184.945</c:v>
                </c:pt>
                <c:pt idx="46">
                  <c:v>27408.395</c:v>
                </c:pt>
                <c:pt idx="47">
                  <c:v>29517.285</c:v>
                </c:pt>
                <c:pt idx="48">
                  <c:v>26727.285</c:v>
                </c:pt>
                <c:pt idx="49">
                  <c:v>27200.77</c:v>
                </c:pt>
                <c:pt idx="50">
                  <c:v>25241.215</c:v>
                </c:pt>
                <c:pt idx="51">
                  <c:v>23583.965</c:v>
                </c:pt>
                <c:pt idx="52">
                  <c:v>19672.12</c:v>
                </c:pt>
                <c:pt idx="53">
                  <c:v>19406.24</c:v>
                </c:pt>
                <c:pt idx="54">
                  <c:v>15844.05</c:v>
                </c:pt>
                <c:pt idx="55">
                  <c:v>14128.525</c:v>
                </c:pt>
                <c:pt idx="56">
                  <c:v>14809.635</c:v>
                </c:pt>
                <c:pt idx="57">
                  <c:v>14598.38</c:v>
                </c:pt>
                <c:pt idx="58">
                  <c:v>16113.58</c:v>
                </c:pt>
                <c:pt idx="59">
                  <c:v>18561.215</c:v>
                </c:pt>
                <c:pt idx="60">
                  <c:v>21657.18</c:v>
                </c:pt>
                <c:pt idx="61">
                  <c:v>18543.01</c:v>
                </c:pt>
                <c:pt idx="62">
                  <c:v>17745.345</c:v>
                </c:pt>
                <c:pt idx="63">
                  <c:v>20382.375</c:v>
                </c:pt>
                <c:pt idx="64">
                  <c:v>15658.29</c:v>
                </c:pt>
                <c:pt idx="65">
                  <c:v>15217.58</c:v>
                </c:pt>
                <c:pt idx="66">
                  <c:v>15946.035</c:v>
                </c:pt>
                <c:pt idx="67">
                  <c:v>24283.29</c:v>
                </c:pt>
                <c:pt idx="68">
                  <c:v>30744.75</c:v>
                </c:pt>
                <c:pt idx="69">
                  <c:v>29808.68</c:v>
                </c:pt>
                <c:pt idx="70">
                  <c:v>33381.79</c:v>
                </c:pt>
                <c:pt idx="71">
                  <c:v>33130.47</c:v>
                </c:pt>
                <c:pt idx="72">
                  <c:v>33469.195</c:v>
                </c:pt>
                <c:pt idx="73">
                  <c:v>35865.83</c:v>
                </c:pt>
                <c:pt idx="74">
                  <c:v>33917.195</c:v>
                </c:pt>
                <c:pt idx="75">
                  <c:v>39839.605</c:v>
                </c:pt>
                <c:pt idx="76">
                  <c:v>44938.84</c:v>
                </c:pt>
                <c:pt idx="77">
                  <c:v>43168.675</c:v>
                </c:pt>
                <c:pt idx="78">
                  <c:v>48617.575</c:v>
                </c:pt>
                <c:pt idx="79">
                  <c:v>55082.67</c:v>
                </c:pt>
                <c:pt idx="80">
                  <c:v>54638.31</c:v>
                </c:pt>
                <c:pt idx="81">
                  <c:v>52299.955</c:v>
                </c:pt>
                <c:pt idx="82">
                  <c:v>47186.14</c:v>
                </c:pt>
                <c:pt idx="83">
                  <c:v>47856.325</c:v>
                </c:pt>
                <c:pt idx="84">
                  <c:v>51462.22</c:v>
                </c:pt>
                <c:pt idx="85">
                  <c:v>45601.735</c:v>
                </c:pt>
                <c:pt idx="86">
                  <c:v>43117.68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Scan Fat Volume Comparison'!$J$3</c:f>
              <c:strCache>
                <c:ptCount val="1"/>
                <c:pt idx="0">
                  <c:v>Predicted_1</c:v>
                </c:pt>
              </c:strCache>
            </c:strRef>
          </c:tx>
          <c:spPr>
            <a:ln w="47520">
              <a:solidFill>
                <a:srgbClr val="000000"/>
              </a:solidFill>
              <a:round/>
            </a:ln>
          </c:spPr>
          <c:marker>
            <c:symbol val="diamond"/>
            <c:size val="9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Comparison'!$J$4:$J$90</c:f>
              <c:numCache>
                <c:formatCode>General</c:formatCode>
                <c:ptCount val="87"/>
                <c:pt idx="0">
                  <c:v>21773.735</c:v>
                </c:pt>
                <c:pt idx="1">
                  <c:v>20178.41</c:v>
                </c:pt>
                <c:pt idx="2">
                  <c:v>19479.08</c:v>
                </c:pt>
                <c:pt idx="3">
                  <c:v>20131.06</c:v>
                </c:pt>
                <c:pt idx="4">
                  <c:v>21456.855</c:v>
                </c:pt>
                <c:pt idx="5">
                  <c:v>22680.67</c:v>
                </c:pt>
                <c:pt idx="6">
                  <c:v>23536.615</c:v>
                </c:pt>
                <c:pt idx="7">
                  <c:v>25525.315</c:v>
                </c:pt>
                <c:pt idx="8">
                  <c:v>25172.015</c:v>
                </c:pt>
                <c:pt idx="9">
                  <c:v>22647.895</c:v>
                </c:pt>
                <c:pt idx="10">
                  <c:v>22152.535</c:v>
                </c:pt>
                <c:pt idx="11">
                  <c:v>21154.54</c:v>
                </c:pt>
                <c:pt idx="12">
                  <c:v>20557.205</c:v>
                </c:pt>
                <c:pt idx="13">
                  <c:v>20225.755</c:v>
                </c:pt>
                <c:pt idx="14">
                  <c:v>19551.93</c:v>
                </c:pt>
                <c:pt idx="15">
                  <c:v>17231.775</c:v>
                </c:pt>
                <c:pt idx="16">
                  <c:v>15796.705</c:v>
                </c:pt>
                <c:pt idx="17">
                  <c:v>15184.79</c:v>
                </c:pt>
                <c:pt idx="18">
                  <c:v>15672.865</c:v>
                </c:pt>
                <c:pt idx="19">
                  <c:v>18983.725</c:v>
                </c:pt>
                <c:pt idx="20">
                  <c:v>21522.415</c:v>
                </c:pt>
                <c:pt idx="21">
                  <c:v>20364.165</c:v>
                </c:pt>
                <c:pt idx="22">
                  <c:v>20721.11</c:v>
                </c:pt>
                <c:pt idx="23">
                  <c:v>22429.35</c:v>
                </c:pt>
                <c:pt idx="24">
                  <c:v>24075.68</c:v>
                </c:pt>
                <c:pt idx="25">
                  <c:v>25073.67</c:v>
                </c:pt>
                <c:pt idx="26">
                  <c:v>25121.025</c:v>
                </c:pt>
                <c:pt idx="27">
                  <c:v>26239.215</c:v>
                </c:pt>
                <c:pt idx="28">
                  <c:v>24028.325</c:v>
                </c:pt>
                <c:pt idx="29">
                  <c:v>20072.775</c:v>
                </c:pt>
                <c:pt idx="30">
                  <c:v>19533.715</c:v>
                </c:pt>
                <c:pt idx="31">
                  <c:v>21500.565</c:v>
                </c:pt>
                <c:pt idx="32">
                  <c:v>19912.515</c:v>
                </c:pt>
                <c:pt idx="33">
                  <c:v>19413.52</c:v>
                </c:pt>
                <c:pt idx="34">
                  <c:v>17814.545</c:v>
                </c:pt>
                <c:pt idx="35">
                  <c:v>17133.43</c:v>
                </c:pt>
                <c:pt idx="36">
                  <c:v>19122.135</c:v>
                </c:pt>
                <c:pt idx="37">
                  <c:v>21099.91</c:v>
                </c:pt>
                <c:pt idx="38">
                  <c:v>20976.075</c:v>
                </c:pt>
                <c:pt idx="39">
                  <c:v>18430.1</c:v>
                </c:pt>
                <c:pt idx="40">
                  <c:v>18404.6</c:v>
                </c:pt>
                <c:pt idx="41">
                  <c:v>20666.47</c:v>
                </c:pt>
                <c:pt idx="42">
                  <c:v>21992.28</c:v>
                </c:pt>
                <c:pt idx="43">
                  <c:v>22483.985</c:v>
                </c:pt>
                <c:pt idx="44">
                  <c:v>24152.165</c:v>
                </c:pt>
                <c:pt idx="45">
                  <c:v>24592.885</c:v>
                </c:pt>
                <c:pt idx="46">
                  <c:v>26035.24</c:v>
                </c:pt>
                <c:pt idx="47">
                  <c:v>25751.14</c:v>
                </c:pt>
                <c:pt idx="48">
                  <c:v>30282.18</c:v>
                </c:pt>
                <c:pt idx="49">
                  <c:v>30635.47</c:v>
                </c:pt>
                <c:pt idx="50">
                  <c:v>23795.215</c:v>
                </c:pt>
                <c:pt idx="51">
                  <c:v>25270.355</c:v>
                </c:pt>
                <c:pt idx="52">
                  <c:v>24716.72</c:v>
                </c:pt>
                <c:pt idx="53">
                  <c:v>24031.97</c:v>
                </c:pt>
                <c:pt idx="54">
                  <c:v>20589.985</c:v>
                </c:pt>
                <c:pt idx="55">
                  <c:v>17421.175</c:v>
                </c:pt>
                <c:pt idx="56">
                  <c:v>17421.18</c:v>
                </c:pt>
                <c:pt idx="57">
                  <c:v>17942.02</c:v>
                </c:pt>
                <c:pt idx="58">
                  <c:v>19154.91</c:v>
                </c:pt>
                <c:pt idx="59">
                  <c:v>22218.1</c:v>
                </c:pt>
                <c:pt idx="60">
                  <c:v>23827.99</c:v>
                </c:pt>
                <c:pt idx="61">
                  <c:v>21493.285</c:v>
                </c:pt>
                <c:pt idx="62">
                  <c:v>22931.995</c:v>
                </c:pt>
                <c:pt idx="63">
                  <c:v>24585.6</c:v>
                </c:pt>
                <c:pt idx="64">
                  <c:v>23176.025</c:v>
                </c:pt>
                <c:pt idx="65">
                  <c:v>22913.775</c:v>
                </c:pt>
                <c:pt idx="66">
                  <c:v>23478.34</c:v>
                </c:pt>
                <c:pt idx="67">
                  <c:v>30668.265</c:v>
                </c:pt>
                <c:pt idx="68">
                  <c:v>37129.72</c:v>
                </c:pt>
                <c:pt idx="69">
                  <c:v>38539.295</c:v>
                </c:pt>
                <c:pt idx="70">
                  <c:v>37075.09</c:v>
                </c:pt>
                <c:pt idx="71">
                  <c:v>37147.93</c:v>
                </c:pt>
                <c:pt idx="72">
                  <c:v>38746.9</c:v>
                </c:pt>
                <c:pt idx="73">
                  <c:v>39173.05</c:v>
                </c:pt>
                <c:pt idx="74">
                  <c:v>40724.675</c:v>
                </c:pt>
                <c:pt idx="75">
                  <c:v>44927.915</c:v>
                </c:pt>
                <c:pt idx="76">
                  <c:v>44319.64</c:v>
                </c:pt>
                <c:pt idx="77">
                  <c:v>42870.0</c:v>
                </c:pt>
                <c:pt idx="78">
                  <c:v>41489.565</c:v>
                </c:pt>
                <c:pt idx="79">
                  <c:v>45339.485</c:v>
                </c:pt>
                <c:pt idx="80">
                  <c:v>48581.14</c:v>
                </c:pt>
                <c:pt idx="81">
                  <c:v>48307.98</c:v>
                </c:pt>
                <c:pt idx="82">
                  <c:v>44836.85</c:v>
                </c:pt>
                <c:pt idx="83">
                  <c:v>41307.445</c:v>
                </c:pt>
                <c:pt idx="84">
                  <c:v>39504.505</c:v>
                </c:pt>
                <c:pt idx="85">
                  <c:v>40262.105</c:v>
                </c:pt>
                <c:pt idx="86">
                  <c:v>40444.225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Scan Fat Volume Comparison'!$K$3</c:f>
              <c:strCache>
                <c:ptCount val="1"/>
                <c:pt idx="0">
                  <c:v>Manual_2</c:v>
                </c:pt>
              </c:strCache>
            </c:strRef>
          </c:tx>
          <c:spPr>
            <a:ln w="47520">
              <a:solidFill>
                <a:srgbClr val="FF0000"/>
              </a:solidFill>
              <a:round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Comparison'!$K$4:$K$90</c:f>
              <c:numCache>
                <c:formatCode>General</c:formatCode>
                <c:ptCount val="87"/>
                <c:pt idx="0">
                  <c:v>56350.2</c:v>
                </c:pt>
                <c:pt idx="1">
                  <c:v>54201.235</c:v>
                </c:pt>
                <c:pt idx="2">
                  <c:v>53600.245</c:v>
                </c:pt>
                <c:pt idx="3">
                  <c:v>57756.13</c:v>
                </c:pt>
                <c:pt idx="4">
                  <c:v>61551.415</c:v>
                </c:pt>
                <c:pt idx="5">
                  <c:v>67612.225</c:v>
                </c:pt>
                <c:pt idx="6">
                  <c:v>64647.38</c:v>
                </c:pt>
                <c:pt idx="7">
                  <c:v>57308.115</c:v>
                </c:pt>
                <c:pt idx="8">
                  <c:v>60524.285</c:v>
                </c:pt>
                <c:pt idx="9">
                  <c:v>69072.785</c:v>
                </c:pt>
                <c:pt idx="10">
                  <c:v>71800.875</c:v>
                </c:pt>
                <c:pt idx="11">
                  <c:v>73731.31</c:v>
                </c:pt>
                <c:pt idx="12">
                  <c:v>79708.345</c:v>
                </c:pt>
                <c:pt idx="13">
                  <c:v>87841.62</c:v>
                </c:pt>
                <c:pt idx="14">
                  <c:v>91097.84</c:v>
                </c:pt>
                <c:pt idx="15">
                  <c:v>94102.755</c:v>
                </c:pt>
                <c:pt idx="16">
                  <c:v>97235.145</c:v>
                </c:pt>
                <c:pt idx="17">
                  <c:v>97985.46000000001</c:v>
                </c:pt>
                <c:pt idx="18">
                  <c:v>102348.94</c:v>
                </c:pt>
                <c:pt idx="19">
                  <c:v>107375.33</c:v>
                </c:pt>
                <c:pt idx="20">
                  <c:v>112620.265</c:v>
                </c:pt>
                <c:pt idx="21">
                  <c:v>109695.485</c:v>
                </c:pt>
                <c:pt idx="22">
                  <c:v>112296.095</c:v>
                </c:pt>
                <c:pt idx="23">
                  <c:v>113607.325</c:v>
                </c:pt>
                <c:pt idx="24">
                  <c:v>124403.14</c:v>
                </c:pt>
                <c:pt idx="25">
                  <c:v>126355.425</c:v>
                </c:pt>
                <c:pt idx="26">
                  <c:v>128307.69</c:v>
                </c:pt>
                <c:pt idx="27">
                  <c:v>128304.065</c:v>
                </c:pt>
                <c:pt idx="28">
                  <c:v>125550.475</c:v>
                </c:pt>
                <c:pt idx="29">
                  <c:v>133570.84</c:v>
                </c:pt>
                <c:pt idx="30">
                  <c:v>140709.775</c:v>
                </c:pt>
                <c:pt idx="31">
                  <c:v>135592.32</c:v>
                </c:pt>
                <c:pt idx="32">
                  <c:v>138407.83</c:v>
                </c:pt>
                <c:pt idx="33">
                  <c:v>135421.135</c:v>
                </c:pt>
                <c:pt idx="34">
                  <c:v>131920.87</c:v>
                </c:pt>
                <c:pt idx="35">
                  <c:v>135479.4</c:v>
                </c:pt>
                <c:pt idx="36">
                  <c:v>133039.065</c:v>
                </c:pt>
                <c:pt idx="37">
                  <c:v>132565.55</c:v>
                </c:pt>
                <c:pt idx="38">
                  <c:v>131239.755</c:v>
                </c:pt>
                <c:pt idx="39">
                  <c:v>120334.675</c:v>
                </c:pt>
                <c:pt idx="40">
                  <c:v>119143.64</c:v>
                </c:pt>
                <c:pt idx="41">
                  <c:v>113407.0</c:v>
                </c:pt>
                <c:pt idx="42">
                  <c:v>112263.325</c:v>
                </c:pt>
                <c:pt idx="43">
                  <c:v>110678.91</c:v>
                </c:pt>
                <c:pt idx="44">
                  <c:v>106180.64</c:v>
                </c:pt>
                <c:pt idx="45">
                  <c:v>102837.0</c:v>
                </c:pt>
                <c:pt idx="46">
                  <c:v>105412.13</c:v>
                </c:pt>
                <c:pt idx="47">
                  <c:v>109757.415</c:v>
                </c:pt>
                <c:pt idx="48">
                  <c:v>103816.795</c:v>
                </c:pt>
                <c:pt idx="49">
                  <c:v>98896.04</c:v>
                </c:pt>
                <c:pt idx="50">
                  <c:v>96353.705</c:v>
                </c:pt>
                <c:pt idx="51">
                  <c:v>93272.305</c:v>
                </c:pt>
                <c:pt idx="52">
                  <c:v>89793.895</c:v>
                </c:pt>
                <c:pt idx="53">
                  <c:v>84377.785</c:v>
                </c:pt>
                <c:pt idx="54">
                  <c:v>76444.83</c:v>
                </c:pt>
                <c:pt idx="55">
                  <c:v>67699.63</c:v>
                </c:pt>
                <c:pt idx="56">
                  <c:v>66807.28</c:v>
                </c:pt>
                <c:pt idx="57">
                  <c:v>71775.39</c:v>
                </c:pt>
                <c:pt idx="58">
                  <c:v>75111.745</c:v>
                </c:pt>
                <c:pt idx="59">
                  <c:v>73421.7</c:v>
                </c:pt>
                <c:pt idx="60">
                  <c:v>71028.71000000001</c:v>
                </c:pt>
                <c:pt idx="61">
                  <c:v>67743.345</c:v>
                </c:pt>
                <c:pt idx="62">
                  <c:v>68049.29</c:v>
                </c:pt>
                <c:pt idx="63">
                  <c:v>69386.025</c:v>
                </c:pt>
                <c:pt idx="64">
                  <c:v>73694.88</c:v>
                </c:pt>
                <c:pt idx="65">
                  <c:v>74248.515</c:v>
                </c:pt>
                <c:pt idx="66">
                  <c:v>73378.005</c:v>
                </c:pt>
                <c:pt idx="67">
                  <c:v>74015.42</c:v>
                </c:pt>
                <c:pt idx="68">
                  <c:v>76186.215</c:v>
                </c:pt>
                <c:pt idx="69">
                  <c:v>78896.105</c:v>
                </c:pt>
                <c:pt idx="70">
                  <c:v>85084.395</c:v>
                </c:pt>
                <c:pt idx="71">
                  <c:v>79132.86</c:v>
                </c:pt>
                <c:pt idx="72">
                  <c:v>73421.695</c:v>
                </c:pt>
                <c:pt idx="73">
                  <c:v>61595.12</c:v>
                </c:pt>
                <c:pt idx="74">
                  <c:v>55789.3</c:v>
                </c:pt>
                <c:pt idx="75">
                  <c:v>58331.63</c:v>
                </c:pt>
                <c:pt idx="76">
                  <c:v>54671.095</c:v>
                </c:pt>
                <c:pt idx="77">
                  <c:v>52314.53</c:v>
                </c:pt>
                <c:pt idx="78">
                  <c:v>53880.69</c:v>
                </c:pt>
                <c:pt idx="79">
                  <c:v>52627.745</c:v>
                </c:pt>
                <c:pt idx="80">
                  <c:v>52959.205</c:v>
                </c:pt>
                <c:pt idx="81">
                  <c:v>55672.72</c:v>
                </c:pt>
                <c:pt idx="82">
                  <c:v>58411.745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Scan Fat Volume Comparison'!$L$3</c:f>
              <c:strCache>
                <c:ptCount val="1"/>
                <c:pt idx="0">
                  <c:v>Predicted_2</c:v>
                </c:pt>
              </c:strCache>
            </c:strRef>
          </c:tx>
          <c:spPr>
            <a:ln w="12600">
              <a:solidFill>
                <a:srgbClr val="FF0000"/>
              </a:solidFill>
              <a:round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Comparison'!$L$4:$L$90</c:f>
              <c:numCache>
                <c:formatCode>General</c:formatCode>
                <c:ptCount val="87"/>
                <c:pt idx="0">
                  <c:v>44010.05</c:v>
                </c:pt>
                <c:pt idx="1">
                  <c:v>42571.34</c:v>
                </c:pt>
                <c:pt idx="2">
                  <c:v>43802.435</c:v>
                </c:pt>
                <c:pt idx="3">
                  <c:v>50846.665</c:v>
                </c:pt>
                <c:pt idx="4">
                  <c:v>56969.385</c:v>
                </c:pt>
                <c:pt idx="5">
                  <c:v>63376.22</c:v>
                </c:pt>
                <c:pt idx="6">
                  <c:v>60779.245</c:v>
                </c:pt>
                <c:pt idx="7">
                  <c:v>52121.465</c:v>
                </c:pt>
                <c:pt idx="8">
                  <c:v>52824.44</c:v>
                </c:pt>
                <c:pt idx="9">
                  <c:v>63004.695</c:v>
                </c:pt>
                <c:pt idx="10">
                  <c:v>64989.755</c:v>
                </c:pt>
                <c:pt idx="11">
                  <c:v>66596.015</c:v>
                </c:pt>
                <c:pt idx="12">
                  <c:v>76539.525</c:v>
                </c:pt>
                <c:pt idx="13">
                  <c:v>78244.13</c:v>
                </c:pt>
                <c:pt idx="14">
                  <c:v>84057.255</c:v>
                </c:pt>
                <c:pt idx="15">
                  <c:v>84691.015</c:v>
                </c:pt>
                <c:pt idx="16">
                  <c:v>84650.955</c:v>
                </c:pt>
                <c:pt idx="17">
                  <c:v>88857.82</c:v>
                </c:pt>
                <c:pt idx="18">
                  <c:v>95180.87</c:v>
                </c:pt>
                <c:pt idx="19">
                  <c:v>101321.805</c:v>
                </c:pt>
                <c:pt idx="20">
                  <c:v>102775.095</c:v>
                </c:pt>
                <c:pt idx="21">
                  <c:v>101955.575</c:v>
                </c:pt>
                <c:pt idx="22">
                  <c:v>103736.67</c:v>
                </c:pt>
                <c:pt idx="23">
                  <c:v>107684.93</c:v>
                </c:pt>
                <c:pt idx="24">
                  <c:v>118539.02</c:v>
                </c:pt>
                <c:pt idx="25">
                  <c:v>121620.425</c:v>
                </c:pt>
                <c:pt idx="26">
                  <c:v>120290.96</c:v>
                </c:pt>
                <c:pt idx="27">
                  <c:v>121664.125</c:v>
                </c:pt>
                <c:pt idx="28">
                  <c:v>119846.62</c:v>
                </c:pt>
                <c:pt idx="29">
                  <c:v>127145.805</c:v>
                </c:pt>
                <c:pt idx="30">
                  <c:v>132303.32</c:v>
                </c:pt>
                <c:pt idx="31">
                  <c:v>130088.785</c:v>
                </c:pt>
                <c:pt idx="32">
                  <c:v>129378.54</c:v>
                </c:pt>
                <c:pt idx="33">
                  <c:v>127535.53</c:v>
                </c:pt>
                <c:pt idx="34">
                  <c:v>125444.835</c:v>
                </c:pt>
                <c:pt idx="35">
                  <c:v>128872.25</c:v>
                </c:pt>
                <c:pt idx="36">
                  <c:v>126049.475</c:v>
                </c:pt>
                <c:pt idx="37">
                  <c:v>124272.015</c:v>
                </c:pt>
                <c:pt idx="38">
                  <c:v>123860.44</c:v>
                </c:pt>
                <c:pt idx="39">
                  <c:v>114233.815</c:v>
                </c:pt>
                <c:pt idx="40">
                  <c:v>109069.01</c:v>
                </c:pt>
                <c:pt idx="41">
                  <c:v>104246.59</c:v>
                </c:pt>
                <c:pt idx="42">
                  <c:v>101999.28</c:v>
                </c:pt>
                <c:pt idx="43">
                  <c:v>102429.085</c:v>
                </c:pt>
                <c:pt idx="44">
                  <c:v>98979.8</c:v>
                </c:pt>
                <c:pt idx="45">
                  <c:v>96124.225</c:v>
                </c:pt>
                <c:pt idx="46">
                  <c:v>98189.435</c:v>
                </c:pt>
                <c:pt idx="47">
                  <c:v>99700.99000000001</c:v>
                </c:pt>
                <c:pt idx="48">
                  <c:v>95778.22</c:v>
                </c:pt>
                <c:pt idx="49">
                  <c:v>91086.92</c:v>
                </c:pt>
                <c:pt idx="50">
                  <c:v>86264.505</c:v>
                </c:pt>
                <c:pt idx="51">
                  <c:v>83489.05</c:v>
                </c:pt>
                <c:pt idx="52">
                  <c:v>79985.145</c:v>
                </c:pt>
                <c:pt idx="53">
                  <c:v>76157.1</c:v>
                </c:pt>
                <c:pt idx="54">
                  <c:v>68621.14</c:v>
                </c:pt>
                <c:pt idx="55">
                  <c:v>60586.21</c:v>
                </c:pt>
                <c:pt idx="56">
                  <c:v>60127.28</c:v>
                </c:pt>
                <c:pt idx="57">
                  <c:v>64971.56</c:v>
                </c:pt>
                <c:pt idx="58">
                  <c:v>65721.87</c:v>
                </c:pt>
                <c:pt idx="59">
                  <c:v>62778.87</c:v>
                </c:pt>
                <c:pt idx="60">
                  <c:v>59967.01</c:v>
                </c:pt>
                <c:pt idx="61">
                  <c:v>57344.55</c:v>
                </c:pt>
                <c:pt idx="62">
                  <c:v>59475.295</c:v>
                </c:pt>
                <c:pt idx="63">
                  <c:v>63900.7</c:v>
                </c:pt>
                <c:pt idx="64">
                  <c:v>63674.88</c:v>
                </c:pt>
                <c:pt idx="65">
                  <c:v>67572.165</c:v>
                </c:pt>
                <c:pt idx="66">
                  <c:v>66424.83</c:v>
                </c:pt>
                <c:pt idx="67">
                  <c:v>66960.26</c:v>
                </c:pt>
                <c:pt idx="68">
                  <c:v>67153.285</c:v>
                </c:pt>
                <c:pt idx="69">
                  <c:v>72117.765</c:v>
                </c:pt>
                <c:pt idx="70">
                  <c:v>77628.595</c:v>
                </c:pt>
                <c:pt idx="71">
                  <c:v>73337.955</c:v>
                </c:pt>
                <c:pt idx="72">
                  <c:v>62560.335</c:v>
                </c:pt>
                <c:pt idx="73">
                  <c:v>49036.43</c:v>
                </c:pt>
                <c:pt idx="74">
                  <c:v>38918.11</c:v>
                </c:pt>
                <c:pt idx="75">
                  <c:v>42742.535</c:v>
                </c:pt>
                <c:pt idx="76">
                  <c:v>45259.365</c:v>
                </c:pt>
                <c:pt idx="77">
                  <c:v>45543.465</c:v>
                </c:pt>
                <c:pt idx="78">
                  <c:v>45995.105</c:v>
                </c:pt>
                <c:pt idx="79">
                  <c:v>43481.905</c:v>
                </c:pt>
                <c:pt idx="80">
                  <c:v>38972.735</c:v>
                </c:pt>
                <c:pt idx="81">
                  <c:v>40458.79</c:v>
                </c:pt>
                <c:pt idx="82">
                  <c:v>43157.745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'Full Scan Fat Volume Comparison'!$N$3</c:f>
              <c:strCache>
                <c:ptCount val="1"/>
                <c:pt idx="0">
                  <c:v>Predicted_3</c:v>
                </c:pt>
              </c:strCache>
            </c:strRef>
          </c:tx>
          <c:spPr>
            <a:ln w="12600">
              <a:solidFill>
                <a:srgbClr val="008000"/>
              </a:solidFill>
              <a:round/>
            </a:ln>
          </c:spPr>
          <c:marker>
            <c:symbol val="square"/>
            <c:size val="7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Comparison'!$N$4:$N$98</c:f>
              <c:numCache>
                <c:formatCode>General</c:formatCode>
                <c:ptCount val="95"/>
                <c:pt idx="0">
                  <c:v>21256.525</c:v>
                </c:pt>
                <c:pt idx="1">
                  <c:v>21679.045</c:v>
                </c:pt>
                <c:pt idx="2">
                  <c:v>17144.355</c:v>
                </c:pt>
                <c:pt idx="3">
                  <c:v>16168.22</c:v>
                </c:pt>
                <c:pt idx="4">
                  <c:v>19176.765</c:v>
                </c:pt>
                <c:pt idx="5">
                  <c:v>19238.69</c:v>
                </c:pt>
                <c:pt idx="6">
                  <c:v>18018.51</c:v>
                </c:pt>
                <c:pt idx="7">
                  <c:v>19661.2</c:v>
                </c:pt>
                <c:pt idx="8">
                  <c:v>23820.72</c:v>
                </c:pt>
                <c:pt idx="9">
                  <c:v>33818.86</c:v>
                </c:pt>
                <c:pt idx="10">
                  <c:v>35530.75</c:v>
                </c:pt>
                <c:pt idx="11">
                  <c:v>35370.48</c:v>
                </c:pt>
                <c:pt idx="12">
                  <c:v>35956.9</c:v>
                </c:pt>
                <c:pt idx="13">
                  <c:v>33531.12</c:v>
                </c:pt>
                <c:pt idx="14">
                  <c:v>34598.315</c:v>
                </c:pt>
                <c:pt idx="15">
                  <c:v>32616.895</c:v>
                </c:pt>
                <c:pt idx="16">
                  <c:v>30577.205</c:v>
                </c:pt>
                <c:pt idx="17">
                  <c:v>28723.265</c:v>
                </c:pt>
                <c:pt idx="18">
                  <c:v>30278.53</c:v>
                </c:pt>
                <c:pt idx="19">
                  <c:v>31833.8</c:v>
                </c:pt>
                <c:pt idx="20">
                  <c:v>33239.735</c:v>
                </c:pt>
                <c:pt idx="21">
                  <c:v>30941.435</c:v>
                </c:pt>
                <c:pt idx="22">
                  <c:v>28559.36</c:v>
                </c:pt>
                <c:pt idx="23">
                  <c:v>29622.92</c:v>
                </c:pt>
                <c:pt idx="24">
                  <c:v>31498.71</c:v>
                </c:pt>
                <c:pt idx="25">
                  <c:v>35457.9</c:v>
                </c:pt>
                <c:pt idx="26">
                  <c:v>31669.89</c:v>
                </c:pt>
                <c:pt idx="27">
                  <c:v>31469.57</c:v>
                </c:pt>
                <c:pt idx="28">
                  <c:v>31433.145</c:v>
                </c:pt>
                <c:pt idx="29">
                  <c:v>35457.895</c:v>
                </c:pt>
                <c:pt idx="30">
                  <c:v>40014.43</c:v>
                </c:pt>
                <c:pt idx="31">
                  <c:v>43882.565</c:v>
                </c:pt>
                <c:pt idx="32">
                  <c:v>41496.855</c:v>
                </c:pt>
                <c:pt idx="33">
                  <c:v>43973.625</c:v>
                </c:pt>
                <c:pt idx="34">
                  <c:v>45674.585</c:v>
                </c:pt>
                <c:pt idx="35">
                  <c:v>48453.665</c:v>
                </c:pt>
                <c:pt idx="36">
                  <c:v>50704.61</c:v>
                </c:pt>
                <c:pt idx="37">
                  <c:v>52879.07</c:v>
                </c:pt>
                <c:pt idx="38">
                  <c:v>53582.04</c:v>
                </c:pt>
                <c:pt idx="39">
                  <c:v>53851.575</c:v>
                </c:pt>
                <c:pt idx="40">
                  <c:v>54445.27</c:v>
                </c:pt>
                <c:pt idx="41">
                  <c:v>49080.14</c:v>
                </c:pt>
                <c:pt idx="42">
                  <c:v>46206.365</c:v>
                </c:pt>
                <c:pt idx="43">
                  <c:v>47732.49</c:v>
                </c:pt>
                <c:pt idx="44">
                  <c:v>44228.59</c:v>
                </c:pt>
                <c:pt idx="45">
                  <c:v>41646.19</c:v>
                </c:pt>
                <c:pt idx="46">
                  <c:v>41791.88</c:v>
                </c:pt>
                <c:pt idx="47">
                  <c:v>38990.935</c:v>
                </c:pt>
                <c:pt idx="48">
                  <c:v>38816.105</c:v>
                </c:pt>
                <c:pt idx="49">
                  <c:v>36557.87</c:v>
                </c:pt>
                <c:pt idx="50">
                  <c:v>37432.035</c:v>
                </c:pt>
                <c:pt idx="51">
                  <c:v>37847.255</c:v>
                </c:pt>
                <c:pt idx="52">
                  <c:v>37005.875</c:v>
                </c:pt>
                <c:pt idx="53">
                  <c:v>38896.25</c:v>
                </c:pt>
                <c:pt idx="54">
                  <c:v>39100.215</c:v>
                </c:pt>
                <c:pt idx="55">
                  <c:v>38379.05</c:v>
                </c:pt>
                <c:pt idx="56">
                  <c:v>37821.75</c:v>
                </c:pt>
                <c:pt idx="57">
                  <c:v>36608.88</c:v>
                </c:pt>
                <c:pt idx="58">
                  <c:v>34518.175</c:v>
                </c:pt>
                <c:pt idx="59">
                  <c:v>32525.84</c:v>
                </c:pt>
                <c:pt idx="60">
                  <c:v>32456.63</c:v>
                </c:pt>
                <c:pt idx="61">
                  <c:v>32911.925</c:v>
                </c:pt>
                <c:pt idx="62">
                  <c:v>32999.345</c:v>
                </c:pt>
                <c:pt idx="63">
                  <c:v>32449.34</c:v>
                </c:pt>
                <c:pt idx="64">
                  <c:v>31764.595</c:v>
                </c:pt>
                <c:pt idx="65">
                  <c:v>31036.14</c:v>
                </c:pt>
                <c:pt idx="66">
                  <c:v>30041.775</c:v>
                </c:pt>
                <c:pt idx="67">
                  <c:v>27211.71</c:v>
                </c:pt>
                <c:pt idx="68">
                  <c:v>28515.655</c:v>
                </c:pt>
                <c:pt idx="69">
                  <c:v>33691.38</c:v>
                </c:pt>
                <c:pt idx="70">
                  <c:v>39730.325</c:v>
                </c:pt>
                <c:pt idx="71">
                  <c:v>43627.61</c:v>
                </c:pt>
                <c:pt idx="72">
                  <c:v>48005.66</c:v>
                </c:pt>
                <c:pt idx="73">
                  <c:v>51385.73</c:v>
                </c:pt>
                <c:pt idx="74">
                  <c:v>53895.28</c:v>
                </c:pt>
                <c:pt idx="75">
                  <c:v>55741.93</c:v>
                </c:pt>
                <c:pt idx="76">
                  <c:v>58400.815</c:v>
                </c:pt>
                <c:pt idx="77">
                  <c:v>61048.785</c:v>
                </c:pt>
                <c:pt idx="78">
                  <c:v>64399.705</c:v>
                </c:pt>
                <c:pt idx="79">
                  <c:v>68114.87</c:v>
                </c:pt>
                <c:pt idx="80">
                  <c:v>63376.215</c:v>
                </c:pt>
                <c:pt idx="81">
                  <c:v>59267.68</c:v>
                </c:pt>
                <c:pt idx="82">
                  <c:v>59570.01</c:v>
                </c:pt>
                <c:pt idx="83">
                  <c:v>60356.74</c:v>
                </c:pt>
                <c:pt idx="84">
                  <c:v>60123.63</c:v>
                </c:pt>
                <c:pt idx="85">
                  <c:v>58404.465</c:v>
                </c:pt>
                <c:pt idx="86">
                  <c:v>61270.965</c:v>
                </c:pt>
                <c:pt idx="87">
                  <c:v>54525.395</c:v>
                </c:pt>
                <c:pt idx="88">
                  <c:v>49684.755</c:v>
                </c:pt>
                <c:pt idx="89">
                  <c:v>49069.22</c:v>
                </c:pt>
                <c:pt idx="90">
                  <c:v>47798.06</c:v>
                </c:pt>
                <c:pt idx="91">
                  <c:v>48482.795</c:v>
                </c:pt>
                <c:pt idx="92">
                  <c:v>47674.205</c:v>
                </c:pt>
                <c:pt idx="93">
                  <c:v>52966.495</c:v>
                </c:pt>
                <c:pt idx="94">
                  <c:v>58262.405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'Full Scan Fat Volume Comparison'!$M$3</c:f>
              <c:strCache>
                <c:ptCount val="1"/>
                <c:pt idx="0">
                  <c:v>Manual_3</c:v>
                </c:pt>
              </c:strCache>
            </c:strRef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square"/>
            <c:size val="5"/>
            <c:spPr>
              <a:solidFill>
                <a:srgbClr val="008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'Full Scan Fat Volume Comparison'!$M$4:$M$98</c:f>
              <c:numCache>
                <c:formatCode>General</c:formatCode>
                <c:ptCount val="95"/>
                <c:pt idx="0">
                  <c:v>20863.155</c:v>
                </c:pt>
                <c:pt idx="1">
                  <c:v>27004.1</c:v>
                </c:pt>
                <c:pt idx="2">
                  <c:v>26253.775</c:v>
                </c:pt>
                <c:pt idx="3">
                  <c:v>25630.945</c:v>
                </c:pt>
                <c:pt idx="4">
                  <c:v>23944.555</c:v>
                </c:pt>
                <c:pt idx="5">
                  <c:v>23700.525</c:v>
                </c:pt>
                <c:pt idx="6">
                  <c:v>23114.11</c:v>
                </c:pt>
                <c:pt idx="7">
                  <c:v>25310.42</c:v>
                </c:pt>
                <c:pt idx="8">
                  <c:v>28832.535</c:v>
                </c:pt>
                <c:pt idx="9">
                  <c:v>38331.685</c:v>
                </c:pt>
                <c:pt idx="10">
                  <c:v>38164.135</c:v>
                </c:pt>
                <c:pt idx="11">
                  <c:v>39453.515</c:v>
                </c:pt>
                <c:pt idx="12">
                  <c:v>38415.46</c:v>
                </c:pt>
                <c:pt idx="13">
                  <c:v>35891.34</c:v>
                </c:pt>
                <c:pt idx="14">
                  <c:v>34958.9</c:v>
                </c:pt>
                <c:pt idx="15">
                  <c:v>33786.075</c:v>
                </c:pt>
                <c:pt idx="16">
                  <c:v>32948.345</c:v>
                </c:pt>
                <c:pt idx="17">
                  <c:v>33403.63</c:v>
                </c:pt>
                <c:pt idx="18">
                  <c:v>33352.64</c:v>
                </c:pt>
                <c:pt idx="19">
                  <c:v>35337.705</c:v>
                </c:pt>
                <c:pt idx="20">
                  <c:v>37005.885</c:v>
                </c:pt>
                <c:pt idx="21">
                  <c:v>36554.24</c:v>
                </c:pt>
                <c:pt idx="22">
                  <c:v>33436.415</c:v>
                </c:pt>
                <c:pt idx="23">
                  <c:v>35723.795</c:v>
                </c:pt>
                <c:pt idx="24">
                  <c:v>36780.065</c:v>
                </c:pt>
                <c:pt idx="25">
                  <c:v>41646.185</c:v>
                </c:pt>
                <c:pt idx="26">
                  <c:v>38433.665</c:v>
                </c:pt>
                <c:pt idx="27">
                  <c:v>37785.335</c:v>
                </c:pt>
                <c:pt idx="28">
                  <c:v>37606.865</c:v>
                </c:pt>
                <c:pt idx="29">
                  <c:v>40903.155</c:v>
                </c:pt>
                <c:pt idx="30">
                  <c:v>45379.555</c:v>
                </c:pt>
                <c:pt idx="31">
                  <c:v>49681.125</c:v>
                </c:pt>
                <c:pt idx="32">
                  <c:v>46497.745</c:v>
                </c:pt>
                <c:pt idx="33">
                  <c:v>49295.045</c:v>
                </c:pt>
                <c:pt idx="34">
                  <c:v>50504.285</c:v>
                </c:pt>
                <c:pt idx="35">
                  <c:v>51983.065</c:v>
                </c:pt>
                <c:pt idx="36">
                  <c:v>53913.49</c:v>
                </c:pt>
                <c:pt idx="37">
                  <c:v>55166.44</c:v>
                </c:pt>
                <c:pt idx="38">
                  <c:v>55610.81</c:v>
                </c:pt>
                <c:pt idx="39">
                  <c:v>55191.945</c:v>
                </c:pt>
                <c:pt idx="40">
                  <c:v>56543.24</c:v>
                </c:pt>
                <c:pt idx="41">
                  <c:v>46574.23</c:v>
                </c:pt>
                <c:pt idx="42">
                  <c:v>44505.405</c:v>
                </c:pt>
                <c:pt idx="43">
                  <c:v>46614.295</c:v>
                </c:pt>
                <c:pt idx="44">
                  <c:v>42480.28</c:v>
                </c:pt>
                <c:pt idx="45">
                  <c:v>42283.59</c:v>
                </c:pt>
                <c:pt idx="46">
                  <c:v>41230.97</c:v>
                </c:pt>
                <c:pt idx="47">
                  <c:v>37676.06</c:v>
                </c:pt>
                <c:pt idx="48">
                  <c:v>38535.645</c:v>
                </c:pt>
                <c:pt idx="49">
                  <c:v>36521.455</c:v>
                </c:pt>
                <c:pt idx="50">
                  <c:v>39788.61</c:v>
                </c:pt>
                <c:pt idx="51">
                  <c:v>39384.305</c:v>
                </c:pt>
                <c:pt idx="52">
                  <c:v>38357.175</c:v>
                </c:pt>
                <c:pt idx="53">
                  <c:v>37523.095</c:v>
                </c:pt>
                <c:pt idx="54">
                  <c:v>38113.155</c:v>
                </c:pt>
                <c:pt idx="55">
                  <c:v>37388.335</c:v>
                </c:pt>
                <c:pt idx="56">
                  <c:v>39264.1</c:v>
                </c:pt>
                <c:pt idx="57">
                  <c:v>35017.19</c:v>
                </c:pt>
                <c:pt idx="58">
                  <c:v>35960.525</c:v>
                </c:pt>
                <c:pt idx="59">
                  <c:v>35162.875</c:v>
                </c:pt>
                <c:pt idx="60">
                  <c:v>37391.965</c:v>
                </c:pt>
                <c:pt idx="61">
                  <c:v>34904.27</c:v>
                </c:pt>
                <c:pt idx="62">
                  <c:v>35213.87</c:v>
                </c:pt>
                <c:pt idx="63">
                  <c:v>29881.52</c:v>
                </c:pt>
                <c:pt idx="64">
                  <c:v>33097.68</c:v>
                </c:pt>
                <c:pt idx="65">
                  <c:v>31189.11</c:v>
                </c:pt>
                <c:pt idx="66">
                  <c:v>31214.61</c:v>
                </c:pt>
                <c:pt idx="67">
                  <c:v>28235.2</c:v>
                </c:pt>
                <c:pt idx="68">
                  <c:v>29404.375</c:v>
                </c:pt>
                <c:pt idx="69">
                  <c:v>33993.695</c:v>
                </c:pt>
                <c:pt idx="70">
                  <c:v>40087.27</c:v>
                </c:pt>
                <c:pt idx="71">
                  <c:v>45721.935</c:v>
                </c:pt>
                <c:pt idx="72">
                  <c:v>47339.12</c:v>
                </c:pt>
                <c:pt idx="73">
                  <c:v>54343.29</c:v>
                </c:pt>
                <c:pt idx="74">
                  <c:v>58681.275</c:v>
                </c:pt>
                <c:pt idx="75">
                  <c:v>55887.625</c:v>
                </c:pt>
                <c:pt idx="76">
                  <c:v>60764.67</c:v>
                </c:pt>
                <c:pt idx="77">
                  <c:v>59992.515</c:v>
                </c:pt>
                <c:pt idx="78">
                  <c:v>66512.245</c:v>
                </c:pt>
                <c:pt idx="79">
                  <c:v>69298.62</c:v>
                </c:pt>
                <c:pt idx="80">
                  <c:v>63740.455</c:v>
                </c:pt>
                <c:pt idx="81">
                  <c:v>62232.525</c:v>
                </c:pt>
                <c:pt idx="82">
                  <c:v>61678.905</c:v>
                </c:pt>
                <c:pt idx="83">
                  <c:v>58823.33</c:v>
                </c:pt>
                <c:pt idx="84">
                  <c:v>62549.405</c:v>
                </c:pt>
                <c:pt idx="85">
                  <c:v>54467.13</c:v>
                </c:pt>
                <c:pt idx="86">
                  <c:v>62458.35</c:v>
                </c:pt>
                <c:pt idx="87">
                  <c:v>53982.69</c:v>
                </c:pt>
                <c:pt idx="88">
                  <c:v>53716.795</c:v>
                </c:pt>
                <c:pt idx="89">
                  <c:v>50194.695</c:v>
                </c:pt>
                <c:pt idx="90">
                  <c:v>49954.3</c:v>
                </c:pt>
                <c:pt idx="91">
                  <c:v>48806.965</c:v>
                </c:pt>
                <c:pt idx="92">
                  <c:v>51848.3</c:v>
                </c:pt>
                <c:pt idx="93">
                  <c:v>52849.945</c:v>
                </c:pt>
                <c:pt idx="94">
                  <c:v>57774.34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09838792"/>
        <c:axId val="-2042240936"/>
      </c:lineChart>
      <c:catAx>
        <c:axId val="-2009838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Slice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2240936"/>
        <c:crosses val="autoZero"/>
        <c:auto val="1"/>
        <c:lblAlgn val="ctr"/>
        <c:lblOffset val="100"/>
        <c:noMultiLvlLbl val="1"/>
      </c:catAx>
      <c:valAx>
        <c:axId val="-2042240936"/>
        <c:scaling>
          <c:orientation val="minMax"/>
          <c:max val="250000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098387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'Full Scan Fat Volume Comparison'!$AB$4:$AC$9</c:f>
              <c:multiLvlStrCache>
                <c:ptCount val="6"/>
                <c:lvl>
                  <c:pt idx="0">
                    <c:v>Manual</c:v>
                  </c:pt>
                  <c:pt idx="1">
                    <c:v>Predicted</c:v>
                  </c:pt>
                  <c:pt idx="2">
                    <c:v>Manual</c:v>
                  </c:pt>
                  <c:pt idx="3">
                    <c:v>Predicted</c:v>
                  </c:pt>
                  <c:pt idx="4">
                    <c:v>Manual</c:v>
                  </c:pt>
                  <c:pt idx="5">
                    <c:v>Predicted</c:v>
                  </c:pt>
                </c:lvl>
                <c:lvl>
                  <c:pt idx="0">
                    <c:v>Scan 1</c:v>
                  </c:pt>
                  <c:pt idx="2">
                    <c:v>Scan 2</c:v>
                  </c:pt>
                  <c:pt idx="4">
                    <c:v>Scan 3</c:v>
                  </c:pt>
                </c:lvl>
              </c:multiLvlStrCache>
            </c:multiLvlStrRef>
          </c:cat>
          <c:val>
            <c:numRef>
              <c:f>'Full Scan Fat Volume Comparison'!$AD$4:$AD$9</c:f>
              <c:numCache>
                <c:formatCode>General</c:formatCode>
                <c:ptCount val="6"/>
                <c:pt idx="0">
                  <c:v>6.118904415E6</c:v>
                </c:pt>
                <c:pt idx="1">
                  <c:v>6.059749685E6</c:v>
                </c:pt>
                <c:pt idx="2">
                  <c:v>1.2178686955E7</c:v>
                </c:pt>
                <c:pt idx="3">
                  <c:v>1.287120676E7</c:v>
                </c:pt>
                <c:pt idx="4">
                  <c:v>9.90190360499999E6</c:v>
                </c:pt>
                <c:pt idx="5">
                  <c:v>1.011610066E7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999624"/>
        <c:axId val="-2019903448"/>
      </c:barChart>
      <c:catAx>
        <c:axId val="-203999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9903448"/>
        <c:crosses val="autoZero"/>
        <c:auto val="1"/>
        <c:lblAlgn val="ctr"/>
        <c:lblOffset val="100"/>
        <c:noMultiLvlLbl val="1"/>
      </c:catAx>
      <c:valAx>
        <c:axId val="-2019903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99996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'Full Scan Fat Volume Comparison'!$AB$11:$AC$16</c:f>
              <c:multiLvlStrCache>
                <c:ptCount val="6"/>
                <c:lvl>
                  <c:pt idx="0">
                    <c:v>Manual</c:v>
                  </c:pt>
                  <c:pt idx="1">
                    <c:v>Predicted</c:v>
                  </c:pt>
                  <c:pt idx="2">
                    <c:v>Manual</c:v>
                  </c:pt>
                  <c:pt idx="3">
                    <c:v>Predicted</c:v>
                  </c:pt>
                  <c:pt idx="4">
                    <c:v>Manual</c:v>
                  </c:pt>
                  <c:pt idx="5">
                    <c:v>Predicted</c:v>
                  </c:pt>
                </c:lvl>
                <c:lvl>
                  <c:pt idx="0">
                    <c:v>Scan 1</c:v>
                  </c:pt>
                  <c:pt idx="2">
                    <c:v>Scan 2</c:v>
                  </c:pt>
                  <c:pt idx="4">
                    <c:v>Scan 3</c:v>
                  </c:pt>
                </c:lvl>
              </c:multiLvlStrCache>
            </c:multiLvlStrRef>
          </c:cat>
          <c:val>
            <c:numRef>
              <c:f>'Full Scan Fat Volume Comparison'!$AD$11:$AD$16</c:f>
              <c:numCache>
                <c:formatCode>General</c:formatCode>
                <c:ptCount val="6"/>
                <c:pt idx="0">
                  <c:v>2.21588382E6</c:v>
                </c:pt>
                <c:pt idx="1">
                  <c:v>2.27503855E6</c:v>
                </c:pt>
                <c:pt idx="2">
                  <c:v>7.453243215E6</c:v>
                </c:pt>
                <c:pt idx="3">
                  <c:v>6.76072341E6</c:v>
                </c:pt>
                <c:pt idx="4">
                  <c:v>4.044954185E6</c:v>
                </c:pt>
                <c:pt idx="5">
                  <c:v>3.83075713E6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786168"/>
        <c:axId val="-2021223800"/>
      </c:barChart>
      <c:catAx>
        <c:axId val="-202078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1223800"/>
        <c:crosses val="autoZero"/>
        <c:auto val="1"/>
        <c:lblAlgn val="ctr"/>
        <c:lblOffset val="100"/>
        <c:noMultiLvlLbl val="1"/>
      </c:catAx>
      <c:valAx>
        <c:axId val="-2021223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207861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5724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'Full Scan Regression'!$A$4:$A$268</c:f>
              <c:numCache>
                <c:formatCode>General</c:formatCode>
                <c:ptCount val="265"/>
                <c:pt idx="0">
                  <c:v>57013.095</c:v>
                </c:pt>
                <c:pt idx="1">
                  <c:v>56044.245</c:v>
                </c:pt>
                <c:pt idx="2">
                  <c:v>53225.095</c:v>
                </c:pt>
                <c:pt idx="3">
                  <c:v>50999.645</c:v>
                </c:pt>
                <c:pt idx="4">
                  <c:v>51305.595</c:v>
                </c:pt>
                <c:pt idx="5">
                  <c:v>51090.7</c:v>
                </c:pt>
                <c:pt idx="6">
                  <c:v>51076.135</c:v>
                </c:pt>
                <c:pt idx="7">
                  <c:v>48755.975</c:v>
                </c:pt>
                <c:pt idx="8">
                  <c:v>46301.06</c:v>
                </c:pt>
                <c:pt idx="9">
                  <c:v>43591.18</c:v>
                </c:pt>
                <c:pt idx="10">
                  <c:v>40706.47</c:v>
                </c:pt>
                <c:pt idx="11">
                  <c:v>38717.77</c:v>
                </c:pt>
                <c:pt idx="12">
                  <c:v>34183.09</c:v>
                </c:pt>
                <c:pt idx="13">
                  <c:v>30121.915</c:v>
                </c:pt>
                <c:pt idx="14">
                  <c:v>27809.045</c:v>
                </c:pt>
                <c:pt idx="15">
                  <c:v>27852.755</c:v>
                </c:pt>
                <c:pt idx="16">
                  <c:v>28621.28</c:v>
                </c:pt>
                <c:pt idx="17">
                  <c:v>31473.21</c:v>
                </c:pt>
                <c:pt idx="18">
                  <c:v>32496.7</c:v>
                </c:pt>
                <c:pt idx="19">
                  <c:v>30223.9</c:v>
                </c:pt>
                <c:pt idx="20">
                  <c:v>31422.22</c:v>
                </c:pt>
                <c:pt idx="21">
                  <c:v>29677.55</c:v>
                </c:pt>
                <c:pt idx="22">
                  <c:v>27994.805</c:v>
                </c:pt>
                <c:pt idx="23">
                  <c:v>30777.53</c:v>
                </c:pt>
                <c:pt idx="24">
                  <c:v>30664.62</c:v>
                </c:pt>
                <c:pt idx="25">
                  <c:v>30358.665</c:v>
                </c:pt>
                <c:pt idx="26">
                  <c:v>32686.1</c:v>
                </c:pt>
                <c:pt idx="27">
                  <c:v>34601.96</c:v>
                </c:pt>
                <c:pt idx="28">
                  <c:v>40123.7</c:v>
                </c:pt>
                <c:pt idx="29">
                  <c:v>44796.785</c:v>
                </c:pt>
                <c:pt idx="30">
                  <c:v>45375.915</c:v>
                </c:pt>
                <c:pt idx="31">
                  <c:v>42389.22</c:v>
                </c:pt>
                <c:pt idx="32">
                  <c:v>44658.38</c:v>
                </c:pt>
                <c:pt idx="33">
                  <c:v>48854.32</c:v>
                </c:pt>
                <c:pt idx="34">
                  <c:v>48442.74</c:v>
                </c:pt>
                <c:pt idx="35">
                  <c:v>48730.485</c:v>
                </c:pt>
                <c:pt idx="36">
                  <c:v>52492.99</c:v>
                </c:pt>
                <c:pt idx="37">
                  <c:v>52784.375</c:v>
                </c:pt>
                <c:pt idx="38">
                  <c:v>55181.015</c:v>
                </c:pt>
                <c:pt idx="39">
                  <c:v>57373.685</c:v>
                </c:pt>
                <c:pt idx="40">
                  <c:v>61041.495</c:v>
                </c:pt>
                <c:pt idx="41">
                  <c:v>64428.845</c:v>
                </c:pt>
                <c:pt idx="42">
                  <c:v>65466.905</c:v>
                </c:pt>
                <c:pt idx="43">
                  <c:v>71083.345</c:v>
                </c:pt>
                <c:pt idx="44">
                  <c:v>74958.765</c:v>
                </c:pt>
                <c:pt idx="45">
                  <c:v>81420.225</c:v>
                </c:pt>
                <c:pt idx="46">
                  <c:v>84439.695</c:v>
                </c:pt>
                <c:pt idx="47">
                  <c:v>87881.69</c:v>
                </c:pt>
                <c:pt idx="48">
                  <c:v>93662.03</c:v>
                </c:pt>
                <c:pt idx="49">
                  <c:v>94426.925</c:v>
                </c:pt>
                <c:pt idx="50">
                  <c:v>98655.645</c:v>
                </c:pt>
                <c:pt idx="51">
                  <c:v>102177.755</c:v>
                </c:pt>
                <c:pt idx="52">
                  <c:v>107054.815</c:v>
                </c:pt>
                <c:pt idx="53">
                  <c:v>107389.9</c:v>
                </c:pt>
                <c:pt idx="54">
                  <c:v>109043.515</c:v>
                </c:pt>
                <c:pt idx="55">
                  <c:v>108715.705</c:v>
                </c:pt>
                <c:pt idx="56">
                  <c:v>108923.32</c:v>
                </c:pt>
                <c:pt idx="57">
                  <c:v>109742.84</c:v>
                </c:pt>
                <c:pt idx="58">
                  <c:v>107200.51</c:v>
                </c:pt>
                <c:pt idx="59">
                  <c:v>105550.535</c:v>
                </c:pt>
                <c:pt idx="60">
                  <c:v>101106.915</c:v>
                </c:pt>
                <c:pt idx="61">
                  <c:v>99380.46000000001</c:v>
                </c:pt>
                <c:pt idx="62">
                  <c:v>99300.33</c:v>
                </c:pt>
                <c:pt idx="63">
                  <c:v>96364.63</c:v>
                </c:pt>
                <c:pt idx="64">
                  <c:v>97872.55</c:v>
                </c:pt>
                <c:pt idx="65">
                  <c:v>95497.755</c:v>
                </c:pt>
                <c:pt idx="66">
                  <c:v>95199.09</c:v>
                </c:pt>
                <c:pt idx="67">
                  <c:v>93396.145</c:v>
                </c:pt>
                <c:pt idx="68">
                  <c:v>92503.78</c:v>
                </c:pt>
                <c:pt idx="69">
                  <c:v>95508.68</c:v>
                </c:pt>
                <c:pt idx="70">
                  <c:v>91928.29</c:v>
                </c:pt>
                <c:pt idx="71">
                  <c:v>93782.225</c:v>
                </c:pt>
                <c:pt idx="72">
                  <c:v>93851.435</c:v>
                </c:pt>
                <c:pt idx="73">
                  <c:v>92911.72</c:v>
                </c:pt>
                <c:pt idx="74">
                  <c:v>97307.99000000001</c:v>
                </c:pt>
                <c:pt idx="75">
                  <c:v>96073.24000000001</c:v>
                </c:pt>
                <c:pt idx="76">
                  <c:v>94335.86</c:v>
                </c:pt>
                <c:pt idx="77">
                  <c:v>99427.81</c:v>
                </c:pt>
                <c:pt idx="78">
                  <c:v>96732.5</c:v>
                </c:pt>
                <c:pt idx="79">
                  <c:v>95199.09</c:v>
                </c:pt>
                <c:pt idx="80">
                  <c:v>97788.77</c:v>
                </c:pt>
                <c:pt idx="81">
                  <c:v>100178.125</c:v>
                </c:pt>
                <c:pt idx="82">
                  <c:v>102541.99</c:v>
                </c:pt>
                <c:pt idx="83">
                  <c:v>97876.19</c:v>
                </c:pt>
                <c:pt idx="84">
                  <c:v>93916.99000000001</c:v>
                </c:pt>
                <c:pt idx="85">
                  <c:v>100516.865</c:v>
                </c:pt>
                <c:pt idx="86">
                  <c:v>104144.61</c:v>
                </c:pt>
                <c:pt idx="87">
                  <c:v>88777.695</c:v>
                </c:pt>
                <c:pt idx="88">
                  <c:v>83962.56</c:v>
                </c:pt>
                <c:pt idx="89">
                  <c:v>85441.34</c:v>
                </c:pt>
                <c:pt idx="90">
                  <c:v>87411.825</c:v>
                </c:pt>
                <c:pt idx="91">
                  <c:v>90904.805</c:v>
                </c:pt>
                <c:pt idx="92">
                  <c:v>90617.06</c:v>
                </c:pt>
                <c:pt idx="93">
                  <c:v>90402.17</c:v>
                </c:pt>
                <c:pt idx="94">
                  <c:v>89360.47</c:v>
                </c:pt>
                <c:pt idx="95">
                  <c:v>89036.3</c:v>
                </c:pt>
                <c:pt idx="96">
                  <c:v>91218.045</c:v>
                </c:pt>
                <c:pt idx="97">
                  <c:v>89593.575</c:v>
                </c:pt>
                <c:pt idx="98">
                  <c:v>88988.94500000001</c:v>
                </c:pt>
                <c:pt idx="99">
                  <c:v>91775.31</c:v>
                </c:pt>
                <c:pt idx="100">
                  <c:v>86195.295</c:v>
                </c:pt>
                <c:pt idx="101">
                  <c:v>89560.79</c:v>
                </c:pt>
                <c:pt idx="102">
                  <c:v>91906.435</c:v>
                </c:pt>
                <c:pt idx="103">
                  <c:v>92212.395</c:v>
                </c:pt>
                <c:pt idx="104">
                  <c:v>93367.0</c:v>
                </c:pt>
                <c:pt idx="105">
                  <c:v>92944.5</c:v>
                </c:pt>
                <c:pt idx="106">
                  <c:v>95118.955</c:v>
                </c:pt>
                <c:pt idx="107">
                  <c:v>93676.6</c:v>
                </c:pt>
                <c:pt idx="108">
                  <c:v>98550.02</c:v>
                </c:pt>
                <c:pt idx="109">
                  <c:v>100418.525</c:v>
                </c:pt>
                <c:pt idx="110">
                  <c:v>104374.07</c:v>
                </c:pt>
                <c:pt idx="111">
                  <c:v>107342.56</c:v>
                </c:pt>
                <c:pt idx="112">
                  <c:v>111553.065</c:v>
                </c:pt>
                <c:pt idx="113">
                  <c:v>111848.095</c:v>
                </c:pt>
                <c:pt idx="114">
                  <c:v>117111.23</c:v>
                </c:pt>
                <c:pt idx="115">
                  <c:v>122986.28</c:v>
                </c:pt>
                <c:pt idx="116">
                  <c:v>127127.59</c:v>
                </c:pt>
                <c:pt idx="117">
                  <c:v>129859.325</c:v>
                </c:pt>
                <c:pt idx="118">
                  <c:v>138706.495</c:v>
                </c:pt>
                <c:pt idx="119">
                  <c:v>141787.89</c:v>
                </c:pt>
                <c:pt idx="120">
                  <c:v>149746.34</c:v>
                </c:pt>
                <c:pt idx="121">
                  <c:v>156681.3</c:v>
                </c:pt>
                <c:pt idx="122">
                  <c:v>161977.225</c:v>
                </c:pt>
                <c:pt idx="123">
                  <c:v>167775.78</c:v>
                </c:pt>
                <c:pt idx="124">
                  <c:v>172168.42</c:v>
                </c:pt>
                <c:pt idx="125">
                  <c:v>178047.11</c:v>
                </c:pt>
                <c:pt idx="126">
                  <c:v>185925.43</c:v>
                </c:pt>
                <c:pt idx="127">
                  <c:v>186526.405</c:v>
                </c:pt>
                <c:pt idx="128">
                  <c:v>191042.87</c:v>
                </c:pt>
                <c:pt idx="129">
                  <c:v>194925.565</c:v>
                </c:pt>
                <c:pt idx="130">
                  <c:v>201055.585</c:v>
                </c:pt>
                <c:pt idx="131">
                  <c:v>205779.67</c:v>
                </c:pt>
                <c:pt idx="132">
                  <c:v>210026.6</c:v>
                </c:pt>
                <c:pt idx="133">
                  <c:v>217336.72</c:v>
                </c:pt>
                <c:pt idx="134">
                  <c:v>221984.295</c:v>
                </c:pt>
                <c:pt idx="135">
                  <c:v>224963.71</c:v>
                </c:pt>
                <c:pt idx="136">
                  <c:v>223444.865</c:v>
                </c:pt>
                <c:pt idx="137">
                  <c:v>216447.99</c:v>
                </c:pt>
                <c:pt idx="138">
                  <c:v>209782.56</c:v>
                </c:pt>
                <c:pt idx="139">
                  <c:v>203321.095</c:v>
                </c:pt>
                <c:pt idx="140">
                  <c:v>197602.675</c:v>
                </c:pt>
                <c:pt idx="141">
                  <c:v>189695.215</c:v>
                </c:pt>
                <c:pt idx="142">
                  <c:v>181521.875</c:v>
                </c:pt>
                <c:pt idx="143">
                  <c:v>173024.355</c:v>
                </c:pt>
                <c:pt idx="144">
                  <c:v>163303.025</c:v>
                </c:pt>
                <c:pt idx="145">
                  <c:v>151166.845</c:v>
                </c:pt>
                <c:pt idx="146">
                  <c:v>140593.215</c:v>
                </c:pt>
                <c:pt idx="147">
                  <c:v>131687.765</c:v>
                </c:pt>
                <c:pt idx="148">
                  <c:v>125197.17</c:v>
                </c:pt>
                <c:pt idx="149">
                  <c:v>124781.945</c:v>
                </c:pt>
                <c:pt idx="150">
                  <c:v>125561.395</c:v>
                </c:pt>
                <c:pt idx="151">
                  <c:v>125390.205</c:v>
                </c:pt>
                <c:pt idx="152">
                  <c:v>128274.92</c:v>
                </c:pt>
                <c:pt idx="153">
                  <c:v>133811.23</c:v>
                </c:pt>
                <c:pt idx="154">
                  <c:v>138823.045</c:v>
                </c:pt>
                <c:pt idx="155">
                  <c:v>143208.4</c:v>
                </c:pt>
                <c:pt idx="156">
                  <c:v>148464.25</c:v>
                </c:pt>
                <c:pt idx="157">
                  <c:v>158251.145</c:v>
                </c:pt>
                <c:pt idx="158">
                  <c:v>166431.775</c:v>
                </c:pt>
                <c:pt idx="159">
                  <c:v>169921.115</c:v>
                </c:pt>
                <c:pt idx="160">
                  <c:v>177875.92</c:v>
                </c:pt>
                <c:pt idx="161">
                  <c:v>180742.4</c:v>
                </c:pt>
                <c:pt idx="162">
                  <c:v>185564.825</c:v>
                </c:pt>
                <c:pt idx="163">
                  <c:v>195992.775</c:v>
                </c:pt>
                <c:pt idx="164">
                  <c:v>200265.195</c:v>
                </c:pt>
                <c:pt idx="165">
                  <c:v>202439.67</c:v>
                </c:pt>
                <c:pt idx="166">
                  <c:v>205091.27</c:v>
                </c:pt>
                <c:pt idx="167">
                  <c:v>207069.045</c:v>
                </c:pt>
                <c:pt idx="168">
                  <c:v>209753.42</c:v>
                </c:pt>
                <c:pt idx="169">
                  <c:v>214084.12</c:v>
                </c:pt>
                <c:pt idx="170">
                  <c:v>85882.06</c:v>
                </c:pt>
                <c:pt idx="171">
                  <c:v>80458.655</c:v>
                </c:pt>
                <c:pt idx="172">
                  <c:v>79777.545</c:v>
                </c:pt>
                <c:pt idx="173">
                  <c:v>78553.725</c:v>
                </c:pt>
                <c:pt idx="174">
                  <c:v>80990.435</c:v>
                </c:pt>
                <c:pt idx="175">
                  <c:v>80014.29</c:v>
                </c:pt>
                <c:pt idx="176">
                  <c:v>78003.735</c:v>
                </c:pt>
                <c:pt idx="177">
                  <c:v>77643.15</c:v>
                </c:pt>
                <c:pt idx="178">
                  <c:v>78134.865</c:v>
                </c:pt>
                <c:pt idx="179">
                  <c:v>76335.56</c:v>
                </c:pt>
                <c:pt idx="180">
                  <c:v>77184.22</c:v>
                </c:pt>
                <c:pt idx="181">
                  <c:v>74157.455</c:v>
                </c:pt>
                <c:pt idx="182">
                  <c:v>73450.85</c:v>
                </c:pt>
                <c:pt idx="183">
                  <c:v>72339.94</c:v>
                </c:pt>
                <c:pt idx="184">
                  <c:v>73396.215</c:v>
                </c:pt>
                <c:pt idx="185">
                  <c:v>71728.035</c:v>
                </c:pt>
                <c:pt idx="186">
                  <c:v>69258.55</c:v>
                </c:pt>
                <c:pt idx="187">
                  <c:v>65725.51</c:v>
                </c:pt>
                <c:pt idx="188">
                  <c:v>66909.26</c:v>
                </c:pt>
                <c:pt idx="189">
                  <c:v>66195.365</c:v>
                </c:pt>
                <c:pt idx="190">
                  <c:v>66424.83</c:v>
                </c:pt>
                <c:pt idx="191">
                  <c:v>64785.79</c:v>
                </c:pt>
                <c:pt idx="192">
                  <c:v>66260.93</c:v>
                </c:pt>
                <c:pt idx="193">
                  <c:v>65689.08</c:v>
                </c:pt>
                <c:pt idx="194">
                  <c:v>68209.56</c:v>
                </c:pt>
                <c:pt idx="195">
                  <c:v>67579.44500000001</c:v>
                </c:pt>
                <c:pt idx="196">
                  <c:v>67295.34</c:v>
                </c:pt>
                <c:pt idx="197">
                  <c:v>67867.19</c:v>
                </c:pt>
                <c:pt idx="198">
                  <c:v>68508.23</c:v>
                </c:pt>
                <c:pt idx="199">
                  <c:v>70555.21000000001</c:v>
                </c:pt>
                <c:pt idx="200">
                  <c:v>71542.275</c:v>
                </c:pt>
                <c:pt idx="201">
                  <c:v>72310.805</c:v>
                </c:pt>
                <c:pt idx="202">
                  <c:v>74492.55</c:v>
                </c:pt>
                <c:pt idx="203">
                  <c:v>75537.89</c:v>
                </c:pt>
                <c:pt idx="204">
                  <c:v>77621.295</c:v>
                </c:pt>
                <c:pt idx="205">
                  <c:v>80983.15</c:v>
                </c:pt>
                <c:pt idx="206">
                  <c:v>84017.195</c:v>
                </c:pt>
                <c:pt idx="207">
                  <c:v>87845.265</c:v>
                </c:pt>
                <c:pt idx="208">
                  <c:v>91010.43</c:v>
                </c:pt>
                <c:pt idx="209">
                  <c:v>94033.545</c:v>
                </c:pt>
                <c:pt idx="210">
                  <c:v>96080.525</c:v>
                </c:pt>
                <c:pt idx="211">
                  <c:v>103539.98</c:v>
                </c:pt>
                <c:pt idx="212">
                  <c:v>105248.225</c:v>
                </c:pt>
                <c:pt idx="213">
                  <c:v>106927.335</c:v>
                </c:pt>
                <c:pt idx="214">
                  <c:v>110882.88</c:v>
                </c:pt>
                <c:pt idx="215">
                  <c:v>112627.55</c:v>
                </c:pt>
                <c:pt idx="216">
                  <c:v>117111.23</c:v>
                </c:pt>
                <c:pt idx="217">
                  <c:v>121314.465</c:v>
                </c:pt>
                <c:pt idx="218">
                  <c:v>123831.3</c:v>
                </c:pt>
                <c:pt idx="219">
                  <c:v>126952.755</c:v>
                </c:pt>
                <c:pt idx="220">
                  <c:v>128111.015</c:v>
                </c:pt>
                <c:pt idx="221">
                  <c:v>132143.055</c:v>
                </c:pt>
                <c:pt idx="222">
                  <c:v>135916.485</c:v>
                </c:pt>
                <c:pt idx="223">
                  <c:v>141787.89</c:v>
                </c:pt>
                <c:pt idx="224">
                  <c:v>144020.625</c:v>
                </c:pt>
                <c:pt idx="225">
                  <c:v>146085.82</c:v>
                </c:pt>
                <c:pt idx="226">
                  <c:v>144384.865</c:v>
                </c:pt>
                <c:pt idx="227">
                  <c:v>146606.67</c:v>
                </c:pt>
                <c:pt idx="228">
                  <c:v>141059.435</c:v>
                </c:pt>
                <c:pt idx="229">
                  <c:v>137012.82</c:v>
                </c:pt>
                <c:pt idx="230">
                  <c:v>132241.395</c:v>
                </c:pt>
                <c:pt idx="231">
                  <c:v>133119.19</c:v>
                </c:pt>
                <c:pt idx="232">
                  <c:v>129007.02</c:v>
                </c:pt>
                <c:pt idx="233">
                  <c:v>128977.88</c:v>
                </c:pt>
                <c:pt idx="234">
                  <c:v>120618.78</c:v>
                </c:pt>
                <c:pt idx="235">
                  <c:v>117486.395</c:v>
                </c:pt>
                <c:pt idx="236">
                  <c:v>112827.87</c:v>
                </c:pt>
                <c:pt idx="237">
                  <c:v>110511.365</c:v>
                </c:pt>
                <c:pt idx="238">
                  <c:v>109353.115</c:v>
                </c:pt>
                <c:pt idx="239">
                  <c:v>109254.765</c:v>
                </c:pt>
                <c:pt idx="240">
                  <c:v>109881.25</c:v>
                </c:pt>
                <c:pt idx="241">
                  <c:v>109130.93</c:v>
                </c:pt>
                <c:pt idx="242">
                  <c:v>114182.81</c:v>
                </c:pt>
                <c:pt idx="243">
                  <c:v>111800.74</c:v>
                </c:pt>
                <c:pt idx="244">
                  <c:v>112128.555</c:v>
                </c:pt>
                <c:pt idx="245">
                  <c:v>117599.305</c:v>
                </c:pt>
                <c:pt idx="246">
                  <c:v>116812.57</c:v>
                </c:pt>
                <c:pt idx="247">
                  <c:v>120782.685</c:v>
                </c:pt>
                <c:pt idx="248">
                  <c:v>119744.63</c:v>
                </c:pt>
                <c:pt idx="249">
                  <c:v>121991.935</c:v>
                </c:pt>
                <c:pt idx="250">
                  <c:v>123904.14</c:v>
                </c:pt>
                <c:pt idx="251">
                  <c:v>123022.705</c:v>
                </c:pt>
                <c:pt idx="252">
                  <c:v>124479.63</c:v>
                </c:pt>
                <c:pt idx="253">
                  <c:v>127655.725</c:v>
                </c:pt>
                <c:pt idx="254">
                  <c:v>122490.93</c:v>
                </c:pt>
                <c:pt idx="255">
                  <c:v>132882.44</c:v>
                </c:pt>
                <c:pt idx="256">
                  <c:v>130117.93</c:v>
                </c:pt>
                <c:pt idx="257">
                  <c:v>137559.17</c:v>
                </c:pt>
                <c:pt idx="258">
                  <c:v>135956.555</c:v>
                </c:pt>
                <c:pt idx="259">
                  <c:v>141128.635</c:v>
                </c:pt>
                <c:pt idx="260">
                  <c:v>142672.98</c:v>
                </c:pt>
                <c:pt idx="261">
                  <c:v>147000.04</c:v>
                </c:pt>
                <c:pt idx="262">
                  <c:v>145291.795</c:v>
                </c:pt>
                <c:pt idx="263">
                  <c:v>148715.565</c:v>
                </c:pt>
                <c:pt idx="264">
                  <c:v>151217.83</c:v>
                </c:pt>
              </c:numCache>
            </c:numRef>
          </c:xVal>
          <c:yVal>
            <c:numRef>
              <c:f>'Full Scan Regression'!$B$4:$B$268</c:f>
              <c:numCache>
                <c:formatCode>General</c:formatCode>
                <c:ptCount val="265"/>
                <c:pt idx="0">
                  <c:v>47379.185</c:v>
                </c:pt>
                <c:pt idx="1">
                  <c:v>47360.97</c:v>
                </c:pt>
                <c:pt idx="2">
                  <c:v>46883.83</c:v>
                </c:pt>
                <c:pt idx="3">
                  <c:v>46424.895</c:v>
                </c:pt>
                <c:pt idx="4">
                  <c:v>46370.265</c:v>
                </c:pt>
                <c:pt idx="5">
                  <c:v>44804.07</c:v>
                </c:pt>
                <c:pt idx="6">
                  <c:v>43849.785</c:v>
                </c:pt>
                <c:pt idx="7">
                  <c:v>44079.255</c:v>
                </c:pt>
                <c:pt idx="8">
                  <c:v>42043.2</c:v>
                </c:pt>
                <c:pt idx="9">
                  <c:v>39315.105</c:v>
                </c:pt>
                <c:pt idx="10">
                  <c:v>36306.56</c:v>
                </c:pt>
                <c:pt idx="11">
                  <c:v>33636.745</c:v>
                </c:pt>
                <c:pt idx="12">
                  <c:v>29302.395</c:v>
                </c:pt>
                <c:pt idx="13">
                  <c:v>26312.055</c:v>
                </c:pt>
                <c:pt idx="14">
                  <c:v>26454.105</c:v>
                </c:pt>
                <c:pt idx="15">
                  <c:v>27025.95</c:v>
                </c:pt>
                <c:pt idx="16">
                  <c:v>27743.485</c:v>
                </c:pt>
                <c:pt idx="17">
                  <c:v>28661.35</c:v>
                </c:pt>
                <c:pt idx="18">
                  <c:v>29364.315</c:v>
                </c:pt>
                <c:pt idx="19">
                  <c:v>30027.215</c:v>
                </c:pt>
                <c:pt idx="20">
                  <c:v>30467.935</c:v>
                </c:pt>
                <c:pt idx="21">
                  <c:v>31105.335</c:v>
                </c:pt>
                <c:pt idx="22">
                  <c:v>32008.63</c:v>
                </c:pt>
                <c:pt idx="23">
                  <c:v>32995.7</c:v>
                </c:pt>
                <c:pt idx="24">
                  <c:v>34303.285</c:v>
                </c:pt>
                <c:pt idx="25">
                  <c:v>37067.805</c:v>
                </c:pt>
                <c:pt idx="26">
                  <c:v>39074.715</c:v>
                </c:pt>
                <c:pt idx="27">
                  <c:v>41110.765</c:v>
                </c:pt>
                <c:pt idx="28">
                  <c:v>44195.805</c:v>
                </c:pt>
                <c:pt idx="29">
                  <c:v>46413.975</c:v>
                </c:pt>
                <c:pt idx="30">
                  <c:v>48963.59</c:v>
                </c:pt>
                <c:pt idx="31">
                  <c:v>49743.045</c:v>
                </c:pt>
                <c:pt idx="32">
                  <c:v>51298.31</c:v>
                </c:pt>
                <c:pt idx="33">
                  <c:v>52846.295</c:v>
                </c:pt>
                <c:pt idx="34">
                  <c:v>55880.34</c:v>
                </c:pt>
                <c:pt idx="35">
                  <c:v>57628.65</c:v>
                </c:pt>
                <c:pt idx="36">
                  <c:v>58513.73</c:v>
                </c:pt>
                <c:pt idx="37">
                  <c:v>57639.575</c:v>
                </c:pt>
                <c:pt idx="38">
                  <c:v>58007.445</c:v>
                </c:pt>
                <c:pt idx="39">
                  <c:v>60935.865</c:v>
                </c:pt>
                <c:pt idx="40">
                  <c:v>62611.33</c:v>
                </c:pt>
                <c:pt idx="41">
                  <c:v>63521.91</c:v>
                </c:pt>
                <c:pt idx="42">
                  <c:v>66031.46000000001</c:v>
                </c:pt>
                <c:pt idx="43">
                  <c:v>70668.125</c:v>
                </c:pt>
                <c:pt idx="44">
                  <c:v>75545.175</c:v>
                </c:pt>
                <c:pt idx="45">
                  <c:v>81012.285</c:v>
                </c:pt>
                <c:pt idx="46">
                  <c:v>85812.85</c:v>
                </c:pt>
                <c:pt idx="47">
                  <c:v>91647.835</c:v>
                </c:pt>
                <c:pt idx="48">
                  <c:v>90107.135</c:v>
                </c:pt>
                <c:pt idx="49">
                  <c:v>90992.225</c:v>
                </c:pt>
                <c:pt idx="50">
                  <c:v>100101.645</c:v>
                </c:pt>
                <c:pt idx="51">
                  <c:v>100491.365</c:v>
                </c:pt>
                <c:pt idx="52">
                  <c:v>102010.215</c:v>
                </c:pt>
                <c:pt idx="53">
                  <c:v>102764.17</c:v>
                </c:pt>
                <c:pt idx="54">
                  <c:v>104297.58</c:v>
                </c:pt>
                <c:pt idx="55">
                  <c:v>105423.055</c:v>
                </c:pt>
                <c:pt idx="56">
                  <c:v>106311.775</c:v>
                </c:pt>
                <c:pt idx="57">
                  <c:v>106399.2</c:v>
                </c:pt>
                <c:pt idx="58">
                  <c:v>104159.18</c:v>
                </c:pt>
                <c:pt idx="59">
                  <c:v>101893.65</c:v>
                </c:pt>
                <c:pt idx="60">
                  <c:v>98936.105</c:v>
                </c:pt>
                <c:pt idx="61">
                  <c:v>96430.185</c:v>
                </c:pt>
                <c:pt idx="62">
                  <c:v>94113.68</c:v>
                </c:pt>
                <c:pt idx="63">
                  <c:v>92161.405</c:v>
                </c:pt>
                <c:pt idx="64">
                  <c:v>90354.815</c:v>
                </c:pt>
                <c:pt idx="65">
                  <c:v>87801.56</c:v>
                </c:pt>
                <c:pt idx="66">
                  <c:v>87666.785</c:v>
                </c:pt>
                <c:pt idx="67">
                  <c:v>87011.17</c:v>
                </c:pt>
                <c:pt idx="68">
                  <c:v>86118.81</c:v>
                </c:pt>
                <c:pt idx="69">
                  <c:v>86778.065</c:v>
                </c:pt>
                <c:pt idx="70">
                  <c:v>88234.99000000001</c:v>
                </c:pt>
                <c:pt idx="71">
                  <c:v>89764.765</c:v>
                </c:pt>
                <c:pt idx="72">
                  <c:v>88573.73</c:v>
                </c:pt>
                <c:pt idx="73">
                  <c:v>89604.5</c:v>
                </c:pt>
                <c:pt idx="74">
                  <c:v>90500.51</c:v>
                </c:pt>
                <c:pt idx="75">
                  <c:v>90984.93</c:v>
                </c:pt>
                <c:pt idx="76">
                  <c:v>94955.06</c:v>
                </c:pt>
                <c:pt idx="77">
                  <c:v>99726.485</c:v>
                </c:pt>
                <c:pt idx="78">
                  <c:v>103860.51</c:v>
                </c:pt>
                <c:pt idx="79">
                  <c:v>104942.275</c:v>
                </c:pt>
                <c:pt idx="80">
                  <c:v>103845.94</c:v>
                </c:pt>
                <c:pt idx="81">
                  <c:v>104170.1</c:v>
                </c:pt>
                <c:pt idx="82">
                  <c:v>104891.28</c:v>
                </c:pt>
                <c:pt idx="83">
                  <c:v>104425.07</c:v>
                </c:pt>
                <c:pt idx="84">
                  <c:v>105874.705</c:v>
                </c:pt>
                <c:pt idx="85">
                  <c:v>105856.495</c:v>
                </c:pt>
                <c:pt idx="86">
                  <c:v>106818.065</c:v>
                </c:pt>
                <c:pt idx="87">
                  <c:v>101117.845</c:v>
                </c:pt>
                <c:pt idx="88">
                  <c:v>95592.455</c:v>
                </c:pt>
                <c:pt idx="89">
                  <c:v>95239.15</c:v>
                </c:pt>
                <c:pt idx="90">
                  <c:v>94321.29</c:v>
                </c:pt>
                <c:pt idx="91">
                  <c:v>95486.835</c:v>
                </c:pt>
                <c:pt idx="92">
                  <c:v>94853.065</c:v>
                </c:pt>
                <c:pt idx="93">
                  <c:v>94270.305</c:v>
                </c:pt>
                <c:pt idx="94">
                  <c:v>94547.12</c:v>
                </c:pt>
                <c:pt idx="95">
                  <c:v>96736.145</c:v>
                </c:pt>
                <c:pt idx="96">
                  <c:v>97286.135</c:v>
                </c:pt>
                <c:pt idx="97">
                  <c:v>96404.695</c:v>
                </c:pt>
                <c:pt idx="98">
                  <c:v>96124.24000000001</c:v>
                </c:pt>
                <c:pt idx="99">
                  <c:v>94944.13</c:v>
                </c:pt>
                <c:pt idx="100">
                  <c:v>95792.785</c:v>
                </c:pt>
                <c:pt idx="101">
                  <c:v>96601.375</c:v>
                </c:pt>
                <c:pt idx="102">
                  <c:v>101318.175</c:v>
                </c:pt>
                <c:pt idx="103">
                  <c:v>104796.585</c:v>
                </c:pt>
                <c:pt idx="104">
                  <c:v>102494.64</c:v>
                </c:pt>
                <c:pt idx="105">
                  <c:v>100112.57</c:v>
                </c:pt>
                <c:pt idx="106">
                  <c:v>101172.48</c:v>
                </c:pt>
                <c:pt idx="107">
                  <c:v>103521.77</c:v>
                </c:pt>
                <c:pt idx="108">
                  <c:v>106289.93</c:v>
                </c:pt>
                <c:pt idx="109">
                  <c:v>108977.95</c:v>
                </c:pt>
                <c:pt idx="110">
                  <c:v>110296.465</c:v>
                </c:pt>
                <c:pt idx="111">
                  <c:v>113206.68</c:v>
                </c:pt>
                <c:pt idx="112">
                  <c:v>116288.065</c:v>
                </c:pt>
                <c:pt idx="113">
                  <c:v>119864.825</c:v>
                </c:pt>
                <c:pt idx="114">
                  <c:v>123751.17</c:v>
                </c:pt>
                <c:pt idx="115">
                  <c:v>128690.135</c:v>
                </c:pt>
                <c:pt idx="116">
                  <c:v>133552.625</c:v>
                </c:pt>
                <c:pt idx="117">
                  <c:v>138265.78</c:v>
                </c:pt>
                <c:pt idx="118">
                  <c:v>144210.03</c:v>
                </c:pt>
                <c:pt idx="119">
                  <c:v>150817.18</c:v>
                </c:pt>
                <c:pt idx="120">
                  <c:v>157631.945</c:v>
                </c:pt>
                <c:pt idx="121">
                  <c:v>163157.335</c:v>
                </c:pt>
                <c:pt idx="122">
                  <c:v>168584.375</c:v>
                </c:pt>
                <c:pt idx="123">
                  <c:v>174765.37</c:v>
                </c:pt>
                <c:pt idx="124">
                  <c:v>180461.955</c:v>
                </c:pt>
                <c:pt idx="125">
                  <c:v>185426.425</c:v>
                </c:pt>
                <c:pt idx="126">
                  <c:v>192026.29</c:v>
                </c:pt>
                <c:pt idx="127">
                  <c:v>196601.035</c:v>
                </c:pt>
                <c:pt idx="128">
                  <c:v>200203.28</c:v>
                </c:pt>
                <c:pt idx="129">
                  <c:v>205189.61</c:v>
                </c:pt>
                <c:pt idx="130">
                  <c:v>209305.41</c:v>
                </c:pt>
                <c:pt idx="131">
                  <c:v>212980.51</c:v>
                </c:pt>
                <c:pt idx="132">
                  <c:v>216739.375</c:v>
                </c:pt>
                <c:pt idx="133">
                  <c:v>224559.415</c:v>
                </c:pt>
                <c:pt idx="134">
                  <c:v>232040.72</c:v>
                </c:pt>
                <c:pt idx="135">
                  <c:v>233002.285</c:v>
                </c:pt>
                <c:pt idx="136">
                  <c:v>231253.985</c:v>
                </c:pt>
                <c:pt idx="137">
                  <c:v>226537.19</c:v>
                </c:pt>
                <c:pt idx="138">
                  <c:v>219565.815</c:v>
                </c:pt>
                <c:pt idx="139">
                  <c:v>213129.845</c:v>
                </c:pt>
                <c:pt idx="140">
                  <c:v>205823.36</c:v>
                </c:pt>
                <c:pt idx="141">
                  <c:v>197518.905</c:v>
                </c:pt>
                <c:pt idx="142">
                  <c:v>188635.295</c:v>
                </c:pt>
                <c:pt idx="143">
                  <c:v>179704.355</c:v>
                </c:pt>
                <c:pt idx="144">
                  <c:v>170106.855</c:v>
                </c:pt>
                <c:pt idx="145">
                  <c:v>160556.72</c:v>
                </c:pt>
                <c:pt idx="146">
                  <c:v>151236.045</c:v>
                </c:pt>
                <c:pt idx="147">
                  <c:v>142749.465</c:v>
                </c:pt>
                <c:pt idx="148">
                  <c:v>135595.965</c:v>
                </c:pt>
                <c:pt idx="149">
                  <c:v>133355.94</c:v>
                </c:pt>
                <c:pt idx="150">
                  <c:v>131046.72</c:v>
                </c:pt>
                <c:pt idx="151">
                  <c:v>135410.205</c:v>
                </c:pt>
                <c:pt idx="152">
                  <c:v>134951.27</c:v>
                </c:pt>
                <c:pt idx="153">
                  <c:v>140764.405</c:v>
                </c:pt>
                <c:pt idx="154">
                  <c:v>145878.205</c:v>
                </c:pt>
                <c:pt idx="155">
                  <c:v>152241.33</c:v>
                </c:pt>
                <c:pt idx="156">
                  <c:v>155242.59</c:v>
                </c:pt>
                <c:pt idx="157">
                  <c:v>165706.945</c:v>
                </c:pt>
                <c:pt idx="158">
                  <c:v>172226.68</c:v>
                </c:pt>
                <c:pt idx="159">
                  <c:v>180782.475</c:v>
                </c:pt>
                <c:pt idx="160">
                  <c:v>190434.61</c:v>
                </c:pt>
                <c:pt idx="161">
                  <c:v>197613.59</c:v>
                </c:pt>
                <c:pt idx="162">
                  <c:v>201153.92</c:v>
                </c:pt>
                <c:pt idx="163">
                  <c:v>205404.505</c:v>
                </c:pt>
                <c:pt idx="164">
                  <c:v>207036.26</c:v>
                </c:pt>
                <c:pt idx="165">
                  <c:v>210325.255</c:v>
                </c:pt>
                <c:pt idx="166">
                  <c:v>214237.11</c:v>
                </c:pt>
                <c:pt idx="167">
                  <c:v>221055.515</c:v>
                </c:pt>
                <c:pt idx="168">
                  <c:v>224967.35</c:v>
                </c:pt>
                <c:pt idx="169">
                  <c:v>229338.12</c:v>
                </c:pt>
                <c:pt idx="170">
                  <c:v>85488.69</c:v>
                </c:pt>
                <c:pt idx="171">
                  <c:v>85783.71000000001</c:v>
                </c:pt>
                <c:pt idx="172">
                  <c:v>88886.965</c:v>
                </c:pt>
                <c:pt idx="173">
                  <c:v>88016.45</c:v>
                </c:pt>
                <c:pt idx="174">
                  <c:v>85758.225</c:v>
                </c:pt>
                <c:pt idx="175">
                  <c:v>84476.125</c:v>
                </c:pt>
                <c:pt idx="176">
                  <c:v>83099.335</c:v>
                </c:pt>
                <c:pt idx="177">
                  <c:v>83292.37</c:v>
                </c:pt>
                <c:pt idx="178">
                  <c:v>83146.68</c:v>
                </c:pt>
                <c:pt idx="179">
                  <c:v>80848.385</c:v>
                </c:pt>
                <c:pt idx="180">
                  <c:v>79817.605</c:v>
                </c:pt>
                <c:pt idx="181">
                  <c:v>78240.49000000001</c:v>
                </c:pt>
                <c:pt idx="182">
                  <c:v>75909.41</c:v>
                </c:pt>
                <c:pt idx="183">
                  <c:v>74700.16</c:v>
                </c:pt>
                <c:pt idx="184">
                  <c:v>73756.8</c:v>
                </c:pt>
                <c:pt idx="185">
                  <c:v>72897.215</c:v>
                </c:pt>
                <c:pt idx="186">
                  <c:v>71629.69</c:v>
                </c:pt>
                <c:pt idx="187">
                  <c:v>70405.875</c:v>
                </c:pt>
                <c:pt idx="188">
                  <c:v>69983.37</c:v>
                </c:pt>
                <c:pt idx="189">
                  <c:v>69699.27</c:v>
                </c:pt>
                <c:pt idx="190">
                  <c:v>70190.98</c:v>
                </c:pt>
                <c:pt idx="191">
                  <c:v>70398.595</c:v>
                </c:pt>
                <c:pt idx="192">
                  <c:v>71137.985</c:v>
                </c:pt>
                <c:pt idx="193">
                  <c:v>71789.955</c:v>
                </c:pt>
                <c:pt idx="194">
                  <c:v>73490.91499999999</c:v>
                </c:pt>
                <c:pt idx="195">
                  <c:v>73767.73</c:v>
                </c:pt>
                <c:pt idx="196">
                  <c:v>74059.115</c:v>
                </c:pt>
                <c:pt idx="197">
                  <c:v>74182.955</c:v>
                </c:pt>
                <c:pt idx="198">
                  <c:v>74681.95</c:v>
                </c:pt>
                <c:pt idx="199">
                  <c:v>76000.47</c:v>
                </c:pt>
                <c:pt idx="200">
                  <c:v>76907.4</c:v>
                </c:pt>
                <c:pt idx="201">
                  <c:v>78109.365</c:v>
                </c:pt>
                <c:pt idx="202">
                  <c:v>79493.44</c:v>
                </c:pt>
                <c:pt idx="203">
                  <c:v>80859.31</c:v>
                </c:pt>
                <c:pt idx="204">
                  <c:v>82450.995</c:v>
                </c:pt>
                <c:pt idx="205">
                  <c:v>84512.55</c:v>
                </c:pt>
                <c:pt idx="206">
                  <c:v>87226.075</c:v>
                </c:pt>
                <c:pt idx="207">
                  <c:v>90132.635</c:v>
                </c:pt>
                <c:pt idx="208">
                  <c:v>93039.2</c:v>
                </c:pt>
                <c:pt idx="209">
                  <c:v>95373.91499999999</c:v>
                </c:pt>
                <c:pt idx="210">
                  <c:v>98178.495</c:v>
                </c:pt>
                <c:pt idx="211">
                  <c:v>101034.07</c:v>
                </c:pt>
                <c:pt idx="212">
                  <c:v>103547.265</c:v>
                </c:pt>
                <c:pt idx="213">
                  <c:v>105809.14</c:v>
                </c:pt>
                <c:pt idx="214">
                  <c:v>109134.57</c:v>
                </c:pt>
                <c:pt idx="215">
                  <c:v>113264.95</c:v>
                </c:pt>
                <c:pt idx="216">
                  <c:v>116550.32</c:v>
                </c:pt>
                <c:pt idx="217">
                  <c:v>119999.59</c:v>
                </c:pt>
                <c:pt idx="218">
                  <c:v>123550.84</c:v>
                </c:pt>
                <c:pt idx="219">
                  <c:v>126916.34</c:v>
                </c:pt>
                <c:pt idx="220">
                  <c:v>130467.59</c:v>
                </c:pt>
                <c:pt idx="221">
                  <c:v>133680.105</c:v>
                </c:pt>
                <c:pt idx="222">
                  <c:v>137267.785</c:v>
                </c:pt>
                <c:pt idx="223">
                  <c:v>140414.735</c:v>
                </c:pt>
                <c:pt idx="224">
                  <c:v>143033.565</c:v>
                </c:pt>
                <c:pt idx="225">
                  <c:v>145095.105</c:v>
                </c:pt>
                <c:pt idx="226">
                  <c:v>145827.215</c:v>
                </c:pt>
                <c:pt idx="227">
                  <c:v>145014.98</c:v>
                </c:pt>
                <c:pt idx="228">
                  <c:v>142501.785</c:v>
                </c:pt>
                <c:pt idx="229">
                  <c:v>139649.855</c:v>
                </c:pt>
                <c:pt idx="230">
                  <c:v>137176.73</c:v>
                </c:pt>
                <c:pt idx="231">
                  <c:v>135111.535</c:v>
                </c:pt>
                <c:pt idx="232">
                  <c:v>131221.545</c:v>
                </c:pt>
                <c:pt idx="233">
                  <c:v>126410.06</c:v>
                </c:pt>
                <c:pt idx="234">
                  <c:v>121951.865</c:v>
                </c:pt>
                <c:pt idx="235">
                  <c:v>117639.365</c:v>
                </c:pt>
                <c:pt idx="236">
                  <c:v>114000.705</c:v>
                </c:pt>
                <c:pt idx="237">
                  <c:v>111534.855</c:v>
                </c:pt>
                <c:pt idx="238">
                  <c:v>110241.835</c:v>
                </c:pt>
                <c:pt idx="239">
                  <c:v>109557.08</c:v>
                </c:pt>
                <c:pt idx="240">
                  <c:v>110238.195</c:v>
                </c:pt>
                <c:pt idx="241">
                  <c:v>111225.255</c:v>
                </c:pt>
                <c:pt idx="242">
                  <c:v>113516.27</c:v>
                </c:pt>
                <c:pt idx="243">
                  <c:v>114758.3</c:v>
                </c:pt>
                <c:pt idx="244">
                  <c:v>116914.55</c:v>
                </c:pt>
                <c:pt idx="245">
                  <c:v>117745.0</c:v>
                </c:pt>
                <c:pt idx="246">
                  <c:v>119176.425</c:v>
                </c:pt>
                <c:pt idx="247">
                  <c:v>119726.415</c:v>
                </c:pt>
                <c:pt idx="248">
                  <c:v>121857.17</c:v>
                </c:pt>
                <c:pt idx="249">
                  <c:v>123175.685</c:v>
                </c:pt>
                <c:pt idx="250">
                  <c:v>124268.38</c:v>
                </c:pt>
                <c:pt idx="251">
                  <c:v>125987.55</c:v>
                </c:pt>
                <c:pt idx="252">
                  <c:v>126588.525</c:v>
                </c:pt>
                <c:pt idx="253">
                  <c:v>126122.315</c:v>
                </c:pt>
                <c:pt idx="254">
                  <c:v>124916.705</c:v>
                </c:pt>
                <c:pt idx="255">
                  <c:v>128945.105</c:v>
                </c:pt>
                <c:pt idx="256">
                  <c:v>131305.315</c:v>
                </c:pt>
                <c:pt idx="257">
                  <c:v>137016.465</c:v>
                </c:pt>
                <c:pt idx="258">
                  <c:v>139988.595</c:v>
                </c:pt>
                <c:pt idx="259">
                  <c:v>142254.11</c:v>
                </c:pt>
                <c:pt idx="260">
                  <c:v>144829.22</c:v>
                </c:pt>
                <c:pt idx="261">
                  <c:v>147324.21</c:v>
                </c:pt>
                <c:pt idx="262">
                  <c:v>149465.89</c:v>
                </c:pt>
                <c:pt idx="263">
                  <c:v>148599.015</c:v>
                </c:pt>
                <c:pt idx="264">
                  <c:v>150729.765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31672"/>
        <c:axId val="-2063764344"/>
      </c:scatterChart>
      <c:valAx>
        <c:axId val="-2061831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Manual 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3764344"/>
        <c:crosses val="autoZero"/>
        <c:crossBetween val="midCat"/>
      </c:valAx>
      <c:valAx>
        <c:axId val="-2063764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Predicted 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18316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52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5724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'Full Scan Regression'!$D$4:$D$268</c:f>
              <c:numCache>
                <c:formatCode>General</c:formatCode>
                <c:ptCount val="265"/>
                <c:pt idx="0">
                  <c:v>12139.825</c:v>
                </c:pt>
                <c:pt idx="1">
                  <c:v>11495.135</c:v>
                </c:pt>
                <c:pt idx="2">
                  <c:v>13137.815</c:v>
                </c:pt>
                <c:pt idx="3">
                  <c:v>15556.31</c:v>
                </c:pt>
                <c:pt idx="4">
                  <c:v>16521.525</c:v>
                </c:pt>
                <c:pt idx="5">
                  <c:v>16394.04</c:v>
                </c:pt>
                <c:pt idx="6">
                  <c:v>16310.265</c:v>
                </c:pt>
                <c:pt idx="7">
                  <c:v>20848.595</c:v>
                </c:pt>
                <c:pt idx="8">
                  <c:v>20914.155</c:v>
                </c:pt>
                <c:pt idx="9">
                  <c:v>18371.82</c:v>
                </c:pt>
                <c:pt idx="10">
                  <c:v>17752.625</c:v>
                </c:pt>
                <c:pt idx="11">
                  <c:v>16073.515</c:v>
                </c:pt>
                <c:pt idx="12">
                  <c:v>15676.51</c:v>
                </c:pt>
                <c:pt idx="13">
                  <c:v>16415.895</c:v>
                </c:pt>
                <c:pt idx="14">
                  <c:v>18196.99</c:v>
                </c:pt>
                <c:pt idx="15">
                  <c:v>16404.97</c:v>
                </c:pt>
                <c:pt idx="16">
                  <c:v>14918.91</c:v>
                </c:pt>
                <c:pt idx="17">
                  <c:v>12372.93</c:v>
                </c:pt>
                <c:pt idx="18">
                  <c:v>12540.48</c:v>
                </c:pt>
                <c:pt idx="19">
                  <c:v>18787.04</c:v>
                </c:pt>
                <c:pt idx="20">
                  <c:v>20568.13</c:v>
                </c:pt>
                <c:pt idx="21">
                  <c:v>21791.95</c:v>
                </c:pt>
                <c:pt idx="22">
                  <c:v>24734.935</c:v>
                </c:pt>
                <c:pt idx="23">
                  <c:v>24647.52</c:v>
                </c:pt>
                <c:pt idx="24">
                  <c:v>27714.345</c:v>
                </c:pt>
                <c:pt idx="25">
                  <c:v>31782.81</c:v>
                </c:pt>
                <c:pt idx="26">
                  <c:v>31509.64</c:v>
                </c:pt>
                <c:pt idx="27">
                  <c:v>32748.02</c:v>
                </c:pt>
                <c:pt idx="28">
                  <c:v>28100.43</c:v>
                </c:pt>
                <c:pt idx="29">
                  <c:v>21689.965</c:v>
                </c:pt>
                <c:pt idx="30">
                  <c:v>23121.39</c:v>
                </c:pt>
                <c:pt idx="31">
                  <c:v>28854.39</c:v>
                </c:pt>
                <c:pt idx="32">
                  <c:v>26552.445</c:v>
                </c:pt>
                <c:pt idx="33">
                  <c:v>23405.495</c:v>
                </c:pt>
                <c:pt idx="34">
                  <c:v>25252.145</c:v>
                </c:pt>
                <c:pt idx="35">
                  <c:v>26031.595</c:v>
                </c:pt>
                <c:pt idx="36">
                  <c:v>25142.875</c:v>
                </c:pt>
                <c:pt idx="37">
                  <c:v>25955.11</c:v>
                </c:pt>
                <c:pt idx="38">
                  <c:v>23802.505</c:v>
                </c:pt>
                <c:pt idx="39">
                  <c:v>21992.28</c:v>
                </c:pt>
                <c:pt idx="40">
                  <c:v>19974.435</c:v>
                </c:pt>
                <c:pt idx="41">
                  <c:v>19759.535</c:v>
                </c:pt>
                <c:pt idx="42">
                  <c:v>22556.835</c:v>
                </c:pt>
                <c:pt idx="43">
                  <c:v>22068.765</c:v>
                </c:pt>
                <c:pt idx="44">
                  <c:v>24738.575</c:v>
                </c:pt>
                <c:pt idx="45">
                  <c:v>24184.945</c:v>
                </c:pt>
                <c:pt idx="46">
                  <c:v>27408.395</c:v>
                </c:pt>
                <c:pt idx="47">
                  <c:v>29517.285</c:v>
                </c:pt>
                <c:pt idx="48">
                  <c:v>26727.285</c:v>
                </c:pt>
                <c:pt idx="49">
                  <c:v>27200.77</c:v>
                </c:pt>
                <c:pt idx="50">
                  <c:v>25241.215</c:v>
                </c:pt>
                <c:pt idx="51">
                  <c:v>23583.965</c:v>
                </c:pt>
                <c:pt idx="52">
                  <c:v>19672.12</c:v>
                </c:pt>
                <c:pt idx="53">
                  <c:v>19406.24</c:v>
                </c:pt>
                <c:pt idx="54">
                  <c:v>15844.05</c:v>
                </c:pt>
                <c:pt idx="55">
                  <c:v>14128.525</c:v>
                </c:pt>
                <c:pt idx="56">
                  <c:v>14809.635</c:v>
                </c:pt>
                <c:pt idx="57">
                  <c:v>14598.38</c:v>
                </c:pt>
                <c:pt idx="58">
                  <c:v>16113.58</c:v>
                </c:pt>
                <c:pt idx="59">
                  <c:v>18561.215</c:v>
                </c:pt>
                <c:pt idx="60">
                  <c:v>21657.18</c:v>
                </c:pt>
                <c:pt idx="61">
                  <c:v>18543.01</c:v>
                </c:pt>
                <c:pt idx="62">
                  <c:v>17745.345</c:v>
                </c:pt>
                <c:pt idx="63">
                  <c:v>20382.375</c:v>
                </c:pt>
                <c:pt idx="64">
                  <c:v>15658.29</c:v>
                </c:pt>
                <c:pt idx="65">
                  <c:v>15217.58</c:v>
                </c:pt>
                <c:pt idx="66">
                  <c:v>15946.035</c:v>
                </c:pt>
                <c:pt idx="67">
                  <c:v>24283.29</c:v>
                </c:pt>
                <c:pt idx="68">
                  <c:v>30744.75</c:v>
                </c:pt>
                <c:pt idx="69">
                  <c:v>29808.68</c:v>
                </c:pt>
                <c:pt idx="70">
                  <c:v>33381.79</c:v>
                </c:pt>
                <c:pt idx="71">
                  <c:v>33130.47</c:v>
                </c:pt>
                <c:pt idx="72">
                  <c:v>33469.195</c:v>
                </c:pt>
                <c:pt idx="73">
                  <c:v>35865.83</c:v>
                </c:pt>
                <c:pt idx="74">
                  <c:v>33917.195</c:v>
                </c:pt>
                <c:pt idx="75">
                  <c:v>39839.605</c:v>
                </c:pt>
                <c:pt idx="76">
                  <c:v>44938.84</c:v>
                </c:pt>
                <c:pt idx="77">
                  <c:v>43168.675</c:v>
                </c:pt>
                <c:pt idx="78">
                  <c:v>48617.575</c:v>
                </c:pt>
                <c:pt idx="79">
                  <c:v>55082.67</c:v>
                </c:pt>
                <c:pt idx="80">
                  <c:v>54638.31</c:v>
                </c:pt>
                <c:pt idx="81">
                  <c:v>52299.955</c:v>
                </c:pt>
                <c:pt idx="82">
                  <c:v>47186.14</c:v>
                </c:pt>
                <c:pt idx="83">
                  <c:v>47856.325</c:v>
                </c:pt>
                <c:pt idx="84">
                  <c:v>51462.22</c:v>
                </c:pt>
                <c:pt idx="85">
                  <c:v>45601.735</c:v>
                </c:pt>
                <c:pt idx="86">
                  <c:v>43117.68</c:v>
                </c:pt>
                <c:pt idx="87">
                  <c:v>56350.2</c:v>
                </c:pt>
                <c:pt idx="88">
                  <c:v>54201.235</c:v>
                </c:pt>
                <c:pt idx="89">
                  <c:v>53600.245</c:v>
                </c:pt>
                <c:pt idx="90">
                  <c:v>57756.13</c:v>
                </c:pt>
                <c:pt idx="91">
                  <c:v>61551.415</c:v>
                </c:pt>
                <c:pt idx="92">
                  <c:v>67612.225</c:v>
                </c:pt>
                <c:pt idx="93">
                  <c:v>64647.38</c:v>
                </c:pt>
                <c:pt idx="94">
                  <c:v>57308.115</c:v>
                </c:pt>
                <c:pt idx="95">
                  <c:v>60524.285</c:v>
                </c:pt>
                <c:pt idx="96">
                  <c:v>69072.785</c:v>
                </c:pt>
                <c:pt idx="97">
                  <c:v>71800.875</c:v>
                </c:pt>
                <c:pt idx="98">
                  <c:v>73731.31</c:v>
                </c:pt>
                <c:pt idx="99">
                  <c:v>79708.345</c:v>
                </c:pt>
                <c:pt idx="100">
                  <c:v>87841.62</c:v>
                </c:pt>
                <c:pt idx="101">
                  <c:v>91097.84</c:v>
                </c:pt>
                <c:pt idx="102">
                  <c:v>94102.755</c:v>
                </c:pt>
                <c:pt idx="103">
                  <c:v>97235.145</c:v>
                </c:pt>
                <c:pt idx="104">
                  <c:v>97985.46000000001</c:v>
                </c:pt>
                <c:pt idx="105">
                  <c:v>102348.94</c:v>
                </c:pt>
                <c:pt idx="106">
                  <c:v>107375.33</c:v>
                </c:pt>
                <c:pt idx="107">
                  <c:v>112620.265</c:v>
                </c:pt>
                <c:pt idx="108">
                  <c:v>109695.485</c:v>
                </c:pt>
                <c:pt idx="109">
                  <c:v>112296.095</c:v>
                </c:pt>
                <c:pt idx="110">
                  <c:v>113607.325</c:v>
                </c:pt>
                <c:pt idx="111">
                  <c:v>124403.14</c:v>
                </c:pt>
                <c:pt idx="112">
                  <c:v>126355.425</c:v>
                </c:pt>
                <c:pt idx="113">
                  <c:v>128307.69</c:v>
                </c:pt>
                <c:pt idx="114">
                  <c:v>128304.065</c:v>
                </c:pt>
                <c:pt idx="115">
                  <c:v>125550.475</c:v>
                </c:pt>
                <c:pt idx="116">
                  <c:v>133570.84</c:v>
                </c:pt>
                <c:pt idx="117">
                  <c:v>140709.775</c:v>
                </c:pt>
                <c:pt idx="118">
                  <c:v>135592.32</c:v>
                </c:pt>
                <c:pt idx="119">
                  <c:v>138407.83</c:v>
                </c:pt>
                <c:pt idx="120">
                  <c:v>135421.135</c:v>
                </c:pt>
                <c:pt idx="121">
                  <c:v>131920.87</c:v>
                </c:pt>
                <c:pt idx="122">
                  <c:v>135479.4</c:v>
                </c:pt>
                <c:pt idx="123">
                  <c:v>133039.065</c:v>
                </c:pt>
                <c:pt idx="124">
                  <c:v>132565.55</c:v>
                </c:pt>
                <c:pt idx="125">
                  <c:v>131239.755</c:v>
                </c:pt>
                <c:pt idx="126">
                  <c:v>120334.675</c:v>
                </c:pt>
                <c:pt idx="127">
                  <c:v>119143.64</c:v>
                </c:pt>
                <c:pt idx="128">
                  <c:v>113407.0</c:v>
                </c:pt>
                <c:pt idx="129">
                  <c:v>112263.325</c:v>
                </c:pt>
                <c:pt idx="130">
                  <c:v>110678.91</c:v>
                </c:pt>
                <c:pt idx="131">
                  <c:v>106180.64</c:v>
                </c:pt>
                <c:pt idx="132">
                  <c:v>102837.0</c:v>
                </c:pt>
                <c:pt idx="133">
                  <c:v>105412.13</c:v>
                </c:pt>
                <c:pt idx="134">
                  <c:v>109757.415</c:v>
                </c:pt>
                <c:pt idx="135">
                  <c:v>103816.795</c:v>
                </c:pt>
                <c:pt idx="136">
                  <c:v>98896.04</c:v>
                </c:pt>
                <c:pt idx="137">
                  <c:v>96353.705</c:v>
                </c:pt>
                <c:pt idx="138">
                  <c:v>93272.305</c:v>
                </c:pt>
                <c:pt idx="139">
                  <c:v>89793.895</c:v>
                </c:pt>
                <c:pt idx="140">
                  <c:v>84377.785</c:v>
                </c:pt>
                <c:pt idx="141">
                  <c:v>76444.83</c:v>
                </c:pt>
                <c:pt idx="142">
                  <c:v>67699.63</c:v>
                </c:pt>
                <c:pt idx="143">
                  <c:v>66807.28</c:v>
                </c:pt>
                <c:pt idx="144">
                  <c:v>71775.39</c:v>
                </c:pt>
                <c:pt idx="145">
                  <c:v>75111.745</c:v>
                </c:pt>
                <c:pt idx="146">
                  <c:v>73421.7</c:v>
                </c:pt>
                <c:pt idx="147">
                  <c:v>71028.71000000001</c:v>
                </c:pt>
                <c:pt idx="148">
                  <c:v>67743.345</c:v>
                </c:pt>
                <c:pt idx="149">
                  <c:v>68049.29</c:v>
                </c:pt>
                <c:pt idx="150">
                  <c:v>69386.025</c:v>
                </c:pt>
                <c:pt idx="151">
                  <c:v>73694.88</c:v>
                </c:pt>
                <c:pt idx="152">
                  <c:v>74248.515</c:v>
                </c:pt>
                <c:pt idx="153">
                  <c:v>73378.005</c:v>
                </c:pt>
                <c:pt idx="154">
                  <c:v>74015.42</c:v>
                </c:pt>
                <c:pt idx="155">
                  <c:v>76186.215</c:v>
                </c:pt>
                <c:pt idx="156">
                  <c:v>78896.105</c:v>
                </c:pt>
                <c:pt idx="157">
                  <c:v>85084.395</c:v>
                </c:pt>
                <c:pt idx="158">
                  <c:v>79132.86</c:v>
                </c:pt>
                <c:pt idx="159">
                  <c:v>73421.695</c:v>
                </c:pt>
                <c:pt idx="160">
                  <c:v>61595.12</c:v>
                </c:pt>
                <c:pt idx="161">
                  <c:v>55789.3</c:v>
                </c:pt>
                <c:pt idx="162">
                  <c:v>58331.63</c:v>
                </c:pt>
                <c:pt idx="163">
                  <c:v>54671.095</c:v>
                </c:pt>
                <c:pt idx="164">
                  <c:v>52314.53</c:v>
                </c:pt>
                <c:pt idx="165">
                  <c:v>53880.69</c:v>
                </c:pt>
                <c:pt idx="166">
                  <c:v>52627.745</c:v>
                </c:pt>
                <c:pt idx="167">
                  <c:v>52959.205</c:v>
                </c:pt>
                <c:pt idx="168">
                  <c:v>55672.72</c:v>
                </c:pt>
                <c:pt idx="169">
                  <c:v>58411.745</c:v>
                </c:pt>
                <c:pt idx="170">
                  <c:v>20863.155</c:v>
                </c:pt>
                <c:pt idx="171">
                  <c:v>27004.1</c:v>
                </c:pt>
                <c:pt idx="172">
                  <c:v>26253.775</c:v>
                </c:pt>
                <c:pt idx="173">
                  <c:v>25630.945</c:v>
                </c:pt>
                <c:pt idx="174">
                  <c:v>23944.555</c:v>
                </c:pt>
                <c:pt idx="175">
                  <c:v>23700.525</c:v>
                </c:pt>
                <c:pt idx="176">
                  <c:v>23114.11</c:v>
                </c:pt>
                <c:pt idx="177">
                  <c:v>25310.42</c:v>
                </c:pt>
                <c:pt idx="178">
                  <c:v>28832.535</c:v>
                </c:pt>
                <c:pt idx="179">
                  <c:v>38331.685</c:v>
                </c:pt>
                <c:pt idx="180">
                  <c:v>38164.135</c:v>
                </c:pt>
                <c:pt idx="181">
                  <c:v>39453.515</c:v>
                </c:pt>
                <c:pt idx="182">
                  <c:v>38415.46</c:v>
                </c:pt>
                <c:pt idx="183">
                  <c:v>35891.34</c:v>
                </c:pt>
                <c:pt idx="184">
                  <c:v>34958.9</c:v>
                </c:pt>
                <c:pt idx="185">
                  <c:v>33786.075</c:v>
                </c:pt>
                <c:pt idx="186">
                  <c:v>32948.345</c:v>
                </c:pt>
                <c:pt idx="187">
                  <c:v>33403.63</c:v>
                </c:pt>
                <c:pt idx="188">
                  <c:v>33352.64</c:v>
                </c:pt>
                <c:pt idx="189">
                  <c:v>35337.705</c:v>
                </c:pt>
                <c:pt idx="190">
                  <c:v>37005.885</c:v>
                </c:pt>
                <c:pt idx="191">
                  <c:v>36554.24</c:v>
                </c:pt>
                <c:pt idx="192">
                  <c:v>33436.415</c:v>
                </c:pt>
                <c:pt idx="193">
                  <c:v>35723.795</c:v>
                </c:pt>
                <c:pt idx="194">
                  <c:v>36780.065</c:v>
                </c:pt>
                <c:pt idx="195">
                  <c:v>41646.185</c:v>
                </c:pt>
                <c:pt idx="196">
                  <c:v>38433.665</c:v>
                </c:pt>
                <c:pt idx="197">
                  <c:v>37785.335</c:v>
                </c:pt>
                <c:pt idx="198">
                  <c:v>37606.865</c:v>
                </c:pt>
                <c:pt idx="199">
                  <c:v>40903.155</c:v>
                </c:pt>
                <c:pt idx="200">
                  <c:v>45379.555</c:v>
                </c:pt>
                <c:pt idx="201">
                  <c:v>49681.125</c:v>
                </c:pt>
                <c:pt idx="202">
                  <c:v>46497.745</c:v>
                </c:pt>
                <c:pt idx="203">
                  <c:v>49295.045</c:v>
                </c:pt>
                <c:pt idx="204">
                  <c:v>50504.285</c:v>
                </c:pt>
                <c:pt idx="205">
                  <c:v>51983.065</c:v>
                </c:pt>
                <c:pt idx="206">
                  <c:v>53913.49</c:v>
                </c:pt>
                <c:pt idx="207">
                  <c:v>55166.44</c:v>
                </c:pt>
                <c:pt idx="208">
                  <c:v>55610.81</c:v>
                </c:pt>
                <c:pt idx="209">
                  <c:v>55191.945</c:v>
                </c:pt>
                <c:pt idx="210">
                  <c:v>56543.24</c:v>
                </c:pt>
                <c:pt idx="211">
                  <c:v>46574.23</c:v>
                </c:pt>
                <c:pt idx="212">
                  <c:v>44505.405</c:v>
                </c:pt>
                <c:pt idx="213">
                  <c:v>46614.295</c:v>
                </c:pt>
                <c:pt idx="214">
                  <c:v>42480.28</c:v>
                </c:pt>
                <c:pt idx="215">
                  <c:v>42283.59</c:v>
                </c:pt>
                <c:pt idx="216">
                  <c:v>41230.97</c:v>
                </c:pt>
                <c:pt idx="217">
                  <c:v>37676.06</c:v>
                </c:pt>
                <c:pt idx="218">
                  <c:v>38535.645</c:v>
                </c:pt>
                <c:pt idx="219">
                  <c:v>36521.455</c:v>
                </c:pt>
                <c:pt idx="220">
                  <c:v>39788.61</c:v>
                </c:pt>
                <c:pt idx="221">
                  <c:v>39384.305</c:v>
                </c:pt>
                <c:pt idx="222">
                  <c:v>38357.175</c:v>
                </c:pt>
                <c:pt idx="223">
                  <c:v>37523.095</c:v>
                </c:pt>
                <c:pt idx="224">
                  <c:v>38113.155</c:v>
                </c:pt>
                <c:pt idx="225">
                  <c:v>37388.335</c:v>
                </c:pt>
                <c:pt idx="226">
                  <c:v>39264.1</c:v>
                </c:pt>
                <c:pt idx="227">
                  <c:v>35017.19</c:v>
                </c:pt>
                <c:pt idx="228">
                  <c:v>35960.525</c:v>
                </c:pt>
                <c:pt idx="229">
                  <c:v>35162.875</c:v>
                </c:pt>
                <c:pt idx="230">
                  <c:v>37391.965</c:v>
                </c:pt>
                <c:pt idx="231">
                  <c:v>34904.27</c:v>
                </c:pt>
                <c:pt idx="232">
                  <c:v>35213.87</c:v>
                </c:pt>
                <c:pt idx="233">
                  <c:v>29881.52</c:v>
                </c:pt>
                <c:pt idx="234">
                  <c:v>33097.68</c:v>
                </c:pt>
                <c:pt idx="235">
                  <c:v>31189.11</c:v>
                </c:pt>
                <c:pt idx="236">
                  <c:v>31214.61</c:v>
                </c:pt>
                <c:pt idx="237">
                  <c:v>28235.2</c:v>
                </c:pt>
                <c:pt idx="238">
                  <c:v>29404.375</c:v>
                </c:pt>
                <c:pt idx="239">
                  <c:v>33993.695</c:v>
                </c:pt>
                <c:pt idx="240">
                  <c:v>40087.27</c:v>
                </c:pt>
                <c:pt idx="241">
                  <c:v>45721.935</c:v>
                </c:pt>
                <c:pt idx="242">
                  <c:v>47339.12</c:v>
                </c:pt>
                <c:pt idx="243">
                  <c:v>54343.29</c:v>
                </c:pt>
                <c:pt idx="244">
                  <c:v>58681.275</c:v>
                </c:pt>
                <c:pt idx="245">
                  <c:v>55887.625</c:v>
                </c:pt>
                <c:pt idx="246">
                  <c:v>60764.67</c:v>
                </c:pt>
                <c:pt idx="247">
                  <c:v>59992.515</c:v>
                </c:pt>
                <c:pt idx="248">
                  <c:v>66512.245</c:v>
                </c:pt>
                <c:pt idx="249">
                  <c:v>69298.62</c:v>
                </c:pt>
                <c:pt idx="250">
                  <c:v>63740.455</c:v>
                </c:pt>
                <c:pt idx="251">
                  <c:v>62232.525</c:v>
                </c:pt>
                <c:pt idx="252">
                  <c:v>61678.905</c:v>
                </c:pt>
                <c:pt idx="253">
                  <c:v>58823.33</c:v>
                </c:pt>
                <c:pt idx="254">
                  <c:v>62549.405</c:v>
                </c:pt>
                <c:pt idx="255">
                  <c:v>54467.13</c:v>
                </c:pt>
                <c:pt idx="256">
                  <c:v>62458.35</c:v>
                </c:pt>
                <c:pt idx="257">
                  <c:v>53982.69</c:v>
                </c:pt>
                <c:pt idx="258">
                  <c:v>53716.795</c:v>
                </c:pt>
                <c:pt idx="259">
                  <c:v>50194.695</c:v>
                </c:pt>
                <c:pt idx="260">
                  <c:v>49954.3</c:v>
                </c:pt>
                <c:pt idx="261">
                  <c:v>48806.965</c:v>
                </c:pt>
                <c:pt idx="262">
                  <c:v>51848.3</c:v>
                </c:pt>
                <c:pt idx="263">
                  <c:v>52849.945</c:v>
                </c:pt>
                <c:pt idx="264">
                  <c:v>57774.34</c:v>
                </c:pt>
              </c:numCache>
            </c:numRef>
          </c:xVal>
          <c:yVal>
            <c:numRef>
              <c:f>'Full Scan Regression'!$E$4:$E$268</c:f>
              <c:numCache>
                <c:formatCode>General</c:formatCode>
                <c:ptCount val="265"/>
                <c:pt idx="0">
                  <c:v>21773.735</c:v>
                </c:pt>
                <c:pt idx="1">
                  <c:v>20178.41</c:v>
                </c:pt>
                <c:pt idx="2">
                  <c:v>19479.08</c:v>
                </c:pt>
                <c:pt idx="3">
                  <c:v>20131.06</c:v>
                </c:pt>
                <c:pt idx="4">
                  <c:v>21456.855</c:v>
                </c:pt>
                <c:pt idx="5">
                  <c:v>22680.67</c:v>
                </c:pt>
                <c:pt idx="6">
                  <c:v>23536.615</c:v>
                </c:pt>
                <c:pt idx="7">
                  <c:v>25525.315</c:v>
                </c:pt>
                <c:pt idx="8">
                  <c:v>25172.015</c:v>
                </c:pt>
                <c:pt idx="9">
                  <c:v>22647.895</c:v>
                </c:pt>
                <c:pt idx="10">
                  <c:v>22152.535</c:v>
                </c:pt>
                <c:pt idx="11">
                  <c:v>21154.54</c:v>
                </c:pt>
                <c:pt idx="12">
                  <c:v>20557.205</c:v>
                </c:pt>
                <c:pt idx="13">
                  <c:v>20225.755</c:v>
                </c:pt>
                <c:pt idx="14">
                  <c:v>19551.93</c:v>
                </c:pt>
                <c:pt idx="15">
                  <c:v>17231.775</c:v>
                </c:pt>
                <c:pt idx="16">
                  <c:v>15796.705</c:v>
                </c:pt>
                <c:pt idx="17">
                  <c:v>15184.79</c:v>
                </c:pt>
                <c:pt idx="18">
                  <c:v>15672.865</c:v>
                </c:pt>
                <c:pt idx="19">
                  <c:v>18983.725</c:v>
                </c:pt>
                <c:pt idx="20">
                  <c:v>21522.415</c:v>
                </c:pt>
                <c:pt idx="21">
                  <c:v>20364.165</c:v>
                </c:pt>
                <c:pt idx="22">
                  <c:v>20721.11</c:v>
                </c:pt>
                <c:pt idx="23">
                  <c:v>22429.35</c:v>
                </c:pt>
                <c:pt idx="24">
                  <c:v>24075.68</c:v>
                </c:pt>
                <c:pt idx="25">
                  <c:v>25073.67</c:v>
                </c:pt>
                <c:pt idx="26">
                  <c:v>25121.025</c:v>
                </c:pt>
                <c:pt idx="27">
                  <c:v>26239.215</c:v>
                </c:pt>
                <c:pt idx="28">
                  <c:v>24028.325</c:v>
                </c:pt>
                <c:pt idx="29">
                  <c:v>20072.775</c:v>
                </c:pt>
                <c:pt idx="30">
                  <c:v>19533.715</c:v>
                </c:pt>
                <c:pt idx="31">
                  <c:v>21500.565</c:v>
                </c:pt>
                <c:pt idx="32">
                  <c:v>19912.515</c:v>
                </c:pt>
                <c:pt idx="33">
                  <c:v>19413.52</c:v>
                </c:pt>
                <c:pt idx="34">
                  <c:v>17814.545</c:v>
                </c:pt>
                <c:pt idx="35">
                  <c:v>17133.43</c:v>
                </c:pt>
                <c:pt idx="36">
                  <c:v>19122.135</c:v>
                </c:pt>
                <c:pt idx="37">
                  <c:v>21099.91</c:v>
                </c:pt>
                <c:pt idx="38">
                  <c:v>20976.075</c:v>
                </c:pt>
                <c:pt idx="39">
                  <c:v>18430.1</c:v>
                </c:pt>
                <c:pt idx="40">
                  <c:v>18404.6</c:v>
                </c:pt>
                <c:pt idx="41">
                  <c:v>20666.47</c:v>
                </c:pt>
                <c:pt idx="42">
                  <c:v>21992.28</c:v>
                </c:pt>
                <c:pt idx="43">
                  <c:v>22483.985</c:v>
                </c:pt>
                <c:pt idx="44">
                  <c:v>24152.165</c:v>
                </c:pt>
                <c:pt idx="45">
                  <c:v>24592.885</c:v>
                </c:pt>
                <c:pt idx="46">
                  <c:v>26035.24</c:v>
                </c:pt>
                <c:pt idx="47">
                  <c:v>25751.14</c:v>
                </c:pt>
                <c:pt idx="48">
                  <c:v>30282.18</c:v>
                </c:pt>
                <c:pt idx="49">
                  <c:v>30635.47</c:v>
                </c:pt>
                <c:pt idx="50">
                  <c:v>23795.215</c:v>
                </c:pt>
                <c:pt idx="51">
                  <c:v>25270.355</c:v>
                </c:pt>
                <c:pt idx="52">
                  <c:v>24716.72</c:v>
                </c:pt>
                <c:pt idx="53">
                  <c:v>24031.97</c:v>
                </c:pt>
                <c:pt idx="54">
                  <c:v>20589.985</c:v>
                </c:pt>
                <c:pt idx="55">
                  <c:v>17421.175</c:v>
                </c:pt>
                <c:pt idx="56">
                  <c:v>17421.18</c:v>
                </c:pt>
                <c:pt idx="57">
                  <c:v>17942.02</c:v>
                </c:pt>
                <c:pt idx="58">
                  <c:v>19154.91</c:v>
                </c:pt>
                <c:pt idx="59">
                  <c:v>22218.1</c:v>
                </c:pt>
                <c:pt idx="60">
                  <c:v>23827.99</c:v>
                </c:pt>
                <c:pt idx="61">
                  <c:v>21493.285</c:v>
                </c:pt>
                <c:pt idx="62">
                  <c:v>22931.995</c:v>
                </c:pt>
                <c:pt idx="63">
                  <c:v>24585.6</c:v>
                </c:pt>
                <c:pt idx="64">
                  <c:v>23176.025</c:v>
                </c:pt>
                <c:pt idx="65">
                  <c:v>22913.775</c:v>
                </c:pt>
                <c:pt idx="66">
                  <c:v>23478.34</c:v>
                </c:pt>
                <c:pt idx="67">
                  <c:v>30668.265</c:v>
                </c:pt>
                <c:pt idx="68">
                  <c:v>37129.72</c:v>
                </c:pt>
                <c:pt idx="69">
                  <c:v>38539.295</c:v>
                </c:pt>
                <c:pt idx="70">
                  <c:v>37075.09</c:v>
                </c:pt>
                <c:pt idx="71">
                  <c:v>37147.93</c:v>
                </c:pt>
                <c:pt idx="72">
                  <c:v>38746.9</c:v>
                </c:pt>
                <c:pt idx="73">
                  <c:v>39173.05</c:v>
                </c:pt>
                <c:pt idx="74">
                  <c:v>40724.675</c:v>
                </c:pt>
                <c:pt idx="75">
                  <c:v>44927.915</c:v>
                </c:pt>
                <c:pt idx="76">
                  <c:v>44319.64</c:v>
                </c:pt>
                <c:pt idx="77">
                  <c:v>42870.0</c:v>
                </c:pt>
                <c:pt idx="78">
                  <c:v>41489.565</c:v>
                </c:pt>
                <c:pt idx="79">
                  <c:v>45339.485</c:v>
                </c:pt>
                <c:pt idx="80">
                  <c:v>48581.14</c:v>
                </c:pt>
                <c:pt idx="81">
                  <c:v>48307.98</c:v>
                </c:pt>
                <c:pt idx="82">
                  <c:v>44836.85</c:v>
                </c:pt>
                <c:pt idx="83">
                  <c:v>41307.445</c:v>
                </c:pt>
                <c:pt idx="84">
                  <c:v>39504.505</c:v>
                </c:pt>
                <c:pt idx="85">
                  <c:v>40262.105</c:v>
                </c:pt>
                <c:pt idx="86">
                  <c:v>40444.225</c:v>
                </c:pt>
                <c:pt idx="87">
                  <c:v>44010.05</c:v>
                </c:pt>
                <c:pt idx="88">
                  <c:v>42571.34</c:v>
                </c:pt>
                <c:pt idx="89">
                  <c:v>43802.435</c:v>
                </c:pt>
                <c:pt idx="90">
                  <c:v>50846.665</c:v>
                </c:pt>
                <c:pt idx="91">
                  <c:v>56969.385</c:v>
                </c:pt>
                <c:pt idx="92">
                  <c:v>63376.22</c:v>
                </c:pt>
                <c:pt idx="93">
                  <c:v>60779.245</c:v>
                </c:pt>
                <c:pt idx="94">
                  <c:v>52121.465</c:v>
                </c:pt>
                <c:pt idx="95">
                  <c:v>52824.44</c:v>
                </c:pt>
                <c:pt idx="96">
                  <c:v>63004.695</c:v>
                </c:pt>
                <c:pt idx="97">
                  <c:v>64989.755</c:v>
                </c:pt>
                <c:pt idx="98">
                  <c:v>66596.015</c:v>
                </c:pt>
                <c:pt idx="99">
                  <c:v>76539.525</c:v>
                </c:pt>
                <c:pt idx="100">
                  <c:v>78244.13</c:v>
                </c:pt>
                <c:pt idx="101">
                  <c:v>84057.255</c:v>
                </c:pt>
                <c:pt idx="102">
                  <c:v>84691.015</c:v>
                </c:pt>
                <c:pt idx="103">
                  <c:v>84650.955</c:v>
                </c:pt>
                <c:pt idx="104">
                  <c:v>88857.82</c:v>
                </c:pt>
                <c:pt idx="105">
                  <c:v>95180.87</c:v>
                </c:pt>
                <c:pt idx="106">
                  <c:v>101321.805</c:v>
                </c:pt>
                <c:pt idx="107">
                  <c:v>102775.095</c:v>
                </c:pt>
                <c:pt idx="108">
                  <c:v>101955.575</c:v>
                </c:pt>
                <c:pt idx="109">
                  <c:v>103736.67</c:v>
                </c:pt>
                <c:pt idx="110">
                  <c:v>107684.93</c:v>
                </c:pt>
                <c:pt idx="111">
                  <c:v>118539.02</c:v>
                </c:pt>
                <c:pt idx="112">
                  <c:v>121620.425</c:v>
                </c:pt>
                <c:pt idx="113">
                  <c:v>120290.96</c:v>
                </c:pt>
                <c:pt idx="114">
                  <c:v>121664.125</c:v>
                </c:pt>
                <c:pt idx="115">
                  <c:v>119846.62</c:v>
                </c:pt>
                <c:pt idx="116">
                  <c:v>127145.805</c:v>
                </c:pt>
                <c:pt idx="117">
                  <c:v>132303.32</c:v>
                </c:pt>
                <c:pt idx="118">
                  <c:v>130088.785</c:v>
                </c:pt>
                <c:pt idx="119">
                  <c:v>129378.54</c:v>
                </c:pt>
                <c:pt idx="120">
                  <c:v>127535.53</c:v>
                </c:pt>
                <c:pt idx="121">
                  <c:v>125444.835</c:v>
                </c:pt>
                <c:pt idx="122">
                  <c:v>128872.25</c:v>
                </c:pt>
                <c:pt idx="123">
                  <c:v>126049.475</c:v>
                </c:pt>
                <c:pt idx="124">
                  <c:v>124272.015</c:v>
                </c:pt>
                <c:pt idx="125">
                  <c:v>123860.44</c:v>
                </c:pt>
                <c:pt idx="126">
                  <c:v>114233.815</c:v>
                </c:pt>
                <c:pt idx="127">
                  <c:v>109069.01</c:v>
                </c:pt>
                <c:pt idx="128">
                  <c:v>104246.59</c:v>
                </c:pt>
                <c:pt idx="129">
                  <c:v>101999.28</c:v>
                </c:pt>
                <c:pt idx="130">
                  <c:v>102429.085</c:v>
                </c:pt>
                <c:pt idx="131">
                  <c:v>98979.8</c:v>
                </c:pt>
                <c:pt idx="132">
                  <c:v>96124.225</c:v>
                </c:pt>
                <c:pt idx="133">
                  <c:v>98189.435</c:v>
                </c:pt>
                <c:pt idx="134">
                  <c:v>99700.99000000001</c:v>
                </c:pt>
                <c:pt idx="135">
                  <c:v>95778.22</c:v>
                </c:pt>
                <c:pt idx="136">
                  <c:v>91086.92</c:v>
                </c:pt>
                <c:pt idx="137">
                  <c:v>86264.505</c:v>
                </c:pt>
                <c:pt idx="138">
                  <c:v>83489.05</c:v>
                </c:pt>
                <c:pt idx="139">
                  <c:v>79985.145</c:v>
                </c:pt>
                <c:pt idx="140">
                  <c:v>76157.1</c:v>
                </c:pt>
                <c:pt idx="141">
                  <c:v>68621.14</c:v>
                </c:pt>
                <c:pt idx="142">
                  <c:v>60586.21</c:v>
                </c:pt>
                <c:pt idx="143">
                  <c:v>60127.28</c:v>
                </c:pt>
                <c:pt idx="144">
                  <c:v>64971.56</c:v>
                </c:pt>
                <c:pt idx="145">
                  <c:v>65721.87</c:v>
                </c:pt>
                <c:pt idx="146">
                  <c:v>62778.87</c:v>
                </c:pt>
                <c:pt idx="147">
                  <c:v>59967.01</c:v>
                </c:pt>
                <c:pt idx="148">
                  <c:v>57344.55</c:v>
                </c:pt>
                <c:pt idx="149">
                  <c:v>59475.295</c:v>
                </c:pt>
                <c:pt idx="150">
                  <c:v>63900.7</c:v>
                </c:pt>
                <c:pt idx="151">
                  <c:v>63674.88</c:v>
                </c:pt>
                <c:pt idx="152">
                  <c:v>67572.165</c:v>
                </c:pt>
                <c:pt idx="153">
                  <c:v>66424.83</c:v>
                </c:pt>
                <c:pt idx="154">
                  <c:v>66960.26</c:v>
                </c:pt>
                <c:pt idx="155">
                  <c:v>67153.285</c:v>
                </c:pt>
                <c:pt idx="156">
                  <c:v>72117.765</c:v>
                </c:pt>
                <c:pt idx="157">
                  <c:v>77628.595</c:v>
                </c:pt>
                <c:pt idx="158">
                  <c:v>73337.955</c:v>
                </c:pt>
                <c:pt idx="159">
                  <c:v>62560.335</c:v>
                </c:pt>
                <c:pt idx="160">
                  <c:v>49036.43</c:v>
                </c:pt>
                <c:pt idx="161">
                  <c:v>38918.11</c:v>
                </c:pt>
                <c:pt idx="162">
                  <c:v>42742.535</c:v>
                </c:pt>
                <c:pt idx="163">
                  <c:v>45259.365</c:v>
                </c:pt>
                <c:pt idx="164">
                  <c:v>45543.465</c:v>
                </c:pt>
                <c:pt idx="165">
                  <c:v>45995.105</c:v>
                </c:pt>
                <c:pt idx="166">
                  <c:v>43481.905</c:v>
                </c:pt>
                <c:pt idx="167">
                  <c:v>38972.735</c:v>
                </c:pt>
                <c:pt idx="168">
                  <c:v>40458.79</c:v>
                </c:pt>
                <c:pt idx="169">
                  <c:v>43157.745</c:v>
                </c:pt>
                <c:pt idx="170">
                  <c:v>21256.525</c:v>
                </c:pt>
                <c:pt idx="171">
                  <c:v>21679.045</c:v>
                </c:pt>
                <c:pt idx="172">
                  <c:v>17144.355</c:v>
                </c:pt>
                <c:pt idx="173">
                  <c:v>16168.22</c:v>
                </c:pt>
                <c:pt idx="174">
                  <c:v>19176.765</c:v>
                </c:pt>
                <c:pt idx="175">
                  <c:v>19238.69</c:v>
                </c:pt>
                <c:pt idx="176">
                  <c:v>18018.51</c:v>
                </c:pt>
                <c:pt idx="177">
                  <c:v>19661.2</c:v>
                </c:pt>
                <c:pt idx="178">
                  <c:v>23820.72</c:v>
                </c:pt>
                <c:pt idx="179">
                  <c:v>33818.86</c:v>
                </c:pt>
                <c:pt idx="180">
                  <c:v>35530.75</c:v>
                </c:pt>
                <c:pt idx="181">
                  <c:v>35370.48</c:v>
                </c:pt>
                <c:pt idx="182">
                  <c:v>35956.9</c:v>
                </c:pt>
                <c:pt idx="183">
                  <c:v>33531.12</c:v>
                </c:pt>
                <c:pt idx="184">
                  <c:v>34598.315</c:v>
                </c:pt>
                <c:pt idx="185">
                  <c:v>32616.895</c:v>
                </c:pt>
                <c:pt idx="186">
                  <c:v>30577.205</c:v>
                </c:pt>
                <c:pt idx="187">
                  <c:v>28723.265</c:v>
                </c:pt>
                <c:pt idx="188">
                  <c:v>30278.53</c:v>
                </c:pt>
                <c:pt idx="189">
                  <c:v>31833.8</c:v>
                </c:pt>
                <c:pt idx="190">
                  <c:v>33239.735</c:v>
                </c:pt>
                <c:pt idx="191">
                  <c:v>30941.435</c:v>
                </c:pt>
                <c:pt idx="192">
                  <c:v>28559.36</c:v>
                </c:pt>
                <c:pt idx="193">
                  <c:v>29622.92</c:v>
                </c:pt>
                <c:pt idx="194">
                  <c:v>31498.71</c:v>
                </c:pt>
                <c:pt idx="195">
                  <c:v>35457.9</c:v>
                </c:pt>
                <c:pt idx="196">
                  <c:v>31669.89</c:v>
                </c:pt>
                <c:pt idx="197">
                  <c:v>31469.57</c:v>
                </c:pt>
                <c:pt idx="198">
                  <c:v>31433.145</c:v>
                </c:pt>
                <c:pt idx="199">
                  <c:v>35457.895</c:v>
                </c:pt>
                <c:pt idx="200">
                  <c:v>40014.43</c:v>
                </c:pt>
                <c:pt idx="201">
                  <c:v>43882.565</c:v>
                </c:pt>
                <c:pt idx="202">
                  <c:v>41496.855</c:v>
                </c:pt>
                <c:pt idx="203">
                  <c:v>43973.625</c:v>
                </c:pt>
                <c:pt idx="204">
                  <c:v>45674.585</c:v>
                </c:pt>
                <c:pt idx="205">
                  <c:v>48453.665</c:v>
                </c:pt>
                <c:pt idx="206">
                  <c:v>50704.61</c:v>
                </c:pt>
                <c:pt idx="207">
                  <c:v>52879.07</c:v>
                </c:pt>
                <c:pt idx="208">
                  <c:v>53582.04</c:v>
                </c:pt>
                <c:pt idx="209">
                  <c:v>53851.575</c:v>
                </c:pt>
                <c:pt idx="210">
                  <c:v>54445.27</c:v>
                </c:pt>
                <c:pt idx="211">
                  <c:v>49080.14</c:v>
                </c:pt>
                <c:pt idx="212">
                  <c:v>46206.365</c:v>
                </c:pt>
                <c:pt idx="213">
                  <c:v>47732.49</c:v>
                </c:pt>
                <c:pt idx="214">
                  <c:v>44228.59</c:v>
                </c:pt>
                <c:pt idx="215">
                  <c:v>41646.19</c:v>
                </c:pt>
                <c:pt idx="216">
                  <c:v>41791.88</c:v>
                </c:pt>
                <c:pt idx="217">
                  <c:v>38990.935</c:v>
                </c:pt>
                <c:pt idx="218">
                  <c:v>38816.105</c:v>
                </c:pt>
                <c:pt idx="219">
                  <c:v>36557.87</c:v>
                </c:pt>
                <c:pt idx="220">
                  <c:v>37432.035</c:v>
                </c:pt>
                <c:pt idx="221">
                  <c:v>37847.255</c:v>
                </c:pt>
                <c:pt idx="222">
                  <c:v>37005.875</c:v>
                </c:pt>
                <c:pt idx="223">
                  <c:v>38896.25</c:v>
                </c:pt>
                <c:pt idx="224">
                  <c:v>39100.215</c:v>
                </c:pt>
                <c:pt idx="225">
                  <c:v>38379.05</c:v>
                </c:pt>
                <c:pt idx="226">
                  <c:v>37821.75</c:v>
                </c:pt>
                <c:pt idx="227">
                  <c:v>36608.88</c:v>
                </c:pt>
                <c:pt idx="228">
                  <c:v>34518.175</c:v>
                </c:pt>
                <c:pt idx="229">
                  <c:v>32525.84</c:v>
                </c:pt>
                <c:pt idx="230">
                  <c:v>32456.63</c:v>
                </c:pt>
                <c:pt idx="231">
                  <c:v>32911.925</c:v>
                </c:pt>
                <c:pt idx="232">
                  <c:v>32999.345</c:v>
                </c:pt>
                <c:pt idx="233">
                  <c:v>32449.34</c:v>
                </c:pt>
                <c:pt idx="234">
                  <c:v>31764.595</c:v>
                </c:pt>
                <c:pt idx="235">
                  <c:v>31036.14</c:v>
                </c:pt>
                <c:pt idx="236">
                  <c:v>30041.775</c:v>
                </c:pt>
                <c:pt idx="237">
                  <c:v>27211.71</c:v>
                </c:pt>
                <c:pt idx="238">
                  <c:v>28515.655</c:v>
                </c:pt>
                <c:pt idx="239">
                  <c:v>33691.38</c:v>
                </c:pt>
                <c:pt idx="240">
                  <c:v>39730.325</c:v>
                </c:pt>
                <c:pt idx="241">
                  <c:v>43627.61</c:v>
                </c:pt>
                <c:pt idx="242">
                  <c:v>48005.66</c:v>
                </c:pt>
                <c:pt idx="243">
                  <c:v>51385.73</c:v>
                </c:pt>
                <c:pt idx="244">
                  <c:v>53895.28</c:v>
                </c:pt>
                <c:pt idx="245">
                  <c:v>55741.93</c:v>
                </c:pt>
                <c:pt idx="246">
                  <c:v>58400.815</c:v>
                </c:pt>
                <c:pt idx="247">
                  <c:v>61048.785</c:v>
                </c:pt>
                <c:pt idx="248">
                  <c:v>64399.705</c:v>
                </c:pt>
                <c:pt idx="249">
                  <c:v>68114.87</c:v>
                </c:pt>
                <c:pt idx="250">
                  <c:v>63376.215</c:v>
                </c:pt>
                <c:pt idx="251">
                  <c:v>59267.68</c:v>
                </c:pt>
                <c:pt idx="252">
                  <c:v>59570.01</c:v>
                </c:pt>
                <c:pt idx="253">
                  <c:v>60356.74</c:v>
                </c:pt>
                <c:pt idx="254">
                  <c:v>60123.63</c:v>
                </c:pt>
                <c:pt idx="255">
                  <c:v>58404.465</c:v>
                </c:pt>
                <c:pt idx="256">
                  <c:v>61270.965</c:v>
                </c:pt>
                <c:pt idx="257">
                  <c:v>54525.395</c:v>
                </c:pt>
                <c:pt idx="258">
                  <c:v>49684.755</c:v>
                </c:pt>
                <c:pt idx="259">
                  <c:v>49069.22</c:v>
                </c:pt>
                <c:pt idx="260">
                  <c:v>47798.06</c:v>
                </c:pt>
                <c:pt idx="261">
                  <c:v>48482.795</c:v>
                </c:pt>
                <c:pt idx="262">
                  <c:v>47674.205</c:v>
                </c:pt>
                <c:pt idx="263">
                  <c:v>52966.495</c:v>
                </c:pt>
                <c:pt idx="264">
                  <c:v>58262.405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273368"/>
        <c:axId val="-2042509336"/>
      </c:scatterChart>
      <c:valAx>
        <c:axId val="-2042273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Manual 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2509336"/>
        <c:crosses val="autoZero"/>
        <c:crossBetween val="midCat"/>
      </c:valAx>
      <c:valAx>
        <c:axId val="-2042509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Predicted Fat Volume (mm3)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22733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660240</xdr:colOff>
      <xdr:row>6</xdr:row>
      <xdr:rowOff>12600</xdr:rowOff>
    </xdr:from>
    <xdr:to>
      <xdr:col>24</xdr:col>
      <xdr:colOff>494280</xdr:colOff>
      <xdr:row>25</xdr:row>
      <xdr:rowOff>151560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76320</xdr:colOff>
      <xdr:row>57</xdr:row>
      <xdr:rowOff>114480</xdr:rowOff>
    </xdr:from>
    <xdr:to>
      <xdr:col>24</xdr:col>
      <xdr:colOff>685080</xdr:colOff>
      <xdr:row>78</xdr:row>
      <xdr:rowOff>88200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723960</xdr:colOff>
      <xdr:row>27</xdr:row>
      <xdr:rowOff>25560</xdr:rowOff>
    </xdr:from>
    <xdr:to>
      <xdr:col>22</xdr:col>
      <xdr:colOff>24840</xdr:colOff>
      <xdr:row>49</xdr:row>
      <xdr:rowOff>50400</xdr:rowOff>
    </xdr:to>
    <xdr:graphicFrame macro="">
      <xdr:nvGraphicFramePr>
        <xdr:cNvPr id="4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25560</xdr:colOff>
      <xdr:row>79</xdr:row>
      <xdr:rowOff>50760</xdr:rowOff>
    </xdr:from>
    <xdr:to>
      <xdr:col>21</xdr:col>
      <xdr:colOff>698040</xdr:colOff>
      <xdr:row>101</xdr:row>
      <xdr:rowOff>126360</xdr:rowOff>
    </xdr:to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596880</xdr:colOff>
      <xdr:row>3</xdr:row>
      <xdr:rowOff>101520</xdr:rowOff>
    </xdr:from>
    <xdr:to>
      <xdr:col>15</xdr:col>
      <xdr:colOff>443880</xdr:colOff>
      <xdr:row>29</xdr:row>
      <xdr:rowOff>113400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647640</xdr:colOff>
      <xdr:row>34</xdr:row>
      <xdr:rowOff>12600</xdr:rowOff>
    </xdr:from>
    <xdr:to>
      <xdr:col>15</xdr:col>
      <xdr:colOff>507240</xdr:colOff>
      <xdr:row>59</xdr:row>
      <xdr:rowOff>138960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workbookViewId="0">
      <pane ySplit="1" topLeftCell="A168" activePane="bottomLeft" state="frozen"/>
      <selection pane="bottomLeft" activeCell="E3" sqref="E3"/>
    </sheetView>
  </sheetViews>
  <sheetFormatPr baseColWidth="10" defaultColWidth="8.83203125" defaultRowHeight="15" x14ac:dyDescent="0"/>
  <sheetData>
    <row r="1" spans="1:17">
      <c r="A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J1" s="1" t="s">
        <v>7</v>
      </c>
      <c r="K1">
        <f>AVERAGE(E3:E279)</f>
        <v>0.93874313962264144</v>
      </c>
      <c r="L1" s="1" t="s">
        <v>8</v>
      </c>
      <c r="M1">
        <f>STDEV(E3:E279)/SQRT(271)</f>
        <v>2.1906713068431507E-3</v>
      </c>
      <c r="N1" s="1" t="s">
        <v>9</v>
      </c>
      <c r="O1">
        <v>0.79961400000000005</v>
      </c>
      <c r="P1" s="1" t="s">
        <v>10</v>
      </c>
      <c r="Q1">
        <v>0.98258900000000005</v>
      </c>
    </row>
    <row r="2" spans="1:17">
      <c r="A2" t="s">
        <v>11</v>
      </c>
      <c r="E2" s="1"/>
      <c r="J2" s="1" t="s">
        <v>12</v>
      </c>
      <c r="L2" s="1" t="s">
        <v>13</v>
      </c>
      <c r="N2" s="1"/>
      <c r="P2" s="1"/>
    </row>
    <row r="3" spans="1:17">
      <c r="A3" t="s">
        <v>14</v>
      </c>
      <c r="C3">
        <v>0.95039899999999999</v>
      </c>
      <c r="D3">
        <v>0.75943300000000002</v>
      </c>
      <c r="E3">
        <v>0.86326999999999998</v>
      </c>
      <c r="F3">
        <v>0.18335299999999999</v>
      </c>
      <c r="G3">
        <v>4.9600699999999998E-2</v>
      </c>
      <c r="H3">
        <v>0.20922499999999999</v>
      </c>
      <c r="J3">
        <f t="shared" ref="J3:J34" si="0">AVERAGE(E3,E92,E183)</f>
        <v>0.90457799999999999</v>
      </c>
      <c r="L3">
        <f t="shared" ref="L3:L34" si="1">STDEV(E3,E93,E184)/SQRT(3)</f>
        <v>2.2367473380881547E-2</v>
      </c>
    </row>
    <row r="4" spans="1:17">
      <c r="A4" t="s">
        <v>15</v>
      </c>
      <c r="C4">
        <v>0.95766300000000004</v>
      </c>
      <c r="D4">
        <v>0.780636</v>
      </c>
      <c r="E4">
        <v>0.87680599999999997</v>
      </c>
      <c r="F4">
        <v>0.16886300000000001</v>
      </c>
      <c r="G4">
        <v>4.2337E-2</v>
      </c>
      <c r="H4">
        <v>0.19145999999999999</v>
      </c>
      <c r="J4">
        <f t="shared" si="0"/>
        <v>0.91250166666666666</v>
      </c>
      <c r="L4">
        <f t="shared" si="1"/>
        <v>1.7170116232700493E-2</v>
      </c>
    </row>
    <row r="5" spans="1:17">
      <c r="A5" t="s">
        <v>16</v>
      </c>
      <c r="C5">
        <v>0.96166700000000005</v>
      </c>
      <c r="D5">
        <v>0.81874800000000003</v>
      </c>
      <c r="E5">
        <v>0.90034199999999998</v>
      </c>
      <c r="F5">
        <v>0.12753900000000001</v>
      </c>
      <c r="G5">
        <v>3.8332900000000003E-2</v>
      </c>
      <c r="H5">
        <v>0.15362999999999999</v>
      </c>
      <c r="J5">
        <f t="shared" si="0"/>
        <v>0.91876200000000008</v>
      </c>
      <c r="L5">
        <f t="shared" si="1"/>
        <v>1.3029358400678584E-2</v>
      </c>
    </row>
    <row r="6" spans="1:17">
      <c r="A6" t="s">
        <v>17</v>
      </c>
      <c r="C6">
        <v>0.935616</v>
      </c>
      <c r="D6">
        <v>0.80393999999999999</v>
      </c>
      <c r="E6">
        <v>0.891316</v>
      </c>
      <c r="F6">
        <v>9.4696699999999995E-2</v>
      </c>
      <c r="G6">
        <v>6.4384399999999994E-2</v>
      </c>
      <c r="H6">
        <v>0.148979</v>
      </c>
      <c r="J6">
        <f t="shared" si="0"/>
        <v>0.92335233333333333</v>
      </c>
      <c r="L6">
        <f t="shared" si="1"/>
        <v>1.3165011765197087E-2</v>
      </c>
    </row>
    <row r="7" spans="1:17">
      <c r="A7" t="s">
        <v>18</v>
      </c>
      <c r="C7">
        <v>0.93786400000000003</v>
      </c>
      <c r="D7">
        <v>0.80156000000000005</v>
      </c>
      <c r="E7">
        <v>0.88985099999999995</v>
      </c>
      <c r="F7">
        <v>0.10238800000000001</v>
      </c>
      <c r="G7">
        <v>6.2136200000000003E-2</v>
      </c>
      <c r="H7">
        <v>0.15348600000000001</v>
      </c>
      <c r="J7">
        <f t="shared" si="0"/>
        <v>0.91715099999999994</v>
      </c>
      <c r="L7">
        <f t="shared" si="1"/>
        <v>1.3215451726419879E-2</v>
      </c>
    </row>
    <row r="8" spans="1:17">
      <c r="A8" t="s">
        <v>19</v>
      </c>
      <c r="C8">
        <v>0.94770699999999997</v>
      </c>
      <c r="D8">
        <v>0.79316900000000001</v>
      </c>
      <c r="E8">
        <v>0.884656</v>
      </c>
      <c r="F8">
        <v>0.13306000000000001</v>
      </c>
      <c r="G8">
        <v>5.2292900000000003E-2</v>
      </c>
      <c r="H8">
        <v>0.17052800000000001</v>
      </c>
      <c r="J8">
        <f t="shared" si="0"/>
        <v>0.91364833333333328</v>
      </c>
      <c r="L8">
        <f t="shared" si="1"/>
        <v>1.2655014671399368E-2</v>
      </c>
    </row>
    <row r="9" spans="1:17">
      <c r="A9" t="s">
        <v>20</v>
      </c>
      <c r="C9">
        <v>0.94934700000000005</v>
      </c>
      <c r="D9">
        <v>0.78007099999999996</v>
      </c>
      <c r="E9">
        <v>0.87644900000000003</v>
      </c>
      <c r="F9">
        <v>0.15357399999999999</v>
      </c>
      <c r="G9">
        <v>5.0652900000000001E-2</v>
      </c>
      <c r="H9">
        <v>0.18605099999999999</v>
      </c>
      <c r="J9">
        <f t="shared" si="0"/>
        <v>0.90722033333333341</v>
      </c>
      <c r="L9">
        <f t="shared" si="1"/>
        <v>1.415912378409531E-2</v>
      </c>
    </row>
    <row r="10" spans="1:17">
      <c r="A10" t="s">
        <v>21</v>
      </c>
      <c r="C10">
        <v>0.938855</v>
      </c>
      <c r="D10">
        <v>0.80332700000000001</v>
      </c>
      <c r="E10">
        <v>0.89093900000000004</v>
      </c>
      <c r="F10">
        <v>0.102073</v>
      </c>
      <c r="G10">
        <v>6.1145100000000001E-2</v>
      </c>
      <c r="H10">
        <v>0.15232299999999999</v>
      </c>
      <c r="J10">
        <f t="shared" si="0"/>
        <v>0.907416</v>
      </c>
      <c r="L10">
        <f t="shared" si="1"/>
        <v>1.2051606960622852E-2</v>
      </c>
    </row>
    <row r="11" spans="1:17">
      <c r="A11" t="s">
        <v>22</v>
      </c>
      <c r="C11">
        <v>0.94546600000000003</v>
      </c>
      <c r="D11">
        <v>0.81740500000000005</v>
      </c>
      <c r="E11">
        <v>0.89953000000000005</v>
      </c>
      <c r="F11">
        <v>9.7170699999999999E-2</v>
      </c>
      <c r="G11">
        <v>5.4534399999999997E-2</v>
      </c>
      <c r="H11">
        <v>0.142149</v>
      </c>
      <c r="J11">
        <f t="shared" si="0"/>
        <v>0.91726866666666673</v>
      </c>
      <c r="L11">
        <f t="shared" si="1"/>
        <v>1.1581500281819155E-2</v>
      </c>
    </row>
    <row r="12" spans="1:17">
      <c r="A12" t="s">
        <v>23</v>
      </c>
      <c r="C12">
        <v>0.95891700000000002</v>
      </c>
      <c r="D12">
        <v>0.83313199999999998</v>
      </c>
      <c r="E12">
        <v>0.90897099999999997</v>
      </c>
      <c r="F12">
        <v>0.104171</v>
      </c>
      <c r="G12">
        <v>4.10832E-2</v>
      </c>
      <c r="H12">
        <v>0.13602900000000001</v>
      </c>
      <c r="J12">
        <f t="shared" si="0"/>
        <v>0.92582633333333331</v>
      </c>
      <c r="L12">
        <f t="shared" si="1"/>
        <v>1.047055568407587E-2</v>
      </c>
    </row>
    <row r="13" spans="1:17">
      <c r="A13" t="s">
        <v>24</v>
      </c>
      <c r="C13">
        <v>0.95727399999999996</v>
      </c>
      <c r="D13">
        <v>0.82079100000000005</v>
      </c>
      <c r="E13">
        <v>0.90157600000000004</v>
      </c>
      <c r="F13">
        <v>0.116366</v>
      </c>
      <c r="G13">
        <v>4.2726500000000001E-2</v>
      </c>
      <c r="H13">
        <v>0.14799599999999999</v>
      </c>
      <c r="J13">
        <f t="shared" si="0"/>
        <v>0.92740299999999998</v>
      </c>
      <c r="L13">
        <f t="shared" si="1"/>
        <v>9.4463279873421707E-3</v>
      </c>
    </row>
    <row r="14" spans="1:17">
      <c r="A14" t="s">
        <v>25</v>
      </c>
      <c r="C14">
        <v>0.97040700000000002</v>
      </c>
      <c r="D14">
        <v>0.82105799999999995</v>
      </c>
      <c r="E14">
        <v>0.90173800000000004</v>
      </c>
      <c r="F14">
        <v>0.14152600000000001</v>
      </c>
      <c r="G14">
        <v>2.9593499999999998E-2</v>
      </c>
      <c r="H14">
        <v>0.157855</v>
      </c>
      <c r="J14">
        <f t="shared" si="0"/>
        <v>0.9205066666666667</v>
      </c>
      <c r="L14">
        <f t="shared" si="1"/>
        <v>1.3392375372244851E-2</v>
      </c>
    </row>
    <row r="15" spans="1:17">
      <c r="A15" t="s">
        <v>26</v>
      </c>
      <c r="C15">
        <v>0.94505399999999995</v>
      </c>
      <c r="D15">
        <v>0.77193199999999995</v>
      </c>
      <c r="E15">
        <v>0.87128799999999995</v>
      </c>
      <c r="F15">
        <v>0.156108</v>
      </c>
      <c r="G15">
        <v>5.4946399999999999E-2</v>
      </c>
      <c r="H15">
        <v>0.19179499999999999</v>
      </c>
      <c r="J15">
        <f t="shared" si="0"/>
        <v>0.91272533333333328</v>
      </c>
      <c r="L15">
        <f t="shared" si="1"/>
        <v>2.2678709856995369E-2</v>
      </c>
    </row>
    <row r="16" spans="1:17">
      <c r="A16" t="s">
        <v>27</v>
      </c>
      <c r="C16">
        <v>0.91702499999999998</v>
      </c>
      <c r="D16">
        <v>0.74526400000000004</v>
      </c>
      <c r="E16">
        <v>0.85404100000000005</v>
      </c>
      <c r="F16">
        <v>0.13736499999999999</v>
      </c>
      <c r="G16">
        <v>8.2974900000000004E-2</v>
      </c>
      <c r="H16">
        <v>0.200846</v>
      </c>
      <c r="J16">
        <f t="shared" si="0"/>
        <v>0.90988933333333344</v>
      </c>
      <c r="L16">
        <f t="shared" si="1"/>
        <v>3.0559694404740208E-2</v>
      </c>
    </row>
    <row r="17" spans="1:12">
      <c r="A17" t="s">
        <v>28</v>
      </c>
      <c r="C17">
        <v>0.90496600000000005</v>
      </c>
      <c r="D17">
        <v>0.78820299999999999</v>
      </c>
      <c r="E17">
        <v>0.88155899999999998</v>
      </c>
      <c r="F17">
        <v>5.1729900000000002E-2</v>
      </c>
      <c r="G17">
        <v>9.5034499999999994E-2</v>
      </c>
      <c r="H17">
        <v>0.14066799999999999</v>
      </c>
      <c r="J17">
        <f t="shared" si="0"/>
        <v>0.92398800000000003</v>
      </c>
      <c r="L17">
        <f t="shared" si="1"/>
        <v>1.8023127108739437E-2</v>
      </c>
    </row>
    <row r="18" spans="1:12">
      <c r="A18" t="s">
        <v>29</v>
      </c>
      <c r="C18">
        <v>0.91664400000000001</v>
      </c>
      <c r="D18">
        <v>0.82103099999999996</v>
      </c>
      <c r="E18">
        <v>0.90172099999999999</v>
      </c>
      <c r="F18">
        <v>3.25603E-2</v>
      </c>
      <c r="G18">
        <v>8.3355799999999994E-2</v>
      </c>
      <c r="H18">
        <v>0.112724</v>
      </c>
      <c r="J18">
        <f t="shared" si="0"/>
        <v>0.92244800000000005</v>
      </c>
      <c r="L18">
        <f t="shared" si="1"/>
        <v>1.3471551968665086E-2</v>
      </c>
    </row>
    <row r="19" spans="1:12">
      <c r="A19" t="s">
        <v>30</v>
      </c>
      <c r="C19">
        <v>0.89583100000000004</v>
      </c>
      <c r="D19">
        <v>0.78739899999999996</v>
      </c>
      <c r="E19">
        <v>0.88105599999999995</v>
      </c>
      <c r="F19">
        <v>3.29862E-2</v>
      </c>
      <c r="G19">
        <v>0.104169</v>
      </c>
      <c r="H19">
        <v>0.13324</v>
      </c>
      <c r="J19">
        <f t="shared" si="0"/>
        <v>0.91734399999999994</v>
      </c>
      <c r="L19">
        <f t="shared" si="1"/>
        <v>1.9064353755402039E-2</v>
      </c>
    </row>
    <row r="20" spans="1:12">
      <c r="A20" t="s">
        <v>31</v>
      </c>
      <c r="C20">
        <v>0.92937099999999995</v>
      </c>
      <c r="D20">
        <v>0.79415000000000002</v>
      </c>
      <c r="E20">
        <v>0.885266</v>
      </c>
      <c r="F20">
        <v>9.4914799999999994E-2</v>
      </c>
      <c r="G20">
        <v>7.0628700000000003E-2</v>
      </c>
      <c r="H20">
        <v>0.15484300000000001</v>
      </c>
      <c r="J20">
        <f t="shared" si="0"/>
        <v>0.91925466666666666</v>
      </c>
      <c r="L20">
        <f t="shared" si="1"/>
        <v>1.8842794611675248E-2</v>
      </c>
    </row>
    <row r="21" spans="1:12">
      <c r="A21" t="s">
        <v>32</v>
      </c>
      <c r="C21">
        <v>0.92669900000000005</v>
      </c>
      <c r="D21">
        <v>0.78416699999999995</v>
      </c>
      <c r="E21">
        <v>0.87902899999999995</v>
      </c>
      <c r="F21">
        <v>0.102881</v>
      </c>
      <c r="G21">
        <v>7.3301000000000005E-2</v>
      </c>
      <c r="H21">
        <v>0.16397700000000001</v>
      </c>
      <c r="J21">
        <f t="shared" si="0"/>
        <v>0.92037633333333335</v>
      </c>
      <c r="L21">
        <f t="shared" si="1"/>
        <v>2.155987617723671E-2</v>
      </c>
    </row>
    <row r="22" spans="1:12">
      <c r="A22" t="s">
        <v>33</v>
      </c>
      <c r="C22">
        <v>0.9113</v>
      </c>
      <c r="D22">
        <v>0.83074899999999996</v>
      </c>
      <c r="E22">
        <v>0.907551</v>
      </c>
      <c r="F22">
        <v>8.2284599999999999E-3</v>
      </c>
      <c r="G22">
        <v>8.8699899999999998E-2</v>
      </c>
      <c r="H22">
        <v>9.6167799999999998E-2</v>
      </c>
      <c r="J22">
        <f t="shared" si="0"/>
        <v>0.93162966666666669</v>
      </c>
      <c r="L22">
        <f t="shared" si="1"/>
        <v>1.201303817154975E-2</v>
      </c>
    </row>
    <row r="23" spans="1:12">
      <c r="A23" t="s">
        <v>34</v>
      </c>
      <c r="C23">
        <v>0.901007</v>
      </c>
      <c r="D23">
        <v>0.79530299999999998</v>
      </c>
      <c r="E23">
        <v>0.88598200000000005</v>
      </c>
      <c r="F23">
        <v>3.3350999999999999E-2</v>
      </c>
      <c r="G23">
        <v>9.8993300000000006E-2</v>
      </c>
      <c r="H23">
        <v>0.12855</v>
      </c>
      <c r="J23">
        <f t="shared" si="0"/>
        <v>0.9243096666666667</v>
      </c>
      <c r="L23">
        <f t="shared" si="1"/>
        <v>1.8894210497751227E-2</v>
      </c>
    </row>
    <row r="24" spans="1:12">
      <c r="A24" t="s">
        <v>35</v>
      </c>
      <c r="C24">
        <v>0.86496300000000004</v>
      </c>
      <c r="D24">
        <v>0.79344099999999995</v>
      </c>
      <c r="E24">
        <v>0.88482499999999997</v>
      </c>
      <c r="F24">
        <v>-4.5926000000000002E-2</v>
      </c>
      <c r="G24">
        <v>0.13503699999999999</v>
      </c>
      <c r="H24">
        <v>9.4379000000000005E-2</v>
      </c>
      <c r="J24">
        <f t="shared" si="0"/>
        <v>0.92329033333333344</v>
      </c>
      <c r="L24">
        <f t="shared" si="1"/>
        <v>2.054243433589225E-2</v>
      </c>
    </row>
    <row r="25" spans="1:12">
      <c r="A25" t="s">
        <v>36</v>
      </c>
      <c r="C25">
        <v>0.80512799999999995</v>
      </c>
      <c r="D25">
        <v>0.75191600000000003</v>
      </c>
      <c r="E25">
        <v>0.85839299999999996</v>
      </c>
      <c r="F25">
        <v>-0.13231299999999999</v>
      </c>
      <c r="G25">
        <v>0.19487199999999999</v>
      </c>
      <c r="H25">
        <v>8.0796300000000001E-2</v>
      </c>
      <c r="J25">
        <f t="shared" si="0"/>
        <v>0.91703566666666669</v>
      </c>
      <c r="L25">
        <f t="shared" si="1"/>
        <v>2.9674544615058741E-2</v>
      </c>
    </row>
    <row r="26" spans="1:12">
      <c r="A26" t="s">
        <v>37</v>
      </c>
      <c r="C26">
        <v>0.85636900000000005</v>
      </c>
      <c r="D26">
        <v>0.79444000000000004</v>
      </c>
      <c r="E26">
        <v>0.88544599999999996</v>
      </c>
      <c r="F26">
        <v>-6.7908999999999997E-2</v>
      </c>
      <c r="G26">
        <v>0.14363100000000001</v>
      </c>
      <c r="H26">
        <v>8.3432000000000006E-2</v>
      </c>
      <c r="J26">
        <f t="shared" si="0"/>
        <v>0.92675300000000005</v>
      </c>
      <c r="L26">
        <f t="shared" si="1"/>
        <v>2.1878892220077741E-2</v>
      </c>
    </row>
    <row r="27" spans="1:12">
      <c r="A27" t="s">
        <v>38</v>
      </c>
      <c r="C27">
        <v>0.82245400000000002</v>
      </c>
      <c r="D27">
        <v>0.76677600000000001</v>
      </c>
      <c r="E27">
        <v>0.86799400000000004</v>
      </c>
      <c r="F27">
        <v>-0.11074299999999999</v>
      </c>
      <c r="G27">
        <v>0.17754600000000001</v>
      </c>
      <c r="H27">
        <v>8.1126000000000004E-2</v>
      </c>
      <c r="J27">
        <f t="shared" si="0"/>
        <v>0.92336300000000004</v>
      </c>
      <c r="L27">
        <f t="shared" si="1"/>
        <v>2.8030258753314722E-2</v>
      </c>
    </row>
    <row r="28" spans="1:12">
      <c r="A28" t="s">
        <v>39</v>
      </c>
      <c r="C28">
        <v>0.74847399999999997</v>
      </c>
      <c r="D28">
        <v>0.69816299999999998</v>
      </c>
      <c r="E28">
        <v>0.82225700000000002</v>
      </c>
      <c r="F28">
        <v>-0.197156</v>
      </c>
      <c r="G28">
        <v>0.25152600000000003</v>
      </c>
      <c r="H28">
        <v>8.7822399999999995E-2</v>
      </c>
      <c r="J28">
        <f t="shared" si="0"/>
        <v>0.90863966666666673</v>
      </c>
      <c r="L28">
        <f t="shared" si="1"/>
        <v>4.5191867513230004E-2</v>
      </c>
    </row>
    <row r="29" spans="1:12">
      <c r="A29" t="s">
        <v>40</v>
      </c>
      <c r="C29">
        <v>0.73471500000000001</v>
      </c>
      <c r="D29">
        <v>0.66613100000000003</v>
      </c>
      <c r="E29">
        <v>0.79961400000000005</v>
      </c>
      <c r="F29">
        <v>-0.17666499999999999</v>
      </c>
      <c r="G29">
        <v>0.26528499999999999</v>
      </c>
      <c r="H29">
        <v>0.12291100000000001</v>
      </c>
      <c r="J29">
        <f t="shared" si="0"/>
        <v>0.90509133333333336</v>
      </c>
      <c r="L29">
        <f t="shared" si="1"/>
        <v>5.224186948224574E-2</v>
      </c>
    </row>
    <row r="30" spans="1:12">
      <c r="A30" t="s">
        <v>41</v>
      </c>
      <c r="C30">
        <v>0.76630900000000002</v>
      </c>
      <c r="D30">
        <v>0.71161300000000005</v>
      </c>
      <c r="E30">
        <v>0.83151200000000003</v>
      </c>
      <c r="F30">
        <v>-0.17017399999999999</v>
      </c>
      <c r="G30">
        <v>0.23369100000000001</v>
      </c>
      <c r="H30">
        <v>9.11579E-2</v>
      </c>
      <c r="J30">
        <f t="shared" si="0"/>
        <v>0.91460266666666667</v>
      </c>
      <c r="L30">
        <f t="shared" si="1"/>
        <v>4.2912582383000164E-2</v>
      </c>
    </row>
    <row r="31" spans="1:12">
      <c r="A31" t="s">
        <v>42</v>
      </c>
      <c r="C31">
        <v>0.82674700000000001</v>
      </c>
      <c r="D31">
        <v>0.76402899999999996</v>
      </c>
      <c r="E31">
        <v>0.866232</v>
      </c>
      <c r="F31">
        <v>-9.5518000000000006E-2</v>
      </c>
      <c r="G31">
        <v>0.17325299999999999</v>
      </c>
      <c r="H31">
        <v>9.0323200000000006E-2</v>
      </c>
      <c r="J31">
        <f t="shared" si="0"/>
        <v>0.92880466666666672</v>
      </c>
      <c r="L31">
        <f t="shared" si="1"/>
        <v>3.1916337890386691E-2</v>
      </c>
    </row>
    <row r="32" spans="1:12">
      <c r="A32" t="s">
        <v>43</v>
      </c>
      <c r="C32">
        <v>0.84983900000000001</v>
      </c>
      <c r="D32">
        <v>0.76145200000000002</v>
      </c>
      <c r="E32">
        <v>0.86457300000000004</v>
      </c>
      <c r="F32">
        <v>-3.4675600000000001E-2</v>
      </c>
      <c r="G32">
        <v>0.15016099999999999</v>
      </c>
      <c r="H32">
        <v>0.120172</v>
      </c>
      <c r="J32">
        <f t="shared" si="0"/>
        <v>0.92945499999999992</v>
      </c>
      <c r="L32">
        <f t="shared" si="1"/>
        <v>3.4032308107313426E-2</v>
      </c>
    </row>
    <row r="33" spans="1:12">
      <c r="A33" t="s">
        <v>44</v>
      </c>
      <c r="C33">
        <v>0.82491400000000004</v>
      </c>
      <c r="D33">
        <v>0.74770400000000004</v>
      </c>
      <c r="E33">
        <v>0.85564099999999998</v>
      </c>
      <c r="F33">
        <v>-7.44977E-2</v>
      </c>
      <c r="G33">
        <v>0.17508599999999999</v>
      </c>
      <c r="H33">
        <v>0.11125400000000001</v>
      </c>
      <c r="J33">
        <f t="shared" si="0"/>
        <v>0.92965633333333342</v>
      </c>
      <c r="L33">
        <f t="shared" si="1"/>
        <v>3.6026137781400402E-2</v>
      </c>
    </row>
    <row r="34" spans="1:12">
      <c r="A34" t="s">
        <v>45</v>
      </c>
      <c r="C34">
        <v>0.74658899999999995</v>
      </c>
      <c r="D34">
        <v>0.67441899999999999</v>
      </c>
      <c r="E34">
        <v>0.80555600000000005</v>
      </c>
      <c r="F34">
        <v>-0.15796099999999999</v>
      </c>
      <c r="G34">
        <v>0.253411</v>
      </c>
      <c r="H34">
        <v>0.125365</v>
      </c>
      <c r="J34">
        <f t="shared" si="0"/>
        <v>0.91080566666666662</v>
      </c>
      <c r="L34">
        <f t="shared" si="1"/>
        <v>5.4475965924841052E-2</v>
      </c>
    </row>
    <row r="35" spans="1:12">
      <c r="A35" t="s">
        <v>46</v>
      </c>
      <c r="C35">
        <v>0.77516300000000005</v>
      </c>
      <c r="D35">
        <v>0.70701499999999995</v>
      </c>
      <c r="E35">
        <v>0.82836399999999999</v>
      </c>
      <c r="F35">
        <v>-0.137263</v>
      </c>
      <c r="G35">
        <v>0.22483700000000001</v>
      </c>
      <c r="H35">
        <v>0.110595</v>
      </c>
      <c r="J35">
        <f t="shared" ref="J35:J66" si="2">AVERAGE(E35,E124,E215)</f>
        <v>0.92207233333333338</v>
      </c>
      <c r="L35">
        <f t="shared" ref="L35:L66" si="3">STDEV(E35,E125,E216)/SQRT(3)</f>
        <v>4.7140746650618279E-2</v>
      </c>
    </row>
    <row r="36" spans="1:12">
      <c r="A36" t="s">
        <v>47</v>
      </c>
      <c r="C36">
        <v>0.82743699999999998</v>
      </c>
      <c r="D36">
        <v>0.75762700000000005</v>
      </c>
      <c r="E36">
        <v>0.86210200000000003</v>
      </c>
      <c r="F36">
        <v>-8.3788699999999994E-2</v>
      </c>
      <c r="G36">
        <v>0.17256299999999999</v>
      </c>
      <c r="H36">
        <v>0.100201</v>
      </c>
      <c r="J36">
        <f t="shared" si="2"/>
        <v>0.9338133333333335</v>
      </c>
      <c r="L36">
        <f t="shared" si="3"/>
        <v>3.7353886528415987E-2</v>
      </c>
    </row>
    <row r="37" spans="1:12">
      <c r="A37" t="s">
        <v>48</v>
      </c>
      <c r="C37">
        <v>0.79643900000000001</v>
      </c>
      <c r="D37">
        <v>0.74362099999999998</v>
      </c>
      <c r="E37">
        <v>0.852962</v>
      </c>
      <c r="F37">
        <v>-0.14193900000000001</v>
      </c>
      <c r="G37">
        <v>0.20356099999999999</v>
      </c>
      <c r="H37">
        <v>8.18797E-2</v>
      </c>
      <c r="J37">
        <f t="shared" si="2"/>
        <v>0.93376000000000003</v>
      </c>
      <c r="L37">
        <f t="shared" si="3"/>
        <v>3.8500374179999859E-2</v>
      </c>
    </row>
    <row r="38" spans="1:12">
      <c r="A38" t="s">
        <v>49</v>
      </c>
      <c r="C38">
        <v>0.78184900000000002</v>
      </c>
      <c r="D38">
        <v>0.73422100000000001</v>
      </c>
      <c r="E38">
        <v>0.84674400000000005</v>
      </c>
      <c r="F38">
        <v>-0.16600400000000001</v>
      </c>
      <c r="G38">
        <v>0.21815100000000001</v>
      </c>
      <c r="H38">
        <v>7.6612600000000003E-2</v>
      </c>
      <c r="J38">
        <f t="shared" si="2"/>
        <v>0.92788933333333334</v>
      </c>
      <c r="L38">
        <f t="shared" si="3"/>
        <v>4.1323565610650974E-2</v>
      </c>
    </row>
    <row r="39" spans="1:12">
      <c r="A39" t="s">
        <v>50</v>
      </c>
      <c r="C39">
        <v>0.818658</v>
      </c>
      <c r="D39">
        <v>0.75839999999999996</v>
      </c>
      <c r="E39">
        <v>0.86260199999999998</v>
      </c>
      <c r="F39">
        <v>-0.10735699999999999</v>
      </c>
      <c r="G39">
        <v>0.181342</v>
      </c>
      <c r="H39">
        <v>8.8467900000000002E-2</v>
      </c>
      <c r="J39">
        <f t="shared" si="2"/>
        <v>0.93451333333333331</v>
      </c>
      <c r="L39">
        <f t="shared" si="3"/>
        <v>3.6410476936972108E-2</v>
      </c>
    </row>
    <row r="40" spans="1:12">
      <c r="A40" t="s">
        <v>51</v>
      </c>
      <c r="C40">
        <v>0.84885100000000002</v>
      </c>
      <c r="D40">
        <v>0.79449099999999995</v>
      </c>
      <c r="E40">
        <v>0.88547799999999999</v>
      </c>
      <c r="F40">
        <v>-8.6296300000000006E-2</v>
      </c>
      <c r="G40">
        <v>0.15114900000000001</v>
      </c>
      <c r="H40">
        <v>7.4592900000000004E-2</v>
      </c>
      <c r="J40">
        <f t="shared" si="2"/>
        <v>0.94282900000000003</v>
      </c>
      <c r="L40">
        <f t="shared" si="3"/>
        <v>2.9782948214260686E-2</v>
      </c>
    </row>
    <row r="41" spans="1:12">
      <c r="A41" t="s">
        <v>52</v>
      </c>
      <c r="C41">
        <v>0.884741</v>
      </c>
      <c r="D41">
        <v>0.82889800000000002</v>
      </c>
      <c r="E41">
        <v>0.90644499999999995</v>
      </c>
      <c r="F41">
        <v>-4.9063200000000001E-2</v>
      </c>
      <c r="G41">
        <v>0.115259</v>
      </c>
      <c r="H41">
        <v>7.0759100000000005E-2</v>
      </c>
      <c r="J41">
        <f t="shared" si="2"/>
        <v>0.95198299999999991</v>
      </c>
      <c r="L41">
        <f t="shared" si="3"/>
        <v>2.3080200925853712E-2</v>
      </c>
    </row>
    <row r="42" spans="1:12">
      <c r="A42" t="s">
        <v>53</v>
      </c>
      <c r="C42">
        <v>0.86710900000000002</v>
      </c>
      <c r="D42">
        <v>0.80632099999999995</v>
      </c>
      <c r="E42">
        <v>0.89277700000000004</v>
      </c>
      <c r="F42">
        <v>-5.9202200000000003E-2</v>
      </c>
      <c r="G42">
        <v>0.13289100000000001</v>
      </c>
      <c r="H42">
        <v>7.99898E-2</v>
      </c>
      <c r="J42">
        <f t="shared" si="2"/>
        <v>0.94792066666666663</v>
      </c>
      <c r="L42">
        <f t="shared" si="3"/>
        <v>2.7745352940227258E-2</v>
      </c>
    </row>
    <row r="43" spans="1:12">
      <c r="A43" t="s">
        <v>54</v>
      </c>
      <c r="C43">
        <v>0.89270700000000003</v>
      </c>
      <c r="D43">
        <v>0.82393400000000006</v>
      </c>
      <c r="E43">
        <v>0.90346899999999997</v>
      </c>
      <c r="F43">
        <v>-2.4110599999999999E-2</v>
      </c>
      <c r="G43">
        <v>0.107293</v>
      </c>
      <c r="H43">
        <v>8.5506299999999993E-2</v>
      </c>
      <c r="J43">
        <f t="shared" si="2"/>
        <v>0.95183033333333322</v>
      </c>
      <c r="L43">
        <f t="shared" si="3"/>
        <v>2.3445121994422079E-2</v>
      </c>
    </row>
    <row r="44" spans="1:12">
      <c r="A44" t="s">
        <v>55</v>
      </c>
      <c r="C44">
        <v>0.91905899999999996</v>
      </c>
      <c r="D44">
        <v>0.83826400000000001</v>
      </c>
      <c r="E44">
        <v>0.91201699999999997</v>
      </c>
      <c r="F44">
        <v>1.5323700000000001E-2</v>
      </c>
      <c r="G44">
        <v>8.0941399999999997E-2</v>
      </c>
      <c r="H44">
        <v>9.4917699999999994E-2</v>
      </c>
      <c r="J44">
        <f t="shared" si="2"/>
        <v>0.95320833333333332</v>
      </c>
      <c r="L44">
        <f t="shared" si="3"/>
        <v>2.0991004488695751E-2</v>
      </c>
    </row>
    <row r="45" spans="1:12">
      <c r="A45" t="s">
        <v>56</v>
      </c>
      <c r="C45">
        <v>0.91026099999999999</v>
      </c>
      <c r="D45">
        <v>0.84101199999999998</v>
      </c>
      <c r="E45">
        <v>0.91364100000000004</v>
      </c>
      <c r="F45">
        <v>-7.4275299999999999E-3</v>
      </c>
      <c r="G45">
        <v>8.9739299999999994E-2</v>
      </c>
      <c r="H45">
        <v>8.2953200000000005E-2</v>
      </c>
      <c r="J45">
        <f t="shared" si="2"/>
        <v>0.95453500000000002</v>
      </c>
      <c r="L45">
        <f t="shared" si="3"/>
        <v>2.1573218345387817E-2</v>
      </c>
    </row>
    <row r="46" spans="1:12">
      <c r="A46" t="s">
        <v>57</v>
      </c>
      <c r="C46">
        <v>0.90356800000000004</v>
      </c>
      <c r="D46">
        <v>0.82490699999999995</v>
      </c>
      <c r="E46">
        <v>0.904053</v>
      </c>
      <c r="F46">
        <v>-1.0754600000000001E-3</v>
      </c>
      <c r="G46">
        <v>9.6432400000000001E-2</v>
      </c>
      <c r="H46">
        <v>9.5460100000000006E-2</v>
      </c>
      <c r="J46">
        <f t="shared" si="2"/>
        <v>0.95357433333333341</v>
      </c>
      <c r="L46">
        <f t="shared" si="3"/>
        <v>2.5193925345871244E-2</v>
      </c>
    </row>
    <row r="47" spans="1:12">
      <c r="A47" t="s">
        <v>58</v>
      </c>
      <c r="C47">
        <v>0.90769100000000003</v>
      </c>
      <c r="D47">
        <v>0.84309199999999995</v>
      </c>
      <c r="E47">
        <v>0.91486699999999999</v>
      </c>
      <c r="F47">
        <v>-1.5811800000000001E-2</v>
      </c>
      <c r="G47">
        <v>9.2309199999999994E-2</v>
      </c>
      <c r="H47">
        <v>7.7842599999999998E-2</v>
      </c>
      <c r="J47">
        <f t="shared" si="2"/>
        <v>0.95804366666666663</v>
      </c>
      <c r="L47">
        <f t="shared" si="3"/>
        <v>2.1116627329613457E-2</v>
      </c>
    </row>
    <row r="48" spans="1:12">
      <c r="A48" t="s">
        <v>59</v>
      </c>
      <c r="C48">
        <v>0.942214</v>
      </c>
      <c r="D48">
        <v>0.88569299999999995</v>
      </c>
      <c r="E48">
        <v>0.93938200000000005</v>
      </c>
      <c r="F48">
        <v>6.0124699999999998E-3</v>
      </c>
      <c r="G48">
        <v>5.7785799999999998E-2</v>
      </c>
      <c r="H48">
        <v>6.3433799999999999E-2</v>
      </c>
      <c r="J48">
        <f t="shared" si="2"/>
        <v>0.96526533333333342</v>
      </c>
      <c r="L48">
        <f t="shared" si="3"/>
        <v>1.3651887574007222E-2</v>
      </c>
    </row>
    <row r="49" spans="1:12">
      <c r="A49" t="s">
        <v>60</v>
      </c>
      <c r="C49">
        <v>0.93280399999999997</v>
      </c>
      <c r="D49">
        <v>0.88677600000000001</v>
      </c>
      <c r="E49">
        <v>0.93999100000000002</v>
      </c>
      <c r="F49">
        <v>-1.5409000000000001E-2</v>
      </c>
      <c r="G49">
        <v>6.7196199999999998E-2</v>
      </c>
      <c r="H49">
        <v>5.2711000000000001E-2</v>
      </c>
      <c r="J49">
        <f t="shared" si="2"/>
        <v>0.966808</v>
      </c>
      <c r="L49">
        <f t="shared" si="3"/>
        <v>1.3527854387645267E-2</v>
      </c>
    </row>
    <row r="50" spans="1:12">
      <c r="A50" t="s">
        <v>61</v>
      </c>
      <c r="C50">
        <v>0.91527400000000003</v>
      </c>
      <c r="D50">
        <v>0.87630399999999997</v>
      </c>
      <c r="E50">
        <v>0.93407499999999999</v>
      </c>
      <c r="F50">
        <v>-4.1081399999999997E-2</v>
      </c>
      <c r="G50">
        <v>8.4725499999999995E-2</v>
      </c>
      <c r="H50">
        <v>4.6336200000000001E-2</v>
      </c>
      <c r="J50">
        <f t="shared" si="2"/>
        <v>0.96495599999999992</v>
      </c>
      <c r="L50">
        <f t="shared" si="3"/>
        <v>1.4187495668134452E-2</v>
      </c>
    </row>
    <row r="51" spans="1:12">
      <c r="A51" t="s">
        <v>62</v>
      </c>
      <c r="C51">
        <v>0.94242499999999996</v>
      </c>
      <c r="D51">
        <v>0.88397199999999998</v>
      </c>
      <c r="E51">
        <v>0.93841300000000005</v>
      </c>
      <c r="F51">
        <v>8.5136299999999995E-3</v>
      </c>
      <c r="G51">
        <v>5.7575399999999999E-2</v>
      </c>
      <c r="H51">
        <v>6.5564800000000006E-2</v>
      </c>
      <c r="J51">
        <f t="shared" si="2"/>
        <v>0.96386100000000008</v>
      </c>
      <c r="L51">
        <f t="shared" si="3"/>
        <v>1.2344143388668141E-2</v>
      </c>
    </row>
    <row r="52" spans="1:12">
      <c r="A52" t="s">
        <v>63</v>
      </c>
      <c r="C52">
        <v>0.91096900000000003</v>
      </c>
      <c r="D52">
        <v>0.83279000000000003</v>
      </c>
      <c r="E52">
        <v>0.90876800000000002</v>
      </c>
      <c r="F52">
        <v>4.8332499999999999E-3</v>
      </c>
      <c r="G52">
        <v>8.9030999999999999E-2</v>
      </c>
      <c r="H52">
        <v>9.3423300000000001E-2</v>
      </c>
      <c r="J52">
        <f t="shared" si="2"/>
        <v>0.95321733333333336</v>
      </c>
      <c r="L52">
        <f t="shared" si="3"/>
        <v>2.3776422175012871E-2</v>
      </c>
    </row>
    <row r="53" spans="1:12">
      <c r="A53" t="s">
        <v>64</v>
      </c>
      <c r="C53">
        <v>0.925562</v>
      </c>
      <c r="D53">
        <v>0.89702700000000002</v>
      </c>
      <c r="E53">
        <v>0.94571899999999998</v>
      </c>
      <c r="F53">
        <v>-4.3555200000000002E-2</v>
      </c>
      <c r="G53">
        <v>7.4438000000000004E-2</v>
      </c>
      <c r="H53">
        <v>3.32275E-2</v>
      </c>
      <c r="J53">
        <f t="shared" si="2"/>
        <v>0.96863066666666653</v>
      </c>
      <c r="L53">
        <f t="shared" si="3"/>
        <v>8.9583743378906719E-3</v>
      </c>
    </row>
    <row r="54" spans="1:12">
      <c r="A54" t="s">
        <v>65</v>
      </c>
      <c r="C54">
        <v>0.947515</v>
      </c>
      <c r="D54">
        <v>0.92267600000000005</v>
      </c>
      <c r="E54">
        <v>0.95978300000000005</v>
      </c>
      <c r="F54">
        <v>-2.5896300000000001E-2</v>
      </c>
      <c r="G54">
        <v>5.2485299999999999E-2</v>
      </c>
      <c r="H54">
        <v>2.7626299999999999E-2</v>
      </c>
      <c r="J54">
        <f t="shared" si="2"/>
        <v>0.96766733333333343</v>
      </c>
      <c r="L54">
        <f t="shared" si="3"/>
        <v>5.4556270746613216E-3</v>
      </c>
    </row>
    <row r="55" spans="1:12">
      <c r="A55" t="s">
        <v>66</v>
      </c>
      <c r="C55">
        <v>0.96263299999999996</v>
      </c>
      <c r="D55">
        <v>0.92445699999999997</v>
      </c>
      <c r="E55">
        <v>0.96074599999999999</v>
      </c>
      <c r="F55">
        <v>3.9202999999999998E-3</v>
      </c>
      <c r="G55">
        <v>3.7367200000000003E-2</v>
      </c>
      <c r="H55">
        <v>4.1133599999999999E-2</v>
      </c>
      <c r="J55">
        <f t="shared" si="2"/>
        <v>0.96837366666666658</v>
      </c>
      <c r="L55">
        <f t="shared" si="3"/>
        <v>4.6256508130688503E-3</v>
      </c>
    </row>
    <row r="56" spans="1:12">
      <c r="A56" t="s">
        <v>67</v>
      </c>
      <c r="C56">
        <v>0.96580299999999997</v>
      </c>
      <c r="D56">
        <v>0.93273399999999995</v>
      </c>
      <c r="E56">
        <v>0.96519699999999997</v>
      </c>
      <c r="F56">
        <v>1.2557099999999999E-3</v>
      </c>
      <c r="G56">
        <v>3.4196999999999998E-2</v>
      </c>
      <c r="H56">
        <v>3.5409000000000003E-2</v>
      </c>
      <c r="J56">
        <f t="shared" si="2"/>
        <v>0.97070899999999993</v>
      </c>
      <c r="L56">
        <f t="shared" si="3"/>
        <v>2.6050262528001188E-3</v>
      </c>
    </row>
    <row r="57" spans="1:12">
      <c r="A57" t="s">
        <v>68</v>
      </c>
      <c r="C57">
        <v>0.96424200000000004</v>
      </c>
      <c r="D57">
        <v>0.92212400000000005</v>
      </c>
      <c r="E57">
        <v>0.959484</v>
      </c>
      <c r="F57">
        <v>9.8687500000000008E-3</v>
      </c>
      <c r="G57">
        <v>3.5757700000000003E-2</v>
      </c>
      <c r="H57">
        <v>4.5226799999999998E-2</v>
      </c>
      <c r="J57">
        <f t="shared" si="2"/>
        <v>0.96781533333333325</v>
      </c>
      <c r="L57">
        <f t="shared" si="3"/>
        <v>4.77167463033448E-3</v>
      </c>
    </row>
    <row r="58" spans="1:12">
      <c r="A58" t="s">
        <v>69</v>
      </c>
      <c r="C58">
        <v>0.96788399999999997</v>
      </c>
      <c r="D58">
        <v>0.93530100000000005</v>
      </c>
      <c r="E58">
        <v>0.96656900000000001</v>
      </c>
      <c r="F58">
        <v>2.7174399999999998E-3</v>
      </c>
      <c r="G58">
        <v>3.2116100000000002E-2</v>
      </c>
      <c r="H58">
        <v>3.4742700000000001E-2</v>
      </c>
      <c r="J58">
        <f t="shared" si="2"/>
        <v>0.97034333333333345</v>
      </c>
      <c r="L58">
        <f t="shared" si="3"/>
        <v>2.0851278404719277E-3</v>
      </c>
    </row>
    <row r="59" spans="1:12">
      <c r="A59" t="s">
        <v>70</v>
      </c>
      <c r="C59">
        <v>0.95821599999999996</v>
      </c>
      <c r="D59">
        <v>0.91869199999999995</v>
      </c>
      <c r="E59">
        <v>0.957623</v>
      </c>
      <c r="F59">
        <v>1.23802E-3</v>
      </c>
      <c r="G59">
        <v>4.1783800000000003E-2</v>
      </c>
      <c r="H59">
        <v>4.2969399999999998E-2</v>
      </c>
      <c r="J59">
        <f t="shared" si="2"/>
        <v>0.96660433333333329</v>
      </c>
      <c r="L59">
        <f t="shared" si="3"/>
        <v>8.2517698909587624E-3</v>
      </c>
    </row>
    <row r="60" spans="1:12">
      <c r="A60" t="s">
        <v>71</v>
      </c>
      <c r="C60">
        <v>0.958179</v>
      </c>
      <c r="D60">
        <v>0.90423399999999998</v>
      </c>
      <c r="E60">
        <v>0.94970900000000003</v>
      </c>
      <c r="F60">
        <v>1.7679E-2</v>
      </c>
      <c r="G60">
        <v>4.1821499999999998E-2</v>
      </c>
      <c r="H60">
        <v>5.8612699999999997E-2</v>
      </c>
      <c r="J60">
        <f t="shared" si="2"/>
        <v>0.95822699999999994</v>
      </c>
      <c r="L60">
        <f t="shared" si="3"/>
        <v>6.6448198453966743E-3</v>
      </c>
    </row>
    <row r="61" spans="1:12">
      <c r="A61" t="s">
        <v>72</v>
      </c>
      <c r="C61">
        <v>0.96814999999999996</v>
      </c>
      <c r="D61">
        <v>0.91944000000000004</v>
      </c>
      <c r="E61">
        <v>0.95802900000000002</v>
      </c>
      <c r="F61">
        <v>2.0908099999999999E-2</v>
      </c>
      <c r="G61">
        <v>3.1849599999999999E-2</v>
      </c>
      <c r="H61">
        <v>5.1882299999999999E-2</v>
      </c>
      <c r="J61">
        <f t="shared" si="2"/>
        <v>0.96481399999999995</v>
      </c>
      <c r="L61">
        <f t="shared" si="3"/>
        <v>3.0533273835458741E-3</v>
      </c>
    </row>
    <row r="62" spans="1:12">
      <c r="A62" t="s">
        <v>73</v>
      </c>
      <c r="C62">
        <v>0.96942600000000001</v>
      </c>
      <c r="D62">
        <v>0.90869500000000003</v>
      </c>
      <c r="E62">
        <v>0.95216400000000001</v>
      </c>
      <c r="F62">
        <v>3.5613899999999997E-2</v>
      </c>
      <c r="G62">
        <v>3.0573900000000001E-2</v>
      </c>
      <c r="H62">
        <v>6.4494999999999997E-2</v>
      </c>
      <c r="J62">
        <f t="shared" si="2"/>
        <v>0.96203233333333327</v>
      </c>
      <c r="L62">
        <f t="shared" si="3"/>
        <v>4.0786837882391021E-3</v>
      </c>
    </row>
    <row r="63" spans="1:12">
      <c r="A63" t="s">
        <v>74</v>
      </c>
      <c r="C63">
        <v>0.95903000000000005</v>
      </c>
      <c r="D63">
        <v>0.90159699999999998</v>
      </c>
      <c r="E63">
        <v>0.94825199999999998</v>
      </c>
      <c r="F63">
        <v>2.2476800000000002E-2</v>
      </c>
      <c r="G63">
        <v>4.0969699999999998E-2</v>
      </c>
      <c r="H63">
        <v>6.2286099999999997E-2</v>
      </c>
      <c r="J63">
        <f t="shared" si="2"/>
        <v>0.95895266666666668</v>
      </c>
      <c r="L63">
        <f t="shared" si="3"/>
        <v>5.9682165491692493E-3</v>
      </c>
    </row>
    <row r="64" spans="1:12">
      <c r="A64" t="s">
        <v>75</v>
      </c>
      <c r="C64">
        <v>0.96393700000000004</v>
      </c>
      <c r="D64">
        <v>0.90300599999999998</v>
      </c>
      <c r="E64">
        <v>0.94903099999999996</v>
      </c>
      <c r="F64">
        <v>3.0927300000000001E-2</v>
      </c>
      <c r="G64">
        <v>3.60626E-2</v>
      </c>
      <c r="H64">
        <v>6.5420599999999995E-2</v>
      </c>
      <c r="J64">
        <f t="shared" si="2"/>
        <v>0.960144</v>
      </c>
      <c r="L64">
        <f t="shared" si="3"/>
        <v>6.117929633462635E-3</v>
      </c>
    </row>
    <row r="65" spans="1:12">
      <c r="A65" t="s">
        <v>76</v>
      </c>
      <c r="C65">
        <v>0.96781700000000004</v>
      </c>
      <c r="D65">
        <v>0.88951400000000003</v>
      </c>
      <c r="E65">
        <v>0.941527</v>
      </c>
      <c r="F65">
        <v>5.4329000000000002E-2</v>
      </c>
      <c r="G65">
        <v>3.2183099999999999E-2</v>
      </c>
      <c r="H65">
        <v>8.3373100000000006E-2</v>
      </c>
      <c r="J65">
        <f t="shared" si="2"/>
        <v>0.95646166666666677</v>
      </c>
      <c r="L65">
        <f t="shared" si="3"/>
        <v>7.2056476075675812E-3</v>
      </c>
    </row>
    <row r="66" spans="1:12">
      <c r="A66" t="s">
        <v>77</v>
      </c>
      <c r="C66">
        <v>0.96642700000000004</v>
      </c>
      <c r="D66">
        <v>0.89500500000000005</v>
      </c>
      <c r="E66">
        <v>0.94459400000000004</v>
      </c>
      <c r="F66">
        <v>4.5183099999999997E-2</v>
      </c>
      <c r="G66">
        <v>3.3573199999999997E-2</v>
      </c>
      <c r="H66">
        <v>7.6274700000000001E-2</v>
      </c>
      <c r="J66">
        <f t="shared" si="2"/>
        <v>0.95655100000000004</v>
      </c>
      <c r="L66">
        <f t="shared" si="3"/>
        <v>6.7940869143689785E-3</v>
      </c>
    </row>
    <row r="67" spans="1:12">
      <c r="A67" t="s">
        <v>78</v>
      </c>
      <c r="C67">
        <v>0.97494599999999998</v>
      </c>
      <c r="D67">
        <v>0.87898299999999996</v>
      </c>
      <c r="E67">
        <v>0.93559400000000004</v>
      </c>
      <c r="F67">
        <v>8.0724799999999999E-2</v>
      </c>
      <c r="G67">
        <v>2.50545E-2</v>
      </c>
      <c r="H67">
        <v>0.100703</v>
      </c>
      <c r="J67">
        <f t="shared" ref="J67:J85" si="4">AVERAGE(E67,E156,E247)</f>
        <v>0.95516000000000012</v>
      </c>
      <c r="L67">
        <f t="shared" ref="L67:L85" si="5">STDEV(E67,E157,E248)/SQRT(3)</f>
        <v>8.6277533254285992E-3</v>
      </c>
    </row>
    <row r="68" spans="1:12">
      <c r="A68" t="s">
        <v>79</v>
      </c>
      <c r="C68">
        <v>0.97123199999999998</v>
      </c>
      <c r="D68">
        <v>0.86935200000000001</v>
      </c>
      <c r="E68">
        <v>0.93011100000000002</v>
      </c>
      <c r="F68">
        <v>8.4678400000000001E-2</v>
      </c>
      <c r="G68">
        <v>2.87683E-2</v>
      </c>
      <c r="H68">
        <v>0.10767</v>
      </c>
      <c r="J68">
        <f t="shared" si="4"/>
        <v>0.95075466666666664</v>
      </c>
      <c r="L68">
        <f t="shared" si="5"/>
        <v>1.1686317360248447E-2</v>
      </c>
    </row>
    <row r="69" spans="1:12">
      <c r="A69" t="s">
        <v>80</v>
      </c>
      <c r="C69">
        <v>0.96961600000000003</v>
      </c>
      <c r="D69">
        <v>0.86824500000000004</v>
      </c>
      <c r="E69">
        <v>0.92947599999999997</v>
      </c>
      <c r="F69">
        <v>8.2795400000000005E-2</v>
      </c>
      <c r="G69">
        <v>3.03836E-2</v>
      </c>
      <c r="H69">
        <v>0.107472</v>
      </c>
      <c r="J69">
        <f t="shared" si="4"/>
        <v>0.95271499999999998</v>
      </c>
      <c r="L69">
        <f t="shared" si="5"/>
        <v>1.2726578675267683E-2</v>
      </c>
    </row>
    <row r="70" spans="1:12">
      <c r="A70" t="s">
        <v>81</v>
      </c>
      <c r="C70">
        <v>0.95704999999999996</v>
      </c>
      <c r="D70">
        <v>0.85648899999999994</v>
      </c>
      <c r="E70">
        <v>0.92269800000000002</v>
      </c>
      <c r="F70">
        <v>7.1787799999999999E-2</v>
      </c>
      <c r="G70">
        <v>4.2949899999999999E-2</v>
      </c>
      <c r="H70">
        <v>0.109274</v>
      </c>
      <c r="J70">
        <f t="shared" si="4"/>
        <v>0.952214</v>
      </c>
      <c r="L70">
        <f t="shared" si="5"/>
        <v>1.3742761767563305E-2</v>
      </c>
    </row>
    <row r="71" spans="1:12">
      <c r="A71" t="s">
        <v>82</v>
      </c>
      <c r="C71">
        <v>0.96004599999999995</v>
      </c>
      <c r="D71">
        <v>0.86112900000000003</v>
      </c>
      <c r="E71">
        <v>0.92538299999999996</v>
      </c>
      <c r="F71">
        <v>7.2209499999999996E-2</v>
      </c>
      <c r="G71">
        <v>3.9954299999999998E-2</v>
      </c>
      <c r="H71">
        <v>0.106863</v>
      </c>
      <c r="J71">
        <f t="shared" si="4"/>
        <v>0.95101999999999987</v>
      </c>
      <c r="L71">
        <f t="shared" si="5"/>
        <v>1.3094538382258655E-2</v>
      </c>
    </row>
    <row r="72" spans="1:12">
      <c r="A72" t="s">
        <v>83</v>
      </c>
      <c r="C72">
        <v>0.95841399999999999</v>
      </c>
      <c r="D72">
        <v>0.83845400000000003</v>
      </c>
      <c r="E72">
        <v>0.91212899999999997</v>
      </c>
      <c r="F72">
        <v>9.6585900000000002E-2</v>
      </c>
      <c r="G72">
        <v>4.1586199999999997E-2</v>
      </c>
      <c r="H72">
        <v>0.12989100000000001</v>
      </c>
      <c r="J72">
        <f t="shared" si="4"/>
        <v>0.94049733333333341</v>
      </c>
      <c r="L72">
        <f t="shared" si="5"/>
        <v>1.7147495077837027E-2</v>
      </c>
    </row>
    <row r="73" spans="1:12">
      <c r="A73" t="s">
        <v>84</v>
      </c>
      <c r="C73">
        <v>0.94035000000000002</v>
      </c>
      <c r="D73">
        <v>0.85312699999999997</v>
      </c>
      <c r="E73">
        <v>0.92074299999999998</v>
      </c>
      <c r="F73">
        <v>4.1701200000000001E-2</v>
      </c>
      <c r="G73">
        <v>5.96497E-2</v>
      </c>
      <c r="H73">
        <v>9.8062499999999997E-2</v>
      </c>
      <c r="J73">
        <f t="shared" si="4"/>
        <v>0.94881399999999994</v>
      </c>
      <c r="L73">
        <f t="shared" si="5"/>
        <v>1.4143002914672844E-2</v>
      </c>
    </row>
    <row r="74" spans="1:12">
      <c r="A74" t="s">
        <v>85</v>
      </c>
      <c r="C74">
        <v>0.93501699999999999</v>
      </c>
      <c r="D74">
        <v>0.84181700000000004</v>
      </c>
      <c r="E74">
        <v>0.91411600000000004</v>
      </c>
      <c r="F74">
        <v>4.4709199999999998E-2</v>
      </c>
      <c r="G74">
        <v>6.4982499999999999E-2</v>
      </c>
      <c r="H74">
        <v>0.10587199999999999</v>
      </c>
      <c r="J74">
        <f t="shared" si="4"/>
        <v>0.94673166666666664</v>
      </c>
      <c r="L74">
        <f t="shared" si="5"/>
        <v>1.6740650727429245E-2</v>
      </c>
    </row>
    <row r="75" spans="1:12">
      <c r="A75" t="s">
        <v>86</v>
      </c>
      <c r="C75">
        <v>0.93964599999999998</v>
      </c>
      <c r="D75">
        <v>0.83813199999999999</v>
      </c>
      <c r="E75">
        <v>0.91193900000000006</v>
      </c>
      <c r="F75">
        <v>5.8973900000000003E-2</v>
      </c>
      <c r="G75">
        <v>6.0354100000000001E-2</v>
      </c>
      <c r="H75">
        <v>0.114181</v>
      </c>
      <c r="J75">
        <f t="shared" si="4"/>
        <v>0.94687066666666675</v>
      </c>
      <c r="L75">
        <f t="shared" si="5"/>
        <v>1.8709571394817621E-2</v>
      </c>
    </row>
    <row r="76" spans="1:12">
      <c r="A76" t="s">
        <v>87</v>
      </c>
      <c r="C76">
        <v>0.91708400000000001</v>
      </c>
      <c r="D76">
        <v>0.81790499999999999</v>
      </c>
      <c r="E76">
        <v>0.89983199999999997</v>
      </c>
      <c r="F76">
        <v>3.7622799999999998E-2</v>
      </c>
      <c r="G76">
        <v>8.2916100000000006E-2</v>
      </c>
      <c r="H76">
        <v>0.116782</v>
      </c>
      <c r="J76">
        <f t="shared" si="4"/>
        <v>0.94516199999999995</v>
      </c>
      <c r="L76">
        <f t="shared" si="5"/>
        <v>2.1823482034522154E-2</v>
      </c>
    </row>
    <row r="77" spans="1:12">
      <c r="A77" t="s">
        <v>88</v>
      </c>
      <c r="C77">
        <v>0.93859300000000001</v>
      </c>
      <c r="D77">
        <v>0.82485799999999998</v>
      </c>
      <c r="E77">
        <v>0.90402499999999997</v>
      </c>
      <c r="F77">
        <v>7.3660100000000006E-2</v>
      </c>
      <c r="G77">
        <v>6.1407000000000003E-2</v>
      </c>
      <c r="H77">
        <v>0.12808800000000001</v>
      </c>
      <c r="J77">
        <f t="shared" si="4"/>
        <v>0.94473299999999993</v>
      </c>
      <c r="L77">
        <f t="shared" si="5"/>
        <v>2.0608348343437052E-2</v>
      </c>
    </row>
    <row r="78" spans="1:12">
      <c r="A78" t="s">
        <v>89</v>
      </c>
      <c r="C78">
        <v>0.93353399999999997</v>
      </c>
      <c r="D78">
        <v>0.83111000000000002</v>
      </c>
      <c r="E78">
        <v>0.90776599999999996</v>
      </c>
      <c r="F78">
        <v>5.5203799999999997E-2</v>
      </c>
      <c r="G78">
        <v>6.6466300000000006E-2</v>
      </c>
      <c r="H78">
        <v>0.116617</v>
      </c>
      <c r="J78">
        <f t="shared" si="4"/>
        <v>0.94481433333333342</v>
      </c>
      <c r="L78">
        <f t="shared" si="5"/>
        <v>1.8814878642535379E-2</v>
      </c>
    </row>
    <row r="79" spans="1:12">
      <c r="A79" t="s">
        <v>90</v>
      </c>
      <c r="C79">
        <v>0.89339900000000005</v>
      </c>
      <c r="D79">
        <v>0.81130599999999997</v>
      </c>
      <c r="E79">
        <v>0.89582399999999995</v>
      </c>
      <c r="F79">
        <v>-5.4292400000000001E-3</v>
      </c>
      <c r="G79">
        <v>0.106601</v>
      </c>
      <c r="H79">
        <v>0.10173699999999999</v>
      </c>
      <c r="J79">
        <f t="shared" si="4"/>
        <v>0.94126033333333348</v>
      </c>
      <c r="L79">
        <f t="shared" si="5"/>
        <v>2.0787178123384965E-2</v>
      </c>
    </row>
    <row r="80" spans="1:12">
      <c r="A80" t="s">
        <v>91</v>
      </c>
      <c r="C80">
        <v>0.91002799999999995</v>
      </c>
      <c r="D80">
        <v>0.836453</v>
      </c>
      <c r="E80">
        <v>0.91094399999999998</v>
      </c>
      <c r="F80">
        <v>-2.0127700000000001E-3</v>
      </c>
      <c r="G80">
        <v>8.9971800000000005E-2</v>
      </c>
      <c r="H80">
        <v>8.8138300000000003E-2</v>
      </c>
      <c r="J80">
        <f t="shared" si="4"/>
        <v>0.94242300000000012</v>
      </c>
      <c r="L80">
        <f t="shared" si="5"/>
        <v>1.5624641279437787E-2</v>
      </c>
    </row>
    <row r="81" spans="1:12">
      <c r="A81" t="s">
        <v>92</v>
      </c>
      <c r="C81">
        <v>0.87041299999999999</v>
      </c>
      <c r="D81">
        <v>0.82075699999999996</v>
      </c>
      <c r="E81">
        <v>0.90155600000000002</v>
      </c>
      <c r="F81">
        <v>-7.1559499999999998E-2</v>
      </c>
      <c r="G81">
        <v>0.12958700000000001</v>
      </c>
      <c r="H81">
        <v>6.49898E-2</v>
      </c>
      <c r="J81">
        <f t="shared" si="4"/>
        <v>0.93894</v>
      </c>
      <c r="L81">
        <f t="shared" si="5"/>
        <v>1.913652438256341E-2</v>
      </c>
    </row>
    <row r="82" spans="1:12">
      <c r="A82" t="s">
        <v>93</v>
      </c>
      <c r="C82">
        <v>0.86025600000000002</v>
      </c>
      <c r="D82">
        <v>0.82184100000000004</v>
      </c>
      <c r="E82">
        <v>0.90220900000000004</v>
      </c>
      <c r="F82">
        <v>-9.7536100000000001E-2</v>
      </c>
      <c r="G82">
        <v>0.13974400000000001</v>
      </c>
      <c r="H82">
        <v>5.1536100000000001E-2</v>
      </c>
      <c r="J82">
        <f t="shared" si="4"/>
        <v>0.93996600000000008</v>
      </c>
      <c r="L82">
        <f t="shared" si="5"/>
        <v>1.7772518695384092E-2</v>
      </c>
    </row>
    <row r="83" spans="1:12">
      <c r="A83" t="s">
        <v>94</v>
      </c>
      <c r="C83">
        <v>0.87829500000000005</v>
      </c>
      <c r="D83">
        <v>0.82533400000000001</v>
      </c>
      <c r="E83">
        <v>0.90430999999999995</v>
      </c>
      <c r="F83">
        <v>-5.9239199999999999E-2</v>
      </c>
      <c r="G83">
        <v>0.12170499999999999</v>
      </c>
      <c r="H83">
        <v>6.8086999999999995E-2</v>
      </c>
      <c r="J83">
        <f t="shared" si="4"/>
        <v>0.93765066666666652</v>
      </c>
      <c r="L83">
        <f t="shared" si="5"/>
        <v>1.8478489966565061E-2</v>
      </c>
    </row>
    <row r="84" spans="1:12">
      <c r="A84" t="s">
        <v>95</v>
      </c>
      <c r="C84">
        <v>0.89015299999999997</v>
      </c>
      <c r="D84">
        <v>0.83010799999999996</v>
      </c>
      <c r="E84">
        <v>0.90716799999999997</v>
      </c>
      <c r="F84">
        <v>-3.8231099999999997E-2</v>
      </c>
      <c r="G84">
        <v>0.109847</v>
      </c>
      <c r="H84">
        <v>7.5152700000000003E-2</v>
      </c>
      <c r="J84">
        <f t="shared" si="4"/>
        <v>0.94219033333333335</v>
      </c>
      <c r="L84">
        <f t="shared" si="5"/>
        <v>1.6955388330688402E-2</v>
      </c>
    </row>
    <row r="85" spans="1:12">
      <c r="A85" t="s">
        <v>96</v>
      </c>
      <c r="C85">
        <v>0.91814700000000005</v>
      </c>
      <c r="D85">
        <v>0.86587099999999995</v>
      </c>
      <c r="E85">
        <v>0.92811500000000002</v>
      </c>
      <c r="F85">
        <v>-2.1713199999999998E-2</v>
      </c>
      <c r="G85">
        <v>8.1853300000000004E-2</v>
      </c>
      <c r="H85">
        <v>6.1698599999999999E-2</v>
      </c>
      <c r="J85">
        <f t="shared" si="4"/>
        <v>0.94799466666666665</v>
      </c>
      <c r="L85">
        <f t="shared" si="5"/>
        <v>1.0042499697120538E-2</v>
      </c>
    </row>
    <row r="86" spans="1:12">
      <c r="A86" t="s">
        <v>97</v>
      </c>
      <c r="C86">
        <v>0.89077799999999996</v>
      </c>
      <c r="D86">
        <v>0.85036699999999998</v>
      </c>
      <c r="E86">
        <v>0.91913299999999998</v>
      </c>
      <c r="F86">
        <v>-6.36631E-2</v>
      </c>
      <c r="G86">
        <v>0.109222</v>
      </c>
      <c r="H86">
        <v>5.0647499999999998E-2</v>
      </c>
    </row>
    <row r="87" spans="1:12">
      <c r="A87" t="s">
        <v>98</v>
      </c>
      <c r="C87">
        <v>0.84373600000000004</v>
      </c>
      <c r="D87">
        <v>0.80820499999999995</v>
      </c>
      <c r="E87">
        <v>0.89393100000000003</v>
      </c>
      <c r="F87">
        <v>-0.118982</v>
      </c>
      <c r="G87">
        <v>0.15626399999999999</v>
      </c>
      <c r="H87">
        <v>4.9524899999999997E-2</v>
      </c>
    </row>
    <row r="88" spans="1:12">
      <c r="A88" t="s">
        <v>99</v>
      </c>
      <c r="C88">
        <v>0.89941499999999996</v>
      </c>
      <c r="D88">
        <v>0.85638899999999996</v>
      </c>
      <c r="E88">
        <v>0.92264000000000002</v>
      </c>
      <c r="F88">
        <v>-5.1644099999999998E-2</v>
      </c>
      <c r="G88">
        <v>0.10058499999999999</v>
      </c>
      <c r="H88">
        <v>5.2904300000000001E-2</v>
      </c>
    </row>
    <row r="89" spans="1:12">
      <c r="A89" t="s">
        <v>100</v>
      </c>
      <c r="C89">
        <v>0.89844100000000005</v>
      </c>
      <c r="D89">
        <v>0.83572999999999997</v>
      </c>
      <c r="E89">
        <v>0.91051499999999996</v>
      </c>
      <c r="F89">
        <v>-2.6878300000000001E-2</v>
      </c>
      <c r="G89">
        <v>0.101559</v>
      </c>
      <c r="H89">
        <v>7.7081800000000006E-2</v>
      </c>
    </row>
    <row r="91" spans="1:12">
      <c r="A91" t="s">
        <v>101</v>
      </c>
    </row>
    <row r="92" spans="1:12">
      <c r="A92" t="s">
        <v>102</v>
      </c>
      <c r="C92">
        <v>0.91174200000000005</v>
      </c>
      <c r="D92">
        <v>0.86165000000000003</v>
      </c>
      <c r="E92">
        <v>0.92568399999999995</v>
      </c>
      <c r="F92">
        <v>-3.05828E-2</v>
      </c>
      <c r="G92">
        <v>8.8257500000000003E-2</v>
      </c>
      <c r="H92">
        <v>5.9940899999999998E-2</v>
      </c>
    </row>
    <row r="93" spans="1:12">
      <c r="A93" t="s">
        <v>103</v>
      </c>
      <c r="C93">
        <v>0.91502700000000003</v>
      </c>
      <c r="D93">
        <v>0.87154100000000001</v>
      </c>
      <c r="E93">
        <v>0.93136200000000002</v>
      </c>
      <c r="F93">
        <v>-3.5703600000000002E-2</v>
      </c>
      <c r="G93">
        <v>8.4972800000000001E-2</v>
      </c>
      <c r="H93">
        <v>5.1709199999999997E-2</v>
      </c>
    </row>
    <row r="94" spans="1:12">
      <c r="A94" t="s">
        <v>104</v>
      </c>
      <c r="C94">
        <v>0.93204100000000001</v>
      </c>
      <c r="D94">
        <v>0.87161699999999998</v>
      </c>
      <c r="E94">
        <v>0.93140500000000004</v>
      </c>
      <c r="F94">
        <v>1.3650699999999999E-3</v>
      </c>
      <c r="G94">
        <v>6.7958699999999997E-2</v>
      </c>
      <c r="H94">
        <v>6.9230100000000003E-2</v>
      </c>
    </row>
    <row r="95" spans="1:12">
      <c r="A95" t="s">
        <v>105</v>
      </c>
      <c r="C95">
        <v>0.95117600000000002</v>
      </c>
      <c r="D95">
        <v>0.88788999999999996</v>
      </c>
      <c r="E95">
        <v>0.94061600000000001</v>
      </c>
      <c r="F95">
        <v>2.2203000000000001E-2</v>
      </c>
      <c r="G95">
        <v>4.8824100000000002E-2</v>
      </c>
      <c r="H95">
        <v>6.9711200000000001E-2</v>
      </c>
    </row>
    <row r="96" spans="1:12">
      <c r="A96" t="s">
        <v>106</v>
      </c>
      <c r="C96">
        <v>0.95425899999999997</v>
      </c>
      <c r="D96">
        <v>0.87145799999999995</v>
      </c>
      <c r="E96">
        <v>0.931315</v>
      </c>
      <c r="F96">
        <v>4.8087999999999999E-2</v>
      </c>
      <c r="G96">
        <v>4.5741200000000003E-2</v>
      </c>
      <c r="H96">
        <v>9.0552099999999996E-2</v>
      </c>
    </row>
    <row r="97" spans="1:8">
      <c r="A97" t="s">
        <v>107</v>
      </c>
      <c r="C97">
        <v>0.95877900000000005</v>
      </c>
      <c r="D97">
        <v>0.876301</v>
      </c>
      <c r="E97">
        <v>0.93407300000000004</v>
      </c>
      <c r="F97">
        <v>5.1537899999999998E-2</v>
      </c>
      <c r="G97">
        <v>4.12205E-2</v>
      </c>
      <c r="H97">
        <v>8.9392700000000005E-2</v>
      </c>
    </row>
    <row r="98" spans="1:8">
      <c r="A98" t="s">
        <v>108</v>
      </c>
      <c r="C98">
        <v>0.94723000000000002</v>
      </c>
      <c r="D98">
        <v>0.85739500000000002</v>
      </c>
      <c r="E98">
        <v>0.92322300000000002</v>
      </c>
      <c r="F98">
        <v>5.0688900000000002E-2</v>
      </c>
      <c r="G98">
        <v>5.2769900000000002E-2</v>
      </c>
      <c r="H98">
        <v>9.9597099999999994E-2</v>
      </c>
    </row>
    <row r="99" spans="1:8">
      <c r="A99" t="s">
        <v>109</v>
      </c>
      <c r="C99">
        <v>0.92547000000000001</v>
      </c>
      <c r="D99">
        <v>0.828515</v>
      </c>
      <c r="E99">
        <v>0.90621600000000002</v>
      </c>
      <c r="F99">
        <v>4.1607699999999997E-2</v>
      </c>
      <c r="G99">
        <v>7.45305E-2</v>
      </c>
      <c r="H99">
        <v>0.112252</v>
      </c>
    </row>
    <row r="100" spans="1:8">
      <c r="A100" t="s">
        <v>110</v>
      </c>
      <c r="C100">
        <v>0.925535</v>
      </c>
      <c r="D100">
        <v>0.85420399999999996</v>
      </c>
      <c r="E100">
        <v>0.92137000000000002</v>
      </c>
      <c r="F100">
        <v>8.9992000000000006E-3</v>
      </c>
      <c r="G100">
        <v>7.4465500000000004E-2</v>
      </c>
      <c r="H100">
        <v>8.2757200000000003E-2</v>
      </c>
    </row>
    <row r="101" spans="1:8">
      <c r="A101" t="s">
        <v>111</v>
      </c>
      <c r="C101">
        <v>0.94582599999999994</v>
      </c>
      <c r="D101">
        <v>0.87540799999999996</v>
      </c>
      <c r="E101">
        <v>0.93356499999999998</v>
      </c>
      <c r="F101">
        <v>2.59267E-2</v>
      </c>
      <c r="G101">
        <v>5.4173699999999998E-2</v>
      </c>
      <c r="H101">
        <v>7.8381999999999993E-2</v>
      </c>
    </row>
    <row r="102" spans="1:8">
      <c r="A102" t="s">
        <v>112</v>
      </c>
      <c r="C102">
        <v>0.94745599999999996</v>
      </c>
      <c r="D102">
        <v>0.88526400000000005</v>
      </c>
      <c r="E102">
        <v>0.93913999999999997</v>
      </c>
      <c r="F102">
        <v>1.7552499999999999E-2</v>
      </c>
      <c r="G102">
        <v>5.2544500000000001E-2</v>
      </c>
      <c r="H102">
        <v>6.9029999999999994E-2</v>
      </c>
    </row>
    <row r="103" spans="1:8">
      <c r="A103" t="s">
        <v>113</v>
      </c>
      <c r="C103">
        <v>0.93677500000000002</v>
      </c>
      <c r="D103">
        <v>0.86779399999999995</v>
      </c>
      <c r="E103">
        <v>0.92921799999999999</v>
      </c>
      <c r="F103">
        <v>1.61327E-2</v>
      </c>
      <c r="G103">
        <v>6.3225299999999998E-2</v>
      </c>
      <c r="H103">
        <v>7.8217099999999998E-2</v>
      </c>
    </row>
    <row r="104" spans="1:8">
      <c r="A104" t="s">
        <v>114</v>
      </c>
      <c r="C104">
        <v>0.95495799999999997</v>
      </c>
      <c r="D104">
        <v>0.85047600000000001</v>
      </c>
      <c r="E104">
        <v>0.91919700000000004</v>
      </c>
      <c r="F104">
        <v>7.4894500000000003E-2</v>
      </c>
      <c r="G104">
        <v>4.50423E-2</v>
      </c>
      <c r="H104">
        <v>0.113982</v>
      </c>
    </row>
    <row r="105" spans="1:8">
      <c r="A105" t="s">
        <v>115</v>
      </c>
      <c r="C105">
        <v>0.932925</v>
      </c>
      <c r="D105">
        <v>0.86842799999999998</v>
      </c>
      <c r="E105">
        <v>0.92958200000000002</v>
      </c>
      <c r="F105">
        <v>7.1669400000000001E-3</v>
      </c>
      <c r="G105">
        <v>6.7075200000000001E-2</v>
      </c>
      <c r="H105">
        <v>7.37376E-2</v>
      </c>
    </row>
    <row r="106" spans="1:8">
      <c r="A106" t="s">
        <v>116</v>
      </c>
      <c r="C106">
        <v>0.94633100000000003</v>
      </c>
      <c r="D106">
        <v>0.88605599999999995</v>
      </c>
      <c r="E106">
        <v>0.93958600000000003</v>
      </c>
      <c r="F106">
        <v>1.4253500000000001E-2</v>
      </c>
      <c r="G106">
        <v>5.3669399999999999E-2</v>
      </c>
      <c r="H106">
        <v>6.7062499999999997E-2</v>
      </c>
    </row>
    <row r="107" spans="1:8">
      <c r="A107" t="s">
        <v>117</v>
      </c>
      <c r="C107">
        <v>0.92301299999999997</v>
      </c>
      <c r="D107">
        <v>0.85677999999999999</v>
      </c>
      <c r="E107">
        <v>0.92286699999999999</v>
      </c>
      <c r="F107">
        <v>3.1709499999999999E-4</v>
      </c>
      <c r="G107">
        <v>7.6987100000000003E-2</v>
      </c>
      <c r="H107">
        <v>7.7279799999999996E-2</v>
      </c>
    </row>
    <row r="108" spans="1:8">
      <c r="A108" t="s">
        <v>118</v>
      </c>
      <c r="C108">
        <v>0.90954800000000002</v>
      </c>
      <c r="D108">
        <v>0.85643599999999998</v>
      </c>
      <c r="E108">
        <v>0.92266700000000001</v>
      </c>
      <c r="F108">
        <v>-2.8846699999999999E-2</v>
      </c>
      <c r="G108">
        <v>9.0452099999999994E-2</v>
      </c>
      <c r="H108">
        <v>6.3830600000000001E-2</v>
      </c>
    </row>
    <row r="109" spans="1:8">
      <c r="A109" t="s">
        <v>119</v>
      </c>
      <c r="C109">
        <v>0.93013999999999997</v>
      </c>
      <c r="D109">
        <v>0.86496399999999996</v>
      </c>
      <c r="E109">
        <v>0.927593</v>
      </c>
      <c r="F109">
        <v>5.4764499999999999E-3</v>
      </c>
      <c r="G109">
        <v>6.9859599999999994E-2</v>
      </c>
      <c r="H109">
        <v>7.4939500000000006E-2</v>
      </c>
    </row>
    <row r="110" spans="1:8">
      <c r="A110" t="s">
        <v>120</v>
      </c>
      <c r="C110">
        <v>0.94927799999999996</v>
      </c>
      <c r="D110">
        <v>0.87929500000000005</v>
      </c>
      <c r="E110">
        <v>0.93577100000000002</v>
      </c>
      <c r="F110">
        <v>2.8457900000000001E-2</v>
      </c>
      <c r="G110">
        <v>5.0721700000000002E-2</v>
      </c>
      <c r="H110">
        <v>7.7357200000000001E-2</v>
      </c>
    </row>
    <row r="111" spans="1:8">
      <c r="A111" t="s">
        <v>121</v>
      </c>
      <c r="C111">
        <v>0.955708</v>
      </c>
      <c r="D111">
        <v>0.89569100000000001</v>
      </c>
      <c r="E111">
        <v>0.94497600000000004</v>
      </c>
      <c r="F111">
        <v>2.24589E-2</v>
      </c>
      <c r="G111">
        <v>4.4292100000000001E-2</v>
      </c>
      <c r="H111">
        <v>6.5517900000000004E-2</v>
      </c>
    </row>
    <row r="112" spans="1:8">
      <c r="A112" t="s">
        <v>122</v>
      </c>
      <c r="C112">
        <v>0.93645299999999998</v>
      </c>
      <c r="D112">
        <v>0.89599799999999996</v>
      </c>
      <c r="E112">
        <v>0.94514600000000004</v>
      </c>
      <c r="F112">
        <v>-1.8567E-2</v>
      </c>
      <c r="G112">
        <v>6.3547199999999998E-2</v>
      </c>
      <c r="H112">
        <v>4.5997099999999999E-2</v>
      </c>
    </row>
    <row r="113" spans="1:8">
      <c r="A113" t="s">
        <v>123</v>
      </c>
      <c r="C113">
        <v>0.94584999999999997</v>
      </c>
      <c r="D113">
        <v>0.89543799999999996</v>
      </c>
      <c r="E113">
        <v>0.94483499999999998</v>
      </c>
      <c r="F113">
        <v>2.1459199999999999E-3</v>
      </c>
      <c r="G113">
        <v>5.4150200000000002E-2</v>
      </c>
      <c r="H113">
        <v>5.6177699999999997E-2</v>
      </c>
    </row>
    <row r="114" spans="1:8">
      <c r="A114" t="s">
        <v>124</v>
      </c>
      <c r="C114">
        <v>0.94662100000000005</v>
      </c>
      <c r="D114">
        <v>0.90174500000000002</v>
      </c>
      <c r="E114">
        <v>0.94833500000000004</v>
      </c>
      <c r="F114">
        <v>-3.6205600000000001E-3</v>
      </c>
      <c r="G114">
        <v>5.3379099999999999E-2</v>
      </c>
      <c r="H114">
        <v>4.99456E-2</v>
      </c>
    </row>
    <row r="115" spans="1:8">
      <c r="A115" t="s">
        <v>125</v>
      </c>
      <c r="C115">
        <v>0.95761600000000002</v>
      </c>
      <c r="D115">
        <v>0.89866999999999997</v>
      </c>
      <c r="E115">
        <v>0.946631</v>
      </c>
      <c r="F115">
        <v>2.2943100000000001E-2</v>
      </c>
      <c r="G115">
        <v>4.2383799999999999E-2</v>
      </c>
      <c r="H115">
        <v>6.4105200000000001E-2</v>
      </c>
    </row>
    <row r="116" spans="1:8">
      <c r="A116" t="s">
        <v>126</v>
      </c>
      <c r="C116">
        <v>0.96417799999999998</v>
      </c>
      <c r="D116">
        <v>0.90892099999999998</v>
      </c>
      <c r="E116">
        <v>0.95228800000000002</v>
      </c>
      <c r="F116">
        <v>2.4663399999999999E-2</v>
      </c>
      <c r="G116">
        <v>3.5822300000000001E-2</v>
      </c>
      <c r="H116">
        <v>5.9312499999999997E-2</v>
      </c>
    </row>
    <row r="117" spans="1:8">
      <c r="A117" t="s">
        <v>127</v>
      </c>
      <c r="C117">
        <v>0.97334900000000002</v>
      </c>
      <c r="D117">
        <v>0.91497399999999995</v>
      </c>
      <c r="E117">
        <v>0.9556</v>
      </c>
      <c r="F117">
        <v>3.6471200000000002E-2</v>
      </c>
      <c r="G117">
        <v>2.6650900000000002E-2</v>
      </c>
      <c r="H117">
        <v>6.1514399999999997E-2</v>
      </c>
    </row>
    <row r="118" spans="1:8">
      <c r="A118" t="s">
        <v>128</v>
      </c>
      <c r="C118">
        <v>0.96175699999999997</v>
      </c>
      <c r="D118">
        <v>0.91996599999999995</v>
      </c>
      <c r="E118">
        <v>0.95831500000000003</v>
      </c>
      <c r="F118">
        <v>7.1572099999999998E-3</v>
      </c>
      <c r="G118">
        <v>3.8243300000000001E-2</v>
      </c>
      <c r="H118">
        <v>4.5102299999999998E-2</v>
      </c>
    </row>
    <row r="119" spans="1:8">
      <c r="A119" t="s">
        <v>129</v>
      </c>
      <c r="C119">
        <v>0.97003300000000003</v>
      </c>
      <c r="D119">
        <v>0.92422499999999996</v>
      </c>
      <c r="E119">
        <v>0.96062099999999995</v>
      </c>
      <c r="F119">
        <v>1.94071E-2</v>
      </c>
      <c r="G119">
        <v>2.9966699999999999E-2</v>
      </c>
      <c r="H119">
        <v>4.8611300000000003E-2</v>
      </c>
    </row>
    <row r="120" spans="1:8">
      <c r="A120" t="s">
        <v>130</v>
      </c>
      <c r="C120">
        <v>0.97586499999999998</v>
      </c>
      <c r="D120">
        <v>0.93009500000000001</v>
      </c>
      <c r="E120">
        <v>0.963781</v>
      </c>
      <c r="F120">
        <v>2.47654E-2</v>
      </c>
      <c r="G120">
        <v>2.4134800000000001E-2</v>
      </c>
      <c r="H120">
        <v>4.8006899999999998E-2</v>
      </c>
    </row>
    <row r="121" spans="1:8">
      <c r="A121" t="s">
        <v>131</v>
      </c>
      <c r="C121">
        <v>0.967333</v>
      </c>
      <c r="D121">
        <v>0.92227599999999998</v>
      </c>
      <c r="E121">
        <v>0.95956699999999995</v>
      </c>
      <c r="F121">
        <v>1.6057800000000001E-2</v>
      </c>
      <c r="G121">
        <v>3.2666599999999997E-2</v>
      </c>
      <c r="H121">
        <v>4.8076099999999997E-2</v>
      </c>
    </row>
    <row r="122" spans="1:8">
      <c r="A122" t="s">
        <v>132</v>
      </c>
      <c r="C122">
        <v>0.96737399999999996</v>
      </c>
      <c r="D122">
        <v>0.93428999999999995</v>
      </c>
      <c r="E122">
        <v>0.96602900000000003</v>
      </c>
      <c r="F122">
        <v>2.7806300000000001E-3</v>
      </c>
      <c r="G122">
        <v>3.26264E-2</v>
      </c>
      <c r="H122">
        <v>3.53126E-2</v>
      </c>
    </row>
    <row r="123" spans="1:8">
      <c r="A123" t="s">
        <v>133</v>
      </c>
      <c r="C123">
        <v>0.97064799999999996</v>
      </c>
      <c r="D123">
        <v>0.920991</v>
      </c>
      <c r="E123">
        <v>0.95887100000000003</v>
      </c>
      <c r="F123">
        <v>2.4265499999999999E-2</v>
      </c>
      <c r="G123">
        <v>2.9352400000000001E-2</v>
      </c>
      <c r="H123">
        <v>5.2623299999999998E-2</v>
      </c>
    </row>
    <row r="124" spans="1:8">
      <c r="A124" t="s">
        <v>134</v>
      </c>
      <c r="C124">
        <v>0.96640099999999995</v>
      </c>
      <c r="D124">
        <v>0.935033</v>
      </c>
      <c r="E124">
        <v>0.96642600000000001</v>
      </c>
      <c r="F124" s="2">
        <v>-5.1375600000000003E-5</v>
      </c>
      <c r="G124">
        <v>3.3598799999999998E-2</v>
      </c>
      <c r="H124">
        <v>3.3549099999999998E-2</v>
      </c>
    </row>
    <row r="125" spans="1:8">
      <c r="A125" t="s">
        <v>135</v>
      </c>
      <c r="C125">
        <v>0.97069700000000003</v>
      </c>
      <c r="D125">
        <v>0.93488099999999996</v>
      </c>
      <c r="E125">
        <v>0.96634500000000001</v>
      </c>
      <c r="F125">
        <v>8.9666399999999997E-3</v>
      </c>
      <c r="G125">
        <v>2.93035E-2</v>
      </c>
      <c r="H125">
        <v>3.7968500000000002E-2</v>
      </c>
    </row>
    <row r="126" spans="1:8">
      <c r="A126" t="s">
        <v>136</v>
      </c>
      <c r="C126">
        <v>0.98225399999999996</v>
      </c>
      <c r="D126">
        <v>0.94850000000000001</v>
      </c>
      <c r="E126">
        <v>0.97356900000000002</v>
      </c>
      <c r="F126">
        <v>1.7682900000000001E-2</v>
      </c>
      <c r="G126">
        <v>1.7746000000000001E-2</v>
      </c>
      <c r="H126">
        <v>3.4962899999999998E-2</v>
      </c>
    </row>
    <row r="127" spans="1:8">
      <c r="A127" t="s">
        <v>137</v>
      </c>
      <c r="C127">
        <v>0.97622500000000001</v>
      </c>
      <c r="D127">
        <v>0.93830100000000005</v>
      </c>
      <c r="E127">
        <v>0.96816800000000003</v>
      </c>
      <c r="F127">
        <v>1.6505300000000001E-2</v>
      </c>
      <c r="G127">
        <v>2.37752E-2</v>
      </c>
      <c r="H127">
        <v>3.9756199999999998E-2</v>
      </c>
    </row>
    <row r="128" spans="1:8">
      <c r="A128" t="s">
        <v>138</v>
      </c>
      <c r="C128">
        <v>0.972997</v>
      </c>
      <c r="D128">
        <v>0.93417099999999997</v>
      </c>
      <c r="E128">
        <v>0.96596499999999996</v>
      </c>
      <c r="F128">
        <v>1.44536E-2</v>
      </c>
      <c r="G128">
        <v>2.7003200000000002E-2</v>
      </c>
      <c r="H128">
        <v>4.0965599999999998E-2</v>
      </c>
    </row>
    <row r="129" spans="1:8">
      <c r="A129" t="s">
        <v>139</v>
      </c>
      <c r="C129">
        <v>0.97070699999999999</v>
      </c>
      <c r="D129">
        <v>0.93538500000000002</v>
      </c>
      <c r="E129">
        <v>0.96661399999999997</v>
      </c>
      <c r="F129">
        <v>8.4341599999999996E-3</v>
      </c>
      <c r="G129">
        <v>2.9292499999999999E-2</v>
      </c>
      <c r="H129">
        <v>3.7445300000000001E-2</v>
      </c>
    </row>
    <row r="130" spans="1:8">
      <c r="A130" t="s">
        <v>140</v>
      </c>
      <c r="C130">
        <v>0.97994199999999998</v>
      </c>
      <c r="D130">
        <v>0.946739</v>
      </c>
      <c r="E130">
        <v>0.97264099999999998</v>
      </c>
      <c r="F130">
        <v>1.49006E-2</v>
      </c>
      <c r="G130">
        <v>2.0058099999999999E-2</v>
      </c>
      <c r="H130">
        <v>3.4551900000000003E-2</v>
      </c>
    </row>
    <row r="131" spans="1:8">
      <c r="A131" t="s">
        <v>141</v>
      </c>
      <c r="C131">
        <v>0.98774399999999996</v>
      </c>
      <c r="D131">
        <v>0.95785900000000002</v>
      </c>
      <c r="E131">
        <v>0.97847600000000001</v>
      </c>
      <c r="F131">
        <v>1.8765500000000001E-2</v>
      </c>
      <c r="G131">
        <v>1.22562E-2</v>
      </c>
      <c r="H131">
        <v>3.0619400000000001E-2</v>
      </c>
    </row>
    <row r="132" spans="1:8">
      <c r="A132" t="s">
        <v>142</v>
      </c>
      <c r="C132">
        <v>0.97488600000000003</v>
      </c>
      <c r="D132">
        <v>0.95379100000000006</v>
      </c>
      <c r="E132">
        <v>0.97634900000000002</v>
      </c>
      <c r="F132">
        <v>-3.0026499999999999E-3</v>
      </c>
      <c r="G132">
        <v>2.5114399999999999E-2</v>
      </c>
      <c r="H132">
        <v>2.21827E-2</v>
      </c>
    </row>
    <row r="133" spans="1:8">
      <c r="A133" t="s">
        <v>143</v>
      </c>
      <c r="C133">
        <v>0.97463100000000003</v>
      </c>
      <c r="D133">
        <v>0.94869700000000001</v>
      </c>
      <c r="E133">
        <v>0.97367300000000001</v>
      </c>
      <c r="F133">
        <v>1.9656700000000001E-3</v>
      </c>
      <c r="G133">
        <v>2.5368700000000001E-2</v>
      </c>
      <c r="H133">
        <v>2.7282600000000001E-2</v>
      </c>
    </row>
    <row r="134" spans="1:8">
      <c r="A134" t="s">
        <v>144</v>
      </c>
      <c r="C134">
        <v>0.97328499999999996</v>
      </c>
      <c r="D134">
        <v>0.95008199999999998</v>
      </c>
      <c r="E134">
        <v>0.97440199999999999</v>
      </c>
      <c r="F134">
        <v>-2.2956999999999999E-3</v>
      </c>
      <c r="G134">
        <v>2.6715099999999999E-2</v>
      </c>
      <c r="H134">
        <v>2.4478199999999999E-2</v>
      </c>
    </row>
    <row r="135" spans="1:8">
      <c r="A135" t="s">
        <v>145</v>
      </c>
      <c r="C135">
        <v>0.98119100000000004</v>
      </c>
      <c r="D135">
        <v>0.95557499999999995</v>
      </c>
      <c r="E135">
        <v>0.97728300000000001</v>
      </c>
      <c r="F135">
        <v>7.9663900000000003E-3</v>
      </c>
      <c r="G135">
        <v>1.8808700000000001E-2</v>
      </c>
      <c r="H135">
        <v>2.6594199999999998E-2</v>
      </c>
    </row>
    <row r="136" spans="1:8">
      <c r="A136" t="s">
        <v>146</v>
      </c>
      <c r="C136">
        <v>0.98548100000000005</v>
      </c>
      <c r="D136">
        <v>0.95935899999999996</v>
      </c>
      <c r="E136">
        <v>0.97925799999999996</v>
      </c>
      <c r="F136">
        <v>1.26286E-2</v>
      </c>
      <c r="G136">
        <v>1.4519300000000001E-2</v>
      </c>
      <c r="H136">
        <v>2.6886400000000001E-2</v>
      </c>
    </row>
    <row r="137" spans="1:8">
      <c r="A137" t="s">
        <v>147</v>
      </c>
      <c r="C137">
        <v>0.985703</v>
      </c>
      <c r="D137">
        <v>0.95858100000000002</v>
      </c>
      <c r="E137">
        <v>0.97885299999999997</v>
      </c>
      <c r="F137">
        <v>1.3900300000000001E-2</v>
      </c>
      <c r="G137">
        <v>1.42965E-2</v>
      </c>
      <c r="H137">
        <v>2.7903500000000001E-2</v>
      </c>
    </row>
    <row r="138" spans="1:8">
      <c r="A138" t="s">
        <v>148</v>
      </c>
      <c r="C138">
        <v>0.98450800000000005</v>
      </c>
      <c r="D138">
        <v>0.95771099999999998</v>
      </c>
      <c r="E138">
        <v>0.97839900000000002</v>
      </c>
      <c r="F138">
        <v>1.2411E-2</v>
      </c>
      <c r="G138">
        <v>1.5491899999999999E-2</v>
      </c>
      <c r="H138">
        <v>2.7635300000000002E-2</v>
      </c>
    </row>
    <row r="139" spans="1:8">
      <c r="A139" t="s">
        <v>149</v>
      </c>
      <c r="C139">
        <v>0.98087000000000002</v>
      </c>
      <c r="D139">
        <v>0.96577400000000002</v>
      </c>
      <c r="E139">
        <v>0.98258900000000005</v>
      </c>
      <c r="F139">
        <v>-3.5051499999999998E-3</v>
      </c>
      <c r="G139">
        <v>1.91302E-2</v>
      </c>
      <c r="H139">
        <v>1.5685999999999999E-2</v>
      </c>
    </row>
    <row r="140" spans="1:8">
      <c r="A140" t="s">
        <v>150</v>
      </c>
      <c r="C140">
        <v>0.97733899999999996</v>
      </c>
      <c r="D140">
        <v>0.95191400000000004</v>
      </c>
      <c r="E140">
        <v>0.97536500000000004</v>
      </c>
      <c r="F140">
        <v>4.0396199999999998E-3</v>
      </c>
      <c r="G140">
        <v>2.26611E-2</v>
      </c>
      <c r="H140">
        <v>2.6601300000000001E-2</v>
      </c>
    </row>
    <row r="141" spans="1:8">
      <c r="A141" t="s">
        <v>151</v>
      </c>
      <c r="C141">
        <v>0.97766699999999995</v>
      </c>
      <c r="D141">
        <v>0.95150699999999999</v>
      </c>
      <c r="E141">
        <v>0.97515099999999999</v>
      </c>
      <c r="F141">
        <v>5.1479400000000002E-3</v>
      </c>
      <c r="G141">
        <v>2.2332500000000002E-2</v>
      </c>
      <c r="H141">
        <v>2.7352600000000001E-2</v>
      </c>
    </row>
    <row r="142" spans="1:8">
      <c r="A142" t="s">
        <v>152</v>
      </c>
      <c r="C142">
        <v>0.97855899999999996</v>
      </c>
      <c r="D142">
        <v>0.96232700000000004</v>
      </c>
      <c r="E142">
        <v>0.98080199999999995</v>
      </c>
      <c r="F142">
        <v>-4.5834200000000004E-3</v>
      </c>
      <c r="G142">
        <v>2.1440899999999999E-2</v>
      </c>
      <c r="H142">
        <v>1.6945399999999999E-2</v>
      </c>
    </row>
    <row r="143" spans="1:8">
      <c r="A143" t="s">
        <v>153</v>
      </c>
      <c r="C143">
        <v>0.97436100000000003</v>
      </c>
      <c r="D143">
        <v>0.95268900000000001</v>
      </c>
      <c r="E143">
        <v>0.97577100000000005</v>
      </c>
      <c r="F143">
        <v>-2.8953099999999999E-3</v>
      </c>
      <c r="G143">
        <v>2.56393E-2</v>
      </c>
      <c r="H143">
        <v>2.28141E-2</v>
      </c>
    </row>
    <row r="144" spans="1:8">
      <c r="A144" t="s">
        <v>154</v>
      </c>
      <c r="C144">
        <v>0.97629200000000005</v>
      </c>
      <c r="D144">
        <v>0.95762100000000006</v>
      </c>
      <c r="E144">
        <v>0.978352</v>
      </c>
      <c r="F144">
        <v>-4.2188099999999999E-3</v>
      </c>
      <c r="G144">
        <v>2.3707599999999999E-2</v>
      </c>
      <c r="H144">
        <v>1.95801E-2</v>
      </c>
    </row>
    <row r="145" spans="1:8">
      <c r="A145" t="s">
        <v>155</v>
      </c>
      <c r="C145">
        <v>0.97800500000000001</v>
      </c>
      <c r="D145">
        <v>0.954403</v>
      </c>
      <c r="E145">
        <v>0.97666900000000001</v>
      </c>
      <c r="F145">
        <v>2.7317399999999999E-3</v>
      </c>
      <c r="G145">
        <v>2.1994699999999999E-2</v>
      </c>
      <c r="H145">
        <v>2.4662699999999999E-2</v>
      </c>
    </row>
    <row r="146" spans="1:8">
      <c r="A146" t="s">
        <v>156</v>
      </c>
      <c r="C146">
        <v>0.97609900000000005</v>
      </c>
      <c r="D146">
        <v>0.94973799999999997</v>
      </c>
      <c r="E146">
        <v>0.974221</v>
      </c>
      <c r="F146">
        <v>3.8475599999999999E-3</v>
      </c>
      <c r="G146">
        <v>2.3900899999999999E-2</v>
      </c>
      <c r="H146">
        <v>2.7649199999999999E-2</v>
      </c>
    </row>
    <row r="147" spans="1:8">
      <c r="A147" t="s">
        <v>157</v>
      </c>
      <c r="C147">
        <v>0.97246600000000005</v>
      </c>
      <c r="D147">
        <v>0.93886499999999995</v>
      </c>
      <c r="E147">
        <v>0.96846900000000002</v>
      </c>
      <c r="F147">
        <v>8.2203399999999996E-3</v>
      </c>
      <c r="G147">
        <v>2.7534400000000001E-2</v>
      </c>
      <c r="H147">
        <v>3.5495699999999998E-2</v>
      </c>
    </row>
    <row r="148" spans="1:8">
      <c r="A148" t="s">
        <v>158</v>
      </c>
      <c r="C148">
        <v>0.97880900000000004</v>
      </c>
      <c r="D148">
        <v>0.94853600000000005</v>
      </c>
      <c r="E148">
        <v>0.97358800000000001</v>
      </c>
      <c r="F148">
        <v>1.0666200000000001E-2</v>
      </c>
      <c r="G148">
        <v>2.1191499999999999E-2</v>
      </c>
      <c r="H148">
        <v>3.1576300000000002E-2</v>
      </c>
    </row>
    <row r="149" spans="1:8">
      <c r="A149" t="s">
        <v>159</v>
      </c>
      <c r="C149">
        <v>0.98080699999999998</v>
      </c>
      <c r="D149">
        <v>0.95408000000000004</v>
      </c>
      <c r="E149">
        <v>0.97650000000000003</v>
      </c>
      <c r="F149">
        <v>8.7815600000000008E-3</v>
      </c>
      <c r="G149">
        <v>1.9193100000000001E-2</v>
      </c>
      <c r="H149">
        <v>2.7768500000000002E-2</v>
      </c>
    </row>
    <row r="150" spans="1:8">
      <c r="A150" t="s">
        <v>160</v>
      </c>
      <c r="C150">
        <v>0.96949300000000005</v>
      </c>
      <c r="D150">
        <v>0.94646699999999995</v>
      </c>
      <c r="E150">
        <v>0.97249699999999994</v>
      </c>
      <c r="F150">
        <v>-6.1971600000000002E-3</v>
      </c>
      <c r="G150">
        <v>3.05069E-2</v>
      </c>
      <c r="H150">
        <v>2.4480200000000001E-2</v>
      </c>
    </row>
    <row r="151" spans="1:8">
      <c r="A151" t="s">
        <v>161</v>
      </c>
      <c r="C151">
        <v>0.95953900000000003</v>
      </c>
      <c r="D151">
        <v>0.938218</v>
      </c>
      <c r="E151">
        <v>0.96812500000000001</v>
      </c>
      <c r="F151">
        <v>-1.7895399999999999E-2</v>
      </c>
      <c r="G151">
        <v>4.04611E-2</v>
      </c>
      <c r="H151">
        <v>2.3134700000000001E-2</v>
      </c>
    </row>
    <row r="152" spans="1:8">
      <c r="A152" t="s">
        <v>162</v>
      </c>
      <c r="C152">
        <v>0.95470500000000003</v>
      </c>
      <c r="D152">
        <v>0.932724</v>
      </c>
      <c r="E152">
        <v>0.96519100000000002</v>
      </c>
      <c r="F152">
        <v>-2.1965999999999999E-2</v>
      </c>
      <c r="G152">
        <v>4.52947E-2</v>
      </c>
      <c r="H152">
        <v>2.40907E-2</v>
      </c>
    </row>
    <row r="153" spans="1:8">
      <c r="A153" t="s">
        <v>163</v>
      </c>
      <c r="C153">
        <v>0.95375500000000002</v>
      </c>
      <c r="D153">
        <v>0.92935100000000004</v>
      </c>
      <c r="E153">
        <v>0.96338199999999996</v>
      </c>
      <c r="F153">
        <v>-2.01881E-2</v>
      </c>
      <c r="G153">
        <v>4.6245099999999997E-2</v>
      </c>
      <c r="H153">
        <v>2.67943E-2</v>
      </c>
    </row>
    <row r="154" spans="1:8">
      <c r="A154" t="s">
        <v>164</v>
      </c>
      <c r="C154">
        <v>0.95496099999999995</v>
      </c>
      <c r="D154">
        <v>0.91890799999999995</v>
      </c>
      <c r="E154">
        <v>0.95774000000000004</v>
      </c>
      <c r="F154">
        <v>-5.8208899999999996E-3</v>
      </c>
      <c r="G154">
        <v>4.5039000000000003E-2</v>
      </c>
      <c r="H154">
        <v>3.9464100000000002E-2</v>
      </c>
    </row>
    <row r="155" spans="1:8">
      <c r="A155" t="s">
        <v>165</v>
      </c>
      <c r="C155">
        <v>0.969113</v>
      </c>
      <c r="D155">
        <v>0.92229099999999997</v>
      </c>
      <c r="E155">
        <v>0.95957499999999996</v>
      </c>
      <c r="F155">
        <v>1.9685399999999999E-2</v>
      </c>
      <c r="G155">
        <v>3.08867E-2</v>
      </c>
      <c r="H155">
        <v>4.9778099999999999E-2</v>
      </c>
    </row>
    <row r="156" spans="1:8">
      <c r="A156" t="s">
        <v>166</v>
      </c>
      <c r="C156">
        <v>0.95770900000000003</v>
      </c>
      <c r="D156">
        <v>0.93100700000000003</v>
      </c>
      <c r="E156">
        <v>0.96427099999999999</v>
      </c>
      <c r="F156">
        <v>-1.37032E-2</v>
      </c>
      <c r="G156">
        <v>4.2291099999999998E-2</v>
      </c>
      <c r="H156">
        <v>2.9076899999999999E-2</v>
      </c>
    </row>
    <row r="157" spans="1:8">
      <c r="A157" t="s">
        <v>167</v>
      </c>
      <c r="C157">
        <v>0.96446399999999999</v>
      </c>
      <c r="D157">
        <v>0.92022800000000005</v>
      </c>
      <c r="E157">
        <v>0.958457</v>
      </c>
      <c r="F157">
        <v>1.24571E-2</v>
      </c>
      <c r="G157">
        <v>3.5535600000000001E-2</v>
      </c>
      <c r="H157">
        <v>4.7475700000000003E-2</v>
      </c>
    </row>
    <row r="158" spans="1:8">
      <c r="A158" t="s">
        <v>168</v>
      </c>
      <c r="C158">
        <v>0.97504500000000005</v>
      </c>
      <c r="D158">
        <v>0.93935100000000005</v>
      </c>
      <c r="E158">
        <v>0.968727</v>
      </c>
      <c r="F158">
        <v>1.29584E-2</v>
      </c>
      <c r="G158">
        <v>2.49552E-2</v>
      </c>
      <c r="H158">
        <v>3.7508800000000002E-2</v>
      </c>
    </row>
    <row r="159" spans="1:8">
      <c r="A159" t="s">
        <v>169</v>
      </c>
      <c r="C159">
        <v>0.96908899999999998</v>
      </c>
      <c r="D159">
        <v>0.92830400000000002</v>
      </c>
      <c r="E159">
        <v>0.96281899999999998</v>
      </c>
      <c r="F159">
        <v>1.2939300000000001E-2</v>
      </c>
      <c r="G159">
        <v>3.09111E-2</v>
      </c>
      <c r="H159">
        <v>4.3369900000000003E-2</v>
      </c>
    </row>
    <row r="160" spans="1:8">
      <c r="A160" t="s">
        <v>170</v>
      </c>
      <c r="C160">
        <v>0.96512900000000001</v>
      </c>
      <c r="D160">
        <v>0.92731300000000005</v>
      </c>
      <c r="E160">
        <v>0.96228599999999997</v>
      </c>
      <c r="F160">
        <v>5.8924800000000003E-3</v>
      </c>
      <c r="G160">
        <v>3.4870900000000003E-2</v>
      </c>
      <c r="H160">
        <v>4.0541199999999999E-2</v>
      </c>
    </row>
    <row r="161" spans="1:8">
      <c r="A161" t="s">
        <v>171</v>
      </c>
      <c r="C161">
        <v>0.957422</v>
      </c>
      <c r="D161">
        <v>0.88603200000000004</v>
      </c>
      <c r="E161">
        <v>0.93957299999999999</v>
      </c>
      <c r="F161">
        <v>3.7286E-2</v>
      </c>
      <c r="G161">
        <v>4.2578100000000001E-2</v>
      </c>
      <c r="H161">
        <v>7.7623200000000003E-2</v>
      </c>
    </row>
    <row r="162" spans="1:8">
      <c r="A162" t="s">
        <v>172</v>
      </c>
      <c r="C162">
        <v>0.97275699999999998</v>
      </c>
      <c r="D162">
        <v>0.91918599999999995</v>
      </c>
      <c r="E162">
        <v>0.95789100000000005</v>
      </c>
      <c r="F162">
        <v>3.0564999999999998E-2</v>
      </c>
      <c r="G162">
        <v>2.7242499999999999E-2</v>
      </c>
      <c r="H162">
        <v>5.6527300000000003E-2</v>
      </c>
    </row>
    <row r="163" spans="1:8">
      <c r="A163" t="s">
        <v>173</v>
      </c>
      <c r="C163">
        <v>0.97746100000000002</v>
      </c>
      <c r="D163">
        <v>0.92512300000000003</v>
      </c>
      <c r="E163">
        <v>0.96110499999999999</v>
      </c>
      <c r="F163">
        <v>3.3465399999999999E-2</v>
      </c>
      <c r="G163">
        <v>2.2539E-2</v>
      </c>
      <c r="H163">
        <v>5.4711799999999998E-2</v>
      </c>
    </row>
    <row r="164" spans="1:8">
      <c r="A164" t="s">
        <v>174</v>
      </c>
      <c r="C164">
        <v>0.96748000000000001</v>
      </c>
      <c r="D164">
        <v>0.93154099999999995</v>
      </c>
      <c r="E164">
        <v>0.964557</v>
      </c>
      <c r="F164">
        <v>6.0415199999999999E-3</v>
      </c>
      <c r="G164">
        <v>3.2520300000000002E-2</v>
      </c>
      <c r="H164">
        <v>3.8347800000000001E-2</v>
      </c>
    </row>
    <row r="165" spans="1:8">
      <c r="A165" t="s">
        <v>175</v>
      </c>
      <c r="C165">
        <v>0.96743100000000004</v>
      </c>
      <c r="D165">
        <v>0.93204799999999999</v>
      </c>
      <c r="E165">
        <v>0.96482900000000005</v>
      </c>
      <c r="F165">
        <v>5.3793199999999999E-3</v>
      </c>
      <c r="G165">
        <v>3.2568899999999998E-2</v>
      </c>
      <c r="H165">
        <v>3.7759000000000001E-2</v>
      </c>
    </row>
    <row r="166" spans="1:8">
      <c r="A166" t="s">
        <v>176</v>
      </c>
      <c r="C166">
        <v>0.95377199999999995</v>
      </c>
      <c r="D166">
        <v>0.92682399999999998</v>
      </c>
      <c r="E166">
        <v>0.96202299999999996</v>
      </c>
      <c r="F166">
        <v>-1.7300599999999999E-2</v>
      </c>
      <c r="G166">
        <v>4.6227900000000002E-2</v>
      </c>
      <c r="H166">
        <v>2.9583100000000001E-2</v>
      </c>
    </row>
    <row r="167" spans="1:8">
      <c r="A167" t="s">
        <v>177</v>
      </c>
      <c r="C167">
        <v>0.94785799999999998</v>
      </c>
      <c r="D167">
        <v>0.91071000000000002</v>
      </c>
      <c r="E167">
        <v>0.953268</v>
      </c>
      <c r="F167">
        <v>-1.1417E-2</v>
      </c>
      <c r="G167">
        <v>5.2142399999999998E-2</v>
      </c>
      <c r="H167">
        <v>4.1258599999999999E-2</v>
      </c>
    </row>
    <row r="168" spans="1:8">
      <c r="A168" t="s">
        <v>178</v>
      </c>
      <c r="C168">
        <v>0.97094199999999997</v>
      </c>
      <c r="D168">
        <v>0.92497600000000002</v>
      </c>
      <c r="E168">
        <v>0.96102600000000005</v>
      </c>
      <c r="F168">
        <v>2.0425800000000001E-2</v>
      </c>
      <c r="G168">
        <v>2.90581E-2</v>
      </c>
      <c r="H168">
        <v>4.8689799999999998E-2</v>
      </c>
    </row>
    <row r="169" spans="1:8">
      <c r="A169" t="s">
        <v>179</v>
      </c>
      <c r="C169">
        <v>0.97540000000000004</v>
      </c>
      <c r="D169">
        <v>0.91788400000000003</v>
      </c>
      <c r="E169">
        <v>0.95718400000000003</v>
      </c>
      <c r="F169">
        <v>3.7350599999999998E-2</v>
      </c>
      <c r="G169">
        <v>2.4600199999999999E-2</v>
      </c>
      <c r="H169">
        <v>6.0364099999999997E-2</v>
      </c>
    </row>
    <row r="170" spans="1:8">
      <c r="A170" t="s">
        <v>180</v>
      </c>
      <c r="C170">
        <v>0.96991899999999998</v>
      </c>
      <c r="D170">
        <v>0.91428600000000004</v>
      </c>
      <c r="E170">
        <v>0.95522399999999996</v>
      </c>
      <c r="F170">
        <v>3.0301100000000001E-2</v>
      </c>
      <c r="G170">
        <v>3.0081E-2</v>
      </c>
      <c r="H170">
        <v>5.9032000000000001E-2</v>
      </c>
    </row>
    <row r="171" spans="1:8">
      <c r="A171" t="s">
        <v>181</v>
      </c>
      <c r="C171">
        <v>0.97147600000000001</v>
      </c>
      <c r="D171">
        <v>0.91698100000000005</v>
      </c>
      <c r="E171">
        <v>0.95669300000000002</v>
      </c>
      <c r="F171">
        <v>3.0434200000000002E-2</v>
      </c>
      <c r="G171">
        <v>2.8524399999999998E-2</v>
      </c>
      <c r="H171">
        <v>5.7647200000000003E-2</v>
      </c>
    </row>
    <row r="172" spans="1:8">
      <c r="A172" t="s">
        <v>182</v>
      </c>
      <c r="C172">
        <v>0.96272199999999997</v>
      </c>
      <c r="D172">
        <v>0.92461199999999999</v>
      </c>
      <c r="E172">
        <v>0.96082999999999996</v>
      </c>
      <c r="F172">
        <v>3.9302399999999998E-3</v>
      </c>
      <c r="G172">
        <v>3.7278400000000003E-2</v>
      </c>
      <c r="H172">
        <v>4.10547E-2</v>
      </c>
    </row>
    <row r="173" spans="1:8">
      <c r="A173" t="s">
        <v>183</v>
      </c>
      <c r="C173">
        <v>0.95856799999999998</v>
      </c>
      <c r="D173">
        <v>0.92488199999999998</v>
      </c>
      <c r="E173">
        <v>0.96097600000000005</v>
      </c>
      <c r="F173">
        <v>-5.0231199999999998E-3</v>
      </c>
      <c r="G173">
        <v>4.1431999999999997E-2</v>
      </c>
      <c r="H173">
        <v>3.66048E-2</v>
      </c>
    </row>
    <row r="174" spans="1:8">
      <c r="A174" t="s">
        <v>184</v>
      </c>
      <c r="C174">
        <v>0.95854300000000003</v>
      </c>
      <c r="D174">
        <v>0.92265600000000003</v>
      </c>
      <c r="E174">
        <v>0.95977199999999996</v>
      </c>
      <c r="F174">
        <v>-2.5657399999999999E-3</v>
      </c>
      <c r="G174">
        <v>4.1457399999999998E-2</v>
      </c>
      <c r="H174">
        <v>3.8994800000000003E-2</v>
      </c>
    </row>
    <row r="176" spans="1:8">
      <c r="A176" t="s">
        <v>185</v>
      </c>
    </row>
    <row r="177" spans="1:8">
      <c r="A177" t="s">
        <v>186</v>
      </c>
      <c r="C177">
        <v>0.92380700000000004</v>
      </c>
      <c r="D177">
        <v>0.85549299999999995</v>
      </c>
      <c r="E177">
        <v>0.92211900000000002</v>
      </c>
      <c r="F177">
        <v>3.6539799999999998E-3</v>
      </c>
      <c r="G177">
        <v>7.6192899999999994E-2</v>
      </c>
      <c r="H177">
        <v>7.9562300000000002E-2</v>
      </c>
    </row>
    <row r="178" spans="1:8">
      <c r="A178" t="s">
        <v>187</v>
      </c>
      <c r="C178">
        <v>0.89791699999999997</v>
      </c>
      <c r="D178">
        <v>0.86393699999999995</v>
      </c>
      <c r="E178">
        <v>0.92700199999999999</v>
      </c>
      <c r="F178">
        <v>-6.4784599999999998E-2</v>
      </c>
      <c r="G178">
        <v>0.10208299999999999</v>
      </c>
      <c r="H178">
        <v>4.1964700000000001E-2</v>
      </c>
    </row>
    <row r="179" spans="1:8">
      <c r="A179" t="s">
        <v>188</v>
      </c>
      <c r="C179">
        <v>0.86522699999999997</v>
      </c>
      <c r="D179">
        <v>0.83816299999999999</v>
      </c>
      <c r="E179">
        <v>0.91195700000000002</v>
      </c>
      <c r="F179">
        <v>-0.108018</v>
      </c>
      <c r="G179">
        <v>0.134773</v>
      </c>
      <c r="H179">
        <v>3.5976800000000003E-2</v>
      </c>
    </row>
    <row r="180" spans="1:8">
      <c r="A180" t="s">
        <v>189</v>
      </c>
      <c r="C180">
        <v>0.86793500000000001</v>
      </c>
      <c r="D180">
        <v>0.84774400000000005</v>
      </c>
      <c r="E180">
        <v>0.91759900000000005</v>
      </c>
      <c r="F180">
        <v>-0.114443</v>
      </c>
      <c r="G180">
        <v>0.13206499999999999</v>
      </c>
      <c r="H180">
        <v>2.6707499999999999E-2</v>
      </c>
    </row>
    <row r="181" spans="1:8">
      <c r="A181" t="s">
        <v>190</v>
      </c>
      <c r="C181">
        <v>0.90210199999999996</v>
      </c>
      <c r="D181">
        <v>0.86548999999999998</v>
      </c>
      <c r="E181">
        <v>0.92789600000000005</v>
      </c>
      <c r="F181">
        <v>-5.7185300000000001E-2</v>
      </c>
      <c r="G181">
        <v>9.7897600000000001E-2</v>
      </c>
      <c r="H181">
        <v>4.4792199999999997E-2</v>
      </c>
    </row>
    <row r="182" spans="1:8">
      <c r="A182" t="s">
        <v>191</v>
      </c>
      <c r="C182">
        <v>0.89731700000000003</v>
      </c>
      <c r="D182">
        <v>0.85549399999999998</v>
      </c>
      <c r="E182">
        <v>0.92212000000000005</v>
      </c>
      <c r="F182">
        <v>-5.5283800000000001E-2</v>
      </c>
      <c r="G182">
        <v>0.102683</v>
      </c>
      <c r="H182">
        <v>5.16661E-2</v>
      </c>
    </row>
    <row r="183" spans="1:8">
      <c r="A183" t="s">
        <v>192</v>
      </c>
      <c r="C183">
        <v>0.89568599999999998</v>
      </c>
      <c r="D183">
        <v>0.86008399999999996</v>
      </c>
      <c r="E183">
        <v>0.92478000000000005</v>
      </c>
      <c r="F183">
        <v>-6.4964999999999995E-2</v>
      </c>
      <c r="G183">
        <v>0.104314</v>
      </c>
      <c r="H183">
        <v>4.4172599999999999E-2</v>
      </c>
    </row>
    <row r="184" spans="1:8">
      <c r="A184" t="s">
        <v>193</v>
      </c>
      <c r="C184">
        <v>0.89734899999999995</v>
      </c>
      <c r="D184">
        <v>0.86800200000000005</v>
      </c>
      <c r="E184">
        <v>0.92933699999999997</v>
      </c>
      <c r="F184">
        <v>-7.1296100000000001E-2</v>
      </c>
      <c r="G184">
        <v>0.10265100000000001</v>
      </c>
      <c r="H184">
        <v>3.6309000000000001E-2</v>
      </c>
    </row>
    <row r="185" spans="1:8">
      <c r="A185" t="s">
        <v>194</v>
      </c>
      <c r="C185">
        <v>0.89627599999999996</v>
      </c>
      <c r="D185">
        <v>0.85966799999999999</v>
      </c>
      <c r="E185">
        <v>0.924539</v>
      </c>
      <c r="F185">
        <v>-6.3068600000000002E-2</v>
      </c>
      <c r="G185">
        <v>0.103724</v>
      </c>
      <c r="H185">
        <v>4.5357099999999997E-2</v>
      </c>
    </row>
    <row r="186" spans="1:8">
      <c r="A186" t="s">
        <v>195</v>
      </c>
      <c r="C186">
        <v>0.91136499999999998</v>
      </c>
      <c r="D186">
        <v>0.88346100000000005</v>
      </c>
      <c r="E186">
        <v>0.93812499999999999</v>
      </c>
      <c r="F186">
        <v>-5.87255E-2</v>
      </c>
      <c r="G186">
        <v>8.8634900000000003E-2</v>
      </c>
      <c r="H186">
        <v>3.34956E-2</v>
      </c>
    </row>
    <row r="187" spans="1:8">
      <c r="A187" t="s">
        <v>196</v>
      </c>
      <c r="C187">
        <v>0.91493999999999998</v>
      </c>
      <c r="D187">
        <v>0.86965999999999999</v>
      </c>
      <c r="E187">
        <v>0.93028699999999998</v>
      </c>
      <c r="F187">
        <v>-3.3545999999999999E-2</v>
      </c>
      <c r="G187">
        <v>8.5059800000000005E-2</v>
      </c>
      <c r="H187">
        <v>5.3843599999999998E-2</v>
      </c>
    </row>
    <row r="188" spans="1:8">
      <c r="A188" t="s">
        <v>197</v>
      </c>
      <c r="C188">
        <v>0.89856000000000003</v>
      </c>
      <c r="D188">
        <v>0.85565999999999998</v>
      </c>
      <c r="E188">
        <v>0.92221600000000004</v>
      </c>
      <c r="F188">
        <v>-5.2652999999999998E-2</v>
      </c>
      <c r="G188">
        <v>0.10144</v>
      </c>
      <c r="H188">
        <v>5.2848699999999998E-2</v>
      </c>
    </row>
    <row r="189" spans="1:8">
      <c r="A189" t="s">
        <v>198</v>
      </c>
      <c r="C189">
        <v>0.90705800000000003</v>
      </c>
      <c r="D189">
        <v>0.85526899999999995</v>
      </c>
      <c r="E189">
        <v>0.92198899999999995</v>
      </c>
      <c r="F189">
        <v>-3.2921199999999998E-2</v>
      </c>
      <c r="G189">
        <v>9.2941800000000005E-2</v>
      </c>
      <c r="H189">
        <v>6.25806E-2</v>
      </c>
    </row>
    <row r="190" spans="1:8">
      <c r="A190" t="s">
        <v>199</v>
      </c>
      <c r="C190">
        <v>0.91047800000000001</v>
      </c>
      <c r="D190">
        <v>0.860626</v>
      </c>
      <c r="E190">
        <v>0.92509300000000005</v>
      </c>
      <c r="F190">
        <v>-3.2103E-2</v>
      </c>
      <c r="G190">
        <v>8.9521699999999996E-2</v>
      </c>
      <c r="H190">
        <v>5.9815699999999999E-2</v>
      </c>
    </row>
    <row r="191" spans="1:8">
      <c r="A191" t="s">
        <v>200</v>
      </c>
      <c r="C191">
        <v>0.92911200000000005</v>
      </c>
      <c r="D191">
        <v>0.87074399999999996</v>
      </c>
      <c r="E191">
        <v>0.93090600000000001</v>
      </c>
      <c r="F191">
        <v>-3.8633000000000001E-3</v>
      </c>
      <c r="G191">
        <v>7.0888300000000001E-2</v>
      </c>
      <c r="H191">
        <v>6.7291900000000002E-2</v>
      </c>
    </row>
    <row r="192" spans="1:8">
      <c r="A192" t="s">
        <v>201</v>
      </c>
      <c r="C192">
        <v>0.92788199999999998</v>
      </c>
      <c r="D192">
        <v>0.87783299999999997</v>
      </c>
      <c r="E192">
        <v>0.93494299999999997</v>
      </c>
      <c r="F192">
        <v>-1.52187E-2</v>
      </c>
      <c r="G192">
        <v>7.2118000000000002E-2</v>
      </c>
      <c r="H192">
        <v>5.7888599999999998E-2</v>
      </c>
    </row>
    <row r="193" spans="1:8">
      <c r="A193" t="s">
        <v>202</v>
      </c>
      <c r="C193">
        <v>0.92635000000000001</v>
      </c>
      <c r="D193">
        <v>0.88945399999999997</v>
      </c>
      <c r="E193">
        <v>0.94149300000000002</v>
      </c>
      <c r="F193">
        <v>-3.2693600000000003E-2</v>
      </c>
      <c r="G193">
        <v>7.3649900000000004E-2</v>
      </c>
      <c r="H193">
        <v>4.28609E-2</v>
      </c>
    </row>
    <row r="194" spans="1:8">
      <c r="A194" t="s">
        <v>203</v>
      </c>
      <c r="C194">
        <v>0.90001600000000004</v>
      </c>
      <c r="D194">
        <v>0.87014400000000003</v>
      </c>
      <c r="E194">
        <v>0.93056399999999995</v>
      </c>
      <c r="F194">
        <v>-6.7883700000000005E-2</v>
      </c>
      <c r="G194">
        <v>9.9984500000000004E-2</v>
      </c>
      <c r="H194">
        <v>3.6741500000000003E-2</v>
      </c>
    </row>
    <row r="195" spans="1:8">
      <c r="A195" t="s">
        <v>204</v>
      </c>
      <c r="C195">
        <v>0.92732499999999995</v>
      </c>
      <c r="D195">
        <v>0.90058199999999999</v>
      </c>
      <c r="E195">
        <v>0.94769099999999995</v>
      </c>
      <c r="F195">
        <v>-4.3923900000000002E-2</v>
      </c>
      <c r="G195">
        <v>7.2675199999999995E-2</v>
      </c>
      <c r="H195">
        <v>3.1028900000000002E-2</v>
      </c>
    </row>
    <row r="196" spans="1:8">
      <c r="A196" t="s">
        <v>205</v>
      </c>
      <c r="C196">
        <v>0.92273499999999997</v>
      </c>
      <c r="D196">
        <v>0.89761299999999999</v>
      </c>
      <c r="E196">
        <v>0.94604500000000002</v>
      </c>
      <c r="F196">
        <v>-5.0522900000000003E-2</v>
      </c>
      <c r="G196">
        <v>7.7265100000000003E-2</v>
      </c>
      <c r="H196">
        <v>2.9437700000000001E-2</v>
      </c>
    </row>
    <row r="197" spans="1:8">
      <c r="A197" t="s">
        <v>206</v>
      </c>
      <c r="C197">
        <v>0.92563700000000004</v>
      </c>
      <c r="D197">
        <v>0.90624800000000005</v>
      </c>
      <c r="E197">
        <v>0.95081899999999997</v>
      </c>
      <c r="F197">
        <v>-5.4408699999999997E-2</v>
      </c>
      <c r="G197">
        <v>7.4362600000000001E-2</v>
      </c>
      <c r="H197">
        <v>2.2591400000000001E-2</v>
      </c>
    </row>
    <row r="198" spans="1:8">
      <c r="A198" t="s">
        <v>207</v>
      </c>
      <c r="C198">
        <v>0.90580300000000002</v>
      </c>
      <c r="D198">
        <v>0.89171100000000003</v>
      </c>
      <c r="E198">
        <v>0.94275600000000004</v>
      </c>
      <c r="F198">
        <v>-8.1591899999999995E-2</v>
      </c>
      <c r="G198">
        <v>9.41969E-2</v>
      </c>
      <c r="H198">
        <v>1.71474E-2</v>
      </c>
    </row>
    <row r="199" spans="1:8">
      <c r="A199" t="s">
        <v>208</v>
      </c>
      <c r="C199">
        <v>0.91620999999999997</v>
      </c>
      <c r="D199">
        <v>0.90169999999999995</v>
      </c>
      <c r="E199">
        <v>0.94830899999999996</v>
      </c>
      <c r="F199">
        <v>-7.0070300000000002E-2</v>
      </c>
      <c r="G199">
        <v>8.3790299999999998E-2</v>
      </c>
      <c r="H199">
        <v>1.7260299999999999E-2</v>
      </c>
    </row>
    <row r="200" spans="1:8">
      <c r="A200" t="s">
        <v>209</v>
      </c>
      <c r="C200">
        <v>0.90497499999999997</v>
      </c>
      <c r="D200">
        <v>0.89556400000000003</v>
      </c>
      <c r="E200">
        <v>0.94490499999999999</v>
      </c>
      <c r="F200">
        <v>-8.8247000000000006E-2</v>
      </c>
      <c r="G200">
        <v>9.5025399999999996E-2</v>
      </c>
      <c r="H200">
        <v>1.14777E-2</v>
      </c>
    </row>
    <row r="201" spans="1:8">
      <c r="A201" t="s">
        <v>210</v>
      </c>
      <c r="C201">
        <v>0.91232599999999997</v>
      </c>
      <c r="D201">
        <v>0.89812599999999998</v>
      </c>
      <c r="E201">
        <v>0.94632899999999998</v>
      </c>
      <c r="F201">
        <v>-7.4542499999999998E-2</v>
      </c>
      <c r="G201">
        <v>8.7674100000000005E-2</v>
      </c>
      <c r="H201">
        <v>1.7034199999999999E-2</v>
      </c>
    </row>
    <row r="202" spans="1:8">
      <c r="A202" t="s">
        <v>211</v>
      </c>
      <c r="C202">
        <v>0.90311300000000005</v>
      </c>
      <c r="D202">
        <v>0.89100699999999999</v>
      </c>
      <c r="E202">
        <v>0.94236200000000003</v>
      </c>
      <c r="F202">
        <v>-8.6920700000000004E-2</v>
      </c>
      <c r="G202">
        <v>9.6887399999999999E-2</v>
      </c>
      <c r="H202">
        <v>1.4821600000000001E-2</v>
      </c>
    </row>
    <row r="203" spans="1:8">
      <c r="A203" t="s">
        <v>212</v>
      </c>
      <c r="C203">
        <v>0.89902599999999999</v>
      </c>
      <c r="D203">
        <v>0.89000400000000002</v>
      </c>
      <c r="E203">
        <v>0.941801</v>
      </c>
      <c r="F203">
        <v>-9.5159499999999994E-2</v>
      </c>
      <c r="G203">
        <v>0.10097399999999999</v>
      </c>
      <c r="H203">
        <v>1.1149600000000001E-2</v>
      </c>
    </row>
    <row r="204" spans="1:8">
      <c r="A204" t="s">
        <v>213</v>
      </c>
      <c r="C204">
        <v>0.90046199999999998</v>
      </c>
      <c r="D204">
        <v>0.88716799999999996</v>
      </c>
      <c r="E204">
        <v>0.94021100000000002</v>
      </c>
      <c r="F204">
        <v>-8.8285799999999998E-2</v>
      </c>
      <c r="G204">
        <v>9.9538199999999993E-2</v>
      </c>
      <c r="H204">
        <v>1.6368799999999999E-2</v>
      </c>
    </row>
    <row r="205" spans="1:8">
      <c r="A205" t="s">
        <v>214</v>
      </c>
      <c r="C205">
        <v>0.90557799999999999</v>
      </c>
      <c r="D205">
        <v>0.89461999999999997</v>
      </c>
      <c r="E205">
        <v>0.94437899999999997</v>
      </c>
      <c r="F205">
        <v>-8.5695400000000005E-2</v>
      </c>
      <c r="G205">
        <v>9.4422500000000006E-2</v>
      </c>
      <c r="H205">
        <v>1.3344699999999999E-2</v>
      </c>
    </row>
    <row r="206" spans="1:8">
      <c r="A206" t="s">
        <v>215</v>
      </c>
      <c r="C206">
        <v>0.914215</v>
      </c>
      <c r="D206">
        <v>0.90146999999999999</v>
      </c>
      <c r="E206">
        <v>0.94818199999999997</v>
      </c>
      <c r="F206">
        <v>-7.4309700000000006E-2</v>
      </c>
      <c r="G206">
        <v>8.5785500000000001E-2</v>
      </c>
      <c r="H206">
        <v>1.5228999999999999E-2</v>
      </c>
    </row>
    <row r="207" spans="1:8">
      <c r="A207" t="s">
        <v>216</v>
      </c>
      <c r="C207">
        <v>0.91697099999999998</v>
      </c>
      <c r="D207">
        <v>0.90441199999999999</v>
      </c>
      <c r="E207">
        <v>0.94980699999999996</v>
      </c>
      <c r="F207">
        <v>-7.1619699999999994E-2</v>
      </c>
      <c r="G207">
        <v>8.3029199999999997E-2</v>
      </c>
      <c r="H207">
        <v>1.4917E-2</v>
      </c>
    </row>
    <row r="208" spans="1:8">
      <c r="A208" t="s">
        <v>217</v>
      </c>
      <c r="C208">
        <v>0.91324000000000005</v>
      </c>
      <c r="D208">
        <v>0.90125299999999997</v>
      </c>
      <c r="E208">
        <v>0.94806199999999996</v>
      </c>
      <c r="F208">
        <v>-7.62597E-2</v>
      </c>
      <c r="G208">
        <v>8.6759699999999995E-2</v>
      </c>
      <c r="H208">
        <v>1.43555E-2</v>
      </c>
    </row>
    <row r="209" spans="1:8">
      <c r="A209" t="s">
        <v>218</v>
      </c>
      <c r="C209">
        <v>0.92786999999999997</v>
      </c>
      <c r="D209">
        <v>0.91818</v>
      </c>
      <c r="E209">
        <v>0.957345</v>
      </c>
      <c r="F209">
        <v>-6.3532599999999995E-2</v>
      </c>
      <c r="G209">
        <v>7.2129899999999997E-2</v>
      </c>
      <c r="H209">
        <v>1.12458E-2</v>
      </c>
    </row>
    <row r="210" spans="1:8">
      <c r="A210" t="s">
        <v>219</v>
      </c>
      <c r="C210">
        <v>0.92078099999999996</v>
      </c>
      <c r="D210">
        <v>0.907806</v>
      </c>
      <c r="E210">
        <v>0.95167500000000005</v>
      </c>
      <c r="F210">
        <v>-6.7104700000000003E-2</v>
      </c>
      <c r="G210">
        <v>7.9219100000000001E-2</v>
      </c>
      <c r="H210">
        <v>1.5285200000000001E-2</v>
      </c>
    </row>
    <row r="211" spans="1:8">
      <c r="A211" t="s">
        <v>220</v>
      </c>
      <c r="C211">
        <v>0.92888700000000002</v>
      </c>
      <c r="D211">
        <v>0.91644499999999995</v>
      </c>
      <c r="E211">
        <v>0.95640099999999995</v>
      </c>
      <c r="F211">
        <v>-5.9240000000000001E-2</v>
      </c>
      <c r="G211">
        <v>7.1112700000000001E-2</v>
      </c>
      <c r="H211">
        <v>1.44057E-2</v>
      </c>
    </row>
    <row r="212" spans="1:8">
      <c r="A212" t="s">
        <v>221</v>
      </c>
      <c r="C212">
        <v>0.94437000000000004</v>
      </c>
      <c r="D212">
        <v>0.93092200000000003</v>
      </c>
      <c r="E212">
        <v>0.964225</v>
      </c>
      <c r="F212">
        <v>-4.2049200000000002E-2</v>
      </c>
      <c r="G212">
        <v>5.56298E-2</v>
      </c>
      <c r="H212">
        <v>1.5067000000000001E-2</v>
      </c>
    </row>
    <row r="213" spans="1:8">
      <c r="A213" t="s">
        <v>222</v>
      </c>
      <c r="C213">
        <v>0.94977900000000004</v>
      </c>
      <c r="D213">
        <v>0.93666799999999995</v>
      </c>
      <c r="E213">
        <v>0.96729900000000002</v>
      </c>
      <c r="F213">
        <v>-3.6892800000000003E-2</v>
      </c>
      <c r="G213">
        <v>5.0221399999999999E-2</v>
      </c>
      <c r="H213">
        <v>1.45229E-2</v>
      </c>
    </row>
    <row r="214" spans="1:8">
      <c r="A214" t="s">
        <v>223</v>
      </c>
      <c r="C214">
        <v>0.956376</v>
      </c>
      <c r="D214">
        <v>0.93796599999999997</v>
      </c>
      <c r="E214">
        <v>0.96799000000000002</v>
      </c>
      <c r="F214">
        <v>-2.4288799999999999E-2</v>
      </c>
      <c r="G214">
        <v>4.3624299999999998E-2</v>
      </c>
      <c r="H214">
        <v>2.0109499999999999E-2</v>
      </c>
    </row>
    <row r="215" spans="1:8">
      <c r="A215" t="s">
        <v>224</v>
      </c>
      <c r="C215">
        <v>0.96135800000000005</v>
      </c>
      <c r="D215">
        <v>0.944442</v>
      </c>
      <c r="E215">
        <v>0.97142700000000004</v>
      </c>
      <c r="F215">
        <v>-2.0949300000000001E-2</v>
      </c>
      <c r="G215">
        <v>3.86424E-2</v>
      </c>
      <c r="H215">
        <v>1.82895E-2</v>
      </c>
    </row>
    <row r="216" spans="1:8">
      <c r="A216" t="s">
        <v>225</v>
      </c>
      <c r="C216">
        <v>0.96712799999999999</v>
      </c>
      <c r="D216">
        <v>0.94740599999999997</v>
      </c>
      <c r="E216">
        <v>0.972993</v>
      </c>
      <c r="F216">
        <v>-1.2127300000000001E-2</v>
      </c>
      <c r="G216">
        <v>3.2871600000000001E-2</v>
      </c>
      <c r="H216">
        <v>2.1071400000000001E-2</v>
      </c>
    </row>
    <row r="217" spans="1:8">
      <c r="A217" t="s">
        <v>226</v>
      </c>
      <c r="C217">
        <v>0.96486499999999997</v>
      </c>
      <c r="D217">
        <v>0.95074099999999995</v>
      </c>
      <c r="E217">
        <v>0.97474899999999998</v>
      </c>
      <c r="F217">
        <v>-2.0486299999999999E-2</v>
      </c>
      <c r="G217">
        <v>3.5134600000000002E-2</v>
      </c>
      <c r="H217">
        <v>1.5163599999999999E-2</v>
      </c>
    </row>
    <row r="218" spans="1:8">
      <c r="A218" t="s">
        <v>227</v>
      </c>
      <c r="C218">
        <v>0.981271</v>
      </c>
      <c r="D218">
        <v>0.93940400000000002</v>
      </c>
      <c r="E218">
        <v>0.96875599999999995</v>
      </c>
      <c r="F218">
        <v>2.5508599999999999E-2</v>
      </c>
      <c r="G218">
        <v>1.8728999999999999E-2</v>
      </c>
      <c r="H218">
        <v>4.34446E-2</v>
      </c>
    </row>
    <row r="219" spans="1:8">
      <c r="A219" t="s">
        <v>228</v>
      </c>
      <c r="C219">
        <v>0.98345199999999999</v>
      </c>
      <c r="D219">
        <v>0.95116800000000001</v>
      </c>
      <c r="E219">
        <v>0.97497299999999998</v>
      </c>
      <c r="F219">
        <v>1.72432E-2</v>
      </c>
      <c r="G219">
        <v>1.65481E-2</v>
      </c>
      <c r="H219">
        <v>3.3361000000000002E-2</v>
      </c>
    </row>
    <row r="220" spans="1:8">
      <c r="A220" t="s">
        <v>229</v>
      </c>
      <c r="C220">
        <v>0.982047</v>
      </c>
      <c r="D220">
        <v>0.95387900000000003</v>
      </c>
      <c r="E220">
        <v>0.97639500000000001</v>
      </c>
      <c r="F220">
        <v>1.1511199999999999E-2</v>
      </c>
      <c r="G220">
        <v>1.79525E-2</v>
      </c>
      <c r="H220">
        <v>2.91924E-2</v>
      </c>
    </row>
    <row r="221" spans="1:8">
      <c r="A221" t="s">
        <v>230</v>
      </c>
      <c r="C221">
        <v>0.98513499999999998</v>
      </c>
      <c r="D221">
        <v>0.95477199999999995</v>
      </c>
      <c r="E221">
        <v>0.97686300000000004</v>
      </c>
      <c r="F221">
        <v>1.67939E-2</v>
      </c>
      <c r="G221">
        <v>1.4865E-2</v>
      </c>
      <c r="H221">
        <v>3.1271599999999997E-2</v>
      </c>
    </row>
    <row r="222" spans="1:8">
      <c r="A222" t="s">
        <v>231</v>
      </c>
      <c r="C222">
        <v>0.97031699999999999</v>
      </c>
      <c r="D222">
        <v>0.94648900000000002</v>
      </c>
      <c r="E222">
        <v>0.97250899999999996</v>
      </c>
      <c r="F222">
        <v>-4.5172900000000002E-3</v>
      </c>
      <c r="G222">
        <v>2.96826E-2</v>
      </c>
      <c r="H222">
        <v>2.52894E-2</v>
      </c>
    </row>
    <row r="223" spans="1:8">
      <c r="A223" t="s">
        <v>232</v>
      </c>
      <c r="C223">
        <v>0.97841900000000004</v>
      </c>
      <c r="D223">
        <v>0.95250100000000004</v>
      </c>
      <c r="E223">
        <v>0.97567300000000001</v>
      </c>
      <c r="F223">
        <v>5.6139500000000004E-3</v>
      </c>
      <c r="G223">
        <v>2.1580700000000001E-2</v>
      </c>
      <c r="H223">
        <v>2.7058100000000002E-2</v>
      </c>
    </row>
    <row r="224" spans="1:8">
      <c r="A224" t="s">
        <v>233</v>
      </c>
      <c r="C224">
        <v>0.97979400000000005</v>
      </c>
      <c r="D224">
        <v>0.94919299999999995</v>
      </c>
      <c r="E224">
        <v>0.973935</v>
      </c>
      <c r="F224">
        <v>1.1960500000000001E-2</v>
      </c>
      <c r="G224">
        <v>2.0205999999999998E-2</v>
      </c>
      <c r="H224">
        <v>3.18552E-2</v>
      </c>
    </row>
    <row r="225" spans="1:8">
      <c r="A225" t="s">
        <v>234</v>
      </c>
      <c r="C225">
        <v>0.97713099999999997</v>
      </c>
      <c r="D225">
        <v>0.952291</v>
      </c>
      <c r="E225">
        <v>0.97556200000000004</v>
      </c>
      <c r="F225">
        <v>3.2112199999999999E-3</v>
      </c>
      <c r="G225">
        <v>2.2868800000000002E-2</v>
      </c>
      <c r="H225">
        <v>2.60015E-2</v>
      </c>
    </row>
    <row r="226" spans="1:8">
      <c r="A226" t="s">
        <v>235</v>
      </c>
      <c r="C226">
        <v>0.98003399999999996</v>
      </c>
      <c r="D226">
        <v>0.95960599999999996</v>
      </c>
      <c r="E226">
        <v>0.97938700000000001</v>
      </c>
      <c r="F226">
        <v>1.32062E-3</v>
      </c>
      <c r="G226">
        <v>1.9966100000000001E-2</v>
      </c>
      <c r="H226">
        <v>2.1259500000000001E-2</v>
      </c>
    </row>
    <row r="227" spans="1:8">
      <c r="A227" t="s">
        <v>236</v>
      </c>
      <c r="C227">
        <v>0.97145099999999995</v>
      </c>
      <c r="D227">
        <v>0.96079599999999998</v>
      </c>
      <c r="E227">
        <v>0.98000600000000004</v>
      </c>
      <c r="F227">
        <v>-1.7612800000000001E-2</v>
      </c>
      <c r="G227">
        <v>2.8549100000000001E-2</v>
      </c>
      <c r="H227">
        <v>1.12871E-2</v>
      </c>
    </row>
    <row r="228" spans="1:8">
      <c r="A228" t="s">
        <v>237</v>
      </c>
      <c r="C228">
        <v>0.97232300000000005</v>
      </c>
      <c r="D228">
        <v>0.95610700000000004</v>
      </c>
      <c r="E228">
        <v>0.97756100000000001</v>
      </c>
      <c r="F228">
        <v>-1.07741E-2</v>
      </c>
      <c r="G228">
        <v>2.7677E-2</v>
      </c>
      <c r="H228">
        <v>1.7144400000000001E-2</v>
      </c>
    </row>
    <row r="229" spans="1:8">
      <c r="A229" t="s">
        <v>238</v>
      </c>
      <c r="C229">
        <v>0.97758699999999998</v>
      </c>
      <c r="D229">
        <v>0.96470100000000003</v>
      </c>
      <c r="E229">
        <v>0.98203399999999996</v>
      </c>
      <c r="F229">
        <v>-9.0966099999999998E-3</v>
      </c>
      <c r="G229">
        <v>2.24128E-2</v>
      </c>
      <c r="H229">
        <v>1.34795E-2</v>
      </c>
    </row>
    <row r="230" spans="1:8">
      <c r="A230" t="s">
        <v>239</v>
      </c>
      <c r="C230">
        <v>0.98343499999999995</v>
      </c>
      <c r="D230">
        <v>0.95733699999999999</v>
      </c>
      <c r="E230">
        <v>0.97820399999999996</v>
      </c>
      <c r="F230">
        <v>1.0639900000000001E-2</v>
      </c>
      <c r="G230">
        <v>1.6564499999999999E-2</v>
      </c>
      <c r="H230">
        <v>2.6972900000000001E-2</v>
      </c>
    </row>
    <row r="231" spans="1:8">
      <c r="A231" t="s">
        <v>240</v>
      </c>
      <c r="C231">
        <v>0.98184499999999997</v>
      </c>
      <c r="D231">
        <v>0.95657499999999995</v>
      </c>
      <c r="E231">
        <v>0.97780500000000004</v>
      </c>
      <c r="F231">
        <v>8.2277400000000007E-3</v>
      </c>
      <c r="G231">
        <v>1.8155399999999999E-2</v>
      </c>
      <c r="H231">
        <v>2.62007E-2</v>
      </c>
    </row>
    <row r="232" spans="1:8">
      <c r="A232" t="s">
        <v>241</v>
      </c>
      <c r="C232">
        <v>0.97957000000000005</v>
      </c>
      <c r="D232">
        <v>0.95261600000000002</v>
      </c>
      <c r="E232">
        <v>0.97573299999999996</v>
      </c>
      <c r="F232">
        <v>7.8344999999999995E-3</v>
      </c>
      <c r="G232">
        <v>2.0429699999999999E-2</v>
      </c>
      <c r="H232">
        <v>2.8074200000000001E-2</v>
      </c>
    </row>
    <row r="233" spans="1:8">
      <c r="A233" t="s">
        <v>242</v>
      </c>
      <c r="C233">
        <v>0.97492800000000002</v>
      </c>
      <c r="D233">
        <v>0.95957599999999998</v>
      </c>
      <c r="E233">
        <v>0.97937099999999999</v>
      </c>
      <c r="F233">
        <v>-9.1154500000000006E-3</v>
      </c>
      <c r="G233">
        <v>2.5072500000000001E-2</v>
      </c>
      <c r="H233">
        <v>1.61449E-2</v>
      </c>
    </row>
    <row r="234" spans="1:8">
      <c r="A234" t="s">
        <v>243</v>
      </c>
      <c r="C234">
        <v>0.97324900000000003</v>
      </c>
      <c r="D234">
        <v>0.936948</v>
      </c>
      <c r="E234">
        <v>0.96744799999999997</v>
      </c>
      <c r="F234">
        <v>1.1921299999999999E-2</v>
      </c>
      <c r="G234">
        <v>2.67511E-2</v>
      </c>
      <c r="H234">
        <v>3.8284800000000001E-2</v>
      </c>
    </row>
    <row r="235" spans="1:8">
      <c r="A235" t="s">
        <v>244</v>
      </c>
      <c r="C235">
        <v>0.96155000000000002</v>
      </c>
      <c r="D235">
        <v>0.93428</v>
      </c>
      <c r="E235">
        <v>0.96602299999999997</v>
      </c>
      <c r="F235">
        <v>-9.3037599999999995E-3</v>
      </c>
      <c r="G235">
        <v>3.8449700000000003E-2</v>
      </c>
      <c r="H235">
        <v>2.9461899999999999E-2</v>
      </c>
    </row>
    <row r="236" spans="1:8">
      <c r="A236" t="s">
        <v>245</v>
      </c>
      <c r="C236">
        <v>0.96147300000000002</v>
      </c>
      <c r="D236">
        <v>0.94223999999999997</v>
      </c>
      <c r="E236">
        <v>0.97026100000000004</v>
      </c>
      <c r="F236">
        <v>-1.8280500000000002E-2</v>
      </c>
      <c r="G236">
        <v>3.85268E-2</v>
      </c>
      <c r="H236">
        <v>2.0788500000000001E-2</v>
      </c>
    </row>
    <row r="237" spans="1:8">
      <c r="A237" t="s">
        <v>246</v>
      </c>
      <c r="C237">
        <v>0.95279400000000003</v>
      </c>
      <c r="D237">
        <v>0.94125999999999999</v>
      </c>
      <c r="E237">
        <v>0.96974099999999996</v>
      </c>
      <c r="F237">
        <v>-3.5574700000000001E-2</v>
      </c>
      <c r="G237">
        <v>4.7206400000000003E-2</v>
      </c>
      <c r="H237">
        <v>1.26973E-2</v>
      </c>
    </row>
    <row r="238" spans="1:8">
      <c r="A238" t="s">
        <v>247</v>
      </c>
      <c r="C238">
        <v>0.96936699999999998</v>
      </c>
      <c r="D238">
        <v>0.95310899999999998</v>
      </c>
      <c r="E238">
        <v>0.97599199999999997</v>
      </c>
      <c r="F238">
        <v>-1.3668700000000001E-2</v>
      </c>
      <c r="G238">
        <v>3.0633500000000001E-2</v>
      </c>
      <c r="H238">
        <v>1.72923E-2</v>
      </c>
    </row>
    <row r="239" spans="1:8">
      <c r="A239" t="s">
        <v>248</v>
      </c>
      <c r="C239">
        <v>0.96095799999999998</v>
      </c>
      <c r="D239">
        <v>0.93911599999999995</v>
      </c>
      <c r="E239">
        <v>0.96860199999999996</v>
      </c>
      <c r="F239">
        <v>-1.5909E-2</v>
      </c>
      <c r="G239">
        <v>3.9041899999999997E-2</v>
      </c>
      <c r="H239">
        <v>2.36314E-2</v>
      </c>
    </row>
    <row r="240" spans="1:8">
      <c r="A240" t="s">
        <v>249</v>
      </c>
      <c r="C240">
        <v>0.95837099999999997</v>
      </c>
      <c r="D240">
        <v>0.90199399999999996</v>
      </c>
      <c r="E240">
        <v>0.94847199999999998</v>
      </c>
      <c r="F240">
        <v>2.0656799999999999E-2</v>
      </c>
      <c r="G240">
        <v>4.1629399999999997E-2</v>
      </c>
      <c r="H240">
        <v>6.1223899999999998E-2</v>
      </c>
    </row>
    <row r="241" spans="1:8">
      <c r="A241" t="s">
        <v>250</v>
      </c>
      <c r="C241">
        <v>0.95910300000000004</v>
      </c>
      <c r="D241">
        <v>0.93034499999999998</v>
      </c>
      <c r="E241">
        <v>0.963916</v>
      </c>
      <c r="F241">
        <v>-1.0035199999999999E-2</v>
      </c>
      <c r="G241">
        <v>4.08969E-2</v>
      </c>
      <c r="H241">
        <v>3.1223600000000001E-2</v>
      </c>
    </row>
    <row r="242" spans="1:8">
      <c r="A242" t="s">
        <v>251</v>
      </c>
      <c r="C242">
        <v>0.96571799999999997</v>
      </c>
      <c r="D242">
        <v>0.93387699999999996</v>
      </c>
      <c r="E242">
        <v>0.965808</v>
      </c>
      <c r="F242">
        <v>-1.85995E-4</v>
      </c>
      <c r="G242">
        <v>3.4281800000000001E-2</v>
      </c>
      <c r="H242">
        <v>3.4102199999999999E-2</v>
      </c>
    </row>
    <row r="243" spans="1:8">
      <c r="A243" t="s">
        <v>252</v>
      </c>
      <c r="C243">
        <v>0.95861200000000002</v>
      </c>
      <c r="D243">
        <v>0.92941200000000002</v>
      </c>
      <c r="E243">
        <v>0.96341500000000002</v>
      </c>
      <c r="F243">
        <v>-1.0021499999999999E-2</v>
      </c>
      <c r="G243">
        <v>4.1388300000000003E-2</v>
      </c>
      <c r="H243">
        <v>3.1733200000000003E-2</v>
      </c>
    </row>
    <row r="244" spans="1:8">
      <c r="A244" t="s">
        <v>253</v>
      </c>
      <c r="C244">
        <v>0.96389100000000005</v>
      </c>
      <c r="D244">
        <v>0.93802099999999999</v>
      </c>
      <c r="E244">
        <v>0.96801899999999996</v>
      </c>
      <c r="F244">
        <v>-8.5653799999999992E-3</v>
      </c>
      <c r="G244">
        <v>3.6108800000000003E-2</v>
      </c>
      <c r="H244">
        <v>2.7817100000000001E-2</v>
      </c>
    </row>
    <row r="245" spans="1:8">
      <c r="A245" t="s">
        <v>254</v>
      </c>
      <c r="C245">
        <v>0.96650999999999998</v>
      </c>
      <c r="D245">
        <v>0.941971</v>
      </c>
      <c r="E245">
        <v>0.97011800000000004</v>
      </c>
      <c r="F245">
        <v>-7.4662799999999996E-3</v>
      </c>
      <c r="G245">
        <v>3.34898E-2</v>
      </c>
      <c r="H245">
        <v>2.6246499999999999E-2</v>
      </c>
    </row>
    <row r="246" spans="1:8">
      <c r="A246" t="s">
        <v>255</v>
      </c>
      <c r="C246">
        <v>0.96440800000000004</v>
      </c>
      <c r="D246">
        <v>0.93327099999999996</v>
      </c>
      <c r="E246">
        <v>0.96548400000000001</v>
      </c>
      <c r="F246">
        <v>-2.2311399999999999E-3</v>
      </c>
      <c r="G246">
        <v>3.5591900000000003E-2</v>
      </c>
      <c r="H246">
        <v>3.3437799999999997E-2</v>
      </c>
    </row>
    <row r="247" spans="1:8">
      <c r="A247" t="s">
        <v>256</v>
      </c>
      <c r="C247">
        <v>0.96405200000000002</v>
      </c>
      <c r="D247">
        <v>0.93351700000000004</v>
      </c>
      <c r="E247">
        <v>0.965615</v>
      </c>
      <c r="F247">
        <v>-3.2432099999999998E-3</v>
      </c>
      <c r="G247">
        <v>3.5947899999999998E-2</v>
      </c>
      <c r="H247">
        <v>3.2816199999999997E-2</v>
      </c>
    </row>
    <row r="248" spans="1:8">
      <c r="A248" t="s">
        <v>257</v>
      </c>
      <c r="C248">
        <v>0.95476300000000003</v>
      </c>
      <c r="D248">
        <v>0.92993700000000001</v>
      </c>
      <c r="E248">
        <v>0.963696</v>
      </c>
      <c r="F248">
        <v>-1.8713799999999999E-2</v>
      </c>
      <c r="G248">
        <v>4.5237199999999998E-2</v>
      </c>
      <c r="H248">
        <v>2.7201099999999999E-2</v>
      </c>
    </row>
    <row r="249" spans="1:8">
      <c r="A249" t="s">
        <v>258</v>
      </c>
      <c r="C249">
        <v>0.96322600000000003</v>
      </c>
      <c r="D249">
        <v>0.92296999999999996</v>
      </c>
      <c r="E249">
        <v>0.95994199999999996</v>
      </c>
      <c r="F249">
        <v>6.8176399999999998E-3</v>
      </c>
      <c r="G249">
        <v>3.67742E-2</v>
      </c>
      <c r="H249">
        <v>4.3318799999999998E-2</v>
      </c>
    </row>
    <row r="250" spans="1:8">
      <c r="A250" t="s">
        <v>259</v>
      </c>
      <c r="C250">
        <v>0.95916699999999999</v>
      </c>
      <c r="D250">
        <v>0.94387100000000002</v>
      </c>
      <c r="E250">
        <v>0.97112500000000002</v>
      </c>
      <c r="F250">
        <v>-2.49336E-2</v>
      </c>
      <c r="G250">
        <v>4.0832500000000001E-2</v>
      </c>
      <c r="H250">
        <v>1.6615100000000001E-2</v>
      </c>
    </row>
    <row r="251" spans="1:8">
      <c r="A251" t="s">
        <v>260</v>
      </c>
      <c r="C251">
        <v>0.94619500000000001</v>
      </c>
      <c r="D251">
        <v>0.93309799999999998</v>
      </c>
      <c r="E251">
        <v>0.965391</v>
      </c>
      <c r="F251">
        <v>-4.0576000000000001E-2</v>
      </c>
      <c r="G251">
        <v>5.3805400000000003E-2</v>
      </c>
      <c r="H251">
        <v>1.46175E-2</v>
      </c>
    </row>
    <row r="252" spans="1:8">
      <c r="A252" t="s">
        <v>261</v>
      </c>
      <c r="C252">
        <v>0.96968500000000002</v>
      </c>
      <c r="D252">
        <v>0.94135199999999997</v>
      </c>
      <c r="E252">
        <v>0.96979000000000004</v>
      </c>
      <c r="F252">
        <v>-2.16782E-4</v>
      </c>
      <c r="G252">
        <v>3.03152E-2</v>
      </c>
      <c r="H252">
        <v>3.0105E-2</v>
      </c>
    </row>
    <row r="253" spans="1:8">
      <c r="A253" t="s">
        <v>262</v>
      </c>
      <c r="C253">
        <v>0.95900799999999997</v>
      </c>
      <c r="D253">
        <v>0.93762299999999998</v>
      </c>
      <c r="E253">
        <v>0.967808</v>
      </c>
      <c r="F253">
        <v>-1.83515E-2</v>
      </c>
      <c r="G253">
        <v>4.0991899999999998E-2</v>
      </c>
      <c r="H253">
        <v>2.3229699999999999E-2</v>
      </c>
    </row>
    <row r="254" spans="1:8">
      <c r="A254" t="s">
        <v>263</v>
      </c>
      <c r="C254">
        <v>0.97001599999999999</v>
      </c>
      <c r="D254">
        <v>0.93231799999999998</v>
      </c>
      <c r="E254">
        <v>0.964974</v>
      </c>
      <c r="F254">
        <v>1.0397200000000001E-2</v>
      </c>
      <c r="G254">
        <v>2.99835E-2</v>
      </c>
      <c r="H254">
        <v>4.0016900000000001E-2</v>
      </c>
    </row>
    <row r="255" spans="1:8">
      <c r="A255" t="s">
        <v>264</v>
      </c>
      <c r="C255">
        <v>0.95663900000000002</v>
      </c>
      <c r="D255">
        <v>0.93071899999999996</v>
      </c>
      <c r="E255">
        <v>0.96411599999999997</v>
      </c>
      <c r="F255">
        <v>-1.5633000000000001E-2</v>
      </c>
      <c r="G255">
        <v>4.33611E-2</v>
      </c>
      <c r="H255">
        <v>2.82881E-2</v>
      </c>
    </row>
    <row r="256" spans="1:8">
      <c r="A256" t="s">
        <v>265</v>
      </c>
      <c r="C256">
        <v>0.96702900000000003</v>
      </c>
      <c r="D256">
        <v>0.94330499999999995</v>
      </c>
      <c r="E256">
        <v>0.97082500000000005</v>
      </c>
      <c r="F256">
        <v>-7.8513000000000003E-3</v>
      </c>
      <c r="G256">
        <v>3.2970899999999997E-2</v>
      </c>
      <c r="H256">
        <v>2.5348599999999999E-2</v>
      </c>
    </row>
    <row r="257" spans="1:8">
      <c r="A257" t="s">
        <v>266</v>
      </c>
      <c r="C257">
        <v>0.96719999999999995</v>
      </c>
      <c r="D257">
        <v>0.93826799999999999</v>
      </c>
      <c r="E257">
        <v>0.96815099999999998</v>
      </c>
      <c r="F257">
        <v>-1.9676099999999998E-3</v>
      </c>
      <c r="G257">
        <v>3.28004E-2</v>
      </c>
      <c r="H257">
        <v>3.08954E-2</v>
      </c>
    </row>
    <row r="258" spans="1:8">
      <c r="A258" t="s">
        <v>267</v>
      </c>
      <c r="C258">
        <v>0.96243699999999999</v>
      </c>
      <c r="D258">
        <v>0.94819500000000001</v>
      </c>
      <c r="E258">
        <v>0.97340899999999997</v>
      </c>
      <c r="F258">
        <v>-2.28008E-2</v>
      </c>
      <c r="G258">
        <v>3.7563300000000001E-2</v>
      </c>
      <c r="H258">
        <v>1.53659E-2</v>
      </c>
    </row>
    <row r="259" spans="1:8">
      <c r="A259" t="s">
        <v>268</v>
      </c>
      <c r="C259">
        <v>0.95949300000000004</v>
      </c>
      <c r="D259">
        <v>0.93597900000000001</v>
      </c>
      <c r="E259">
        <v>0.96693099999999998</v>
      </c>
      <c r="F259">
        <v>-1.5503899999999999E-2</v>
      </c>
      <c r="G259">
        <v>4.0507099999999997E-2</v>
      </c>
      <c r="H259">
        <v>2.5514999999999999E-2</v>
      </c>
    </row>
    <row r="260" spans="1:8">
      <c r="A260" t="s">
        <v>269</v>
      </c>
      <c r="C260">
        <v>0.96526599999999996</v>
      </c>
      <c r="D260">
        <v>0.92149000000000003</v>
      </c>
      <c r="E260">
        <v>0.95914100000000002</v>
      </c>
      <c r="F260">
        <v>1.2691300000000001E-2</v>
      </c>
      <c r="G260">
        <v>3.4733899999999998E-2</v>
      </c>
      <c r="H260">
        <v>4.69071E-2</v>
      </c>
    </row>
    <row r="261" spans="1:8">
      <c r="A261" t="s">
        <v>270</v>
      </c>
      <c r="C261">
        <v>0.95151600000000003</v>
      </c>
      <c r="D261">
        <v>0.92315100000000005</v>
      </c>
      <c r="E261">
        <v>0.96004</v>
      </c>
      <c r="F261">
        <v>-1.7917099999999998E-2</v>
      </c>
      <c r="G261">
        <v>4.8484100000000002E-2</v>
      </c>
      <c r="H261">
        <v>3.12816E-2</v>
      </c>
    </row>
    <row r="262" spans="1:8">
      <c r="A262" t="s">
        <v>271</v>
      </c>
      <c r="C262">
        <v>0.97667700000000002</v>
      </c>
      <c r="D262">
        <v>0.92491999999999996</v>
      </c>
      <c r="E262">
        <v>0.96099599999999996</v>
      </c>
      <c r="F262">
        <v>3.2111199999999999E-2</v>
      </c>
      <c r="G262">
        <v>2.3323E-2</v>
      </c>
      <c r="H262">
        <v>5.4189599999999997E-2</v>
      </c>
    </row>
    <row r="263" spans="1:8">
      <c r="A263" t="s">
        <v>272</v>
      </c>
      <c r="C263">
        <v>0.94446600000000003</v>
      </c>
      <c r="D263">
        <v>0.90080099999999996</v>
      </c>
      <c r="E263">
        <v>0.94781199999999999</v>
      </c>
      <c r="F263">
        <v>-7.08488E-3</v>
      </c>
      <c r="G263">
        <v>5.5533899999999997E-2</v>
      </c>
      <c r="H263">
        <v>4.88187E-2</v>
      </c>
    </row>
    <row r="264" spans="1:8">
      <c r="A264" t="s">
        <v>273</v>
      </c>
      <c r="C264">
        <v>0.96063200000000004</v>
      </c>
      <c r="D264">
        <v>0.92017199999999999</v>
      </c>
      <c r="E264">
        <v>0.95842700000000003</v>
      </c>
      <c r="F264">
        <v>4.59123E-3</v>
      </c>
      <c r="G264">
        <v>3.9368E-2</v>
      </c>
      <c r="H264">
        <v>4.3768399999999999E-2</v>
      </c>
    </row>
    <row r="265" spans="1:8">
      <c r="A265" t="s">
        <v>274</v>
      </c>
      <c r="C265">
        <v>0.94264199999999998</v>
      </c>
      <c r="D265">
        <v>0.91588700000000001</v>
      </c>
      <c r="E265">
        <v>0.95609699999999997</v>
      </c>
      <c r="F265">
        <v>-2.85469E-2</v>
      </c>
      <c r="G265">
        <v>5.73578E-2</v>
      </c>
      <c r="H265">
        <v>3.0058700000000001E-2</v>
      </c>
    </row>
    <row r="266" spans="1:8">
      <c r="A266" t="s">
        <v>275</v>
      </c>
      <c r="C266">
        <v>0.94919900000000001</v>
      </c>
      <c r="D266">
        <v>0.90969800000000001</v>
      </c>
      <c r="E266">
        <v>0.95271399999999995</v>
      </c>
      <c r="F266">
        <v>-7.40531E-3</v>
      </c>
      <c r="G266">
        <v>5.0800600000000001E-2</v>
      </c>
      <c r="H266">
        <v>4.3745300000000001E-2</v>
      </c>
    </row>
    <row r="267" spans="1:8">
      <c r="A267" t="s">
        <v>276</v>
      </c>
      <c r="C267">
        <v>0.95442300000000002</v>
      </c>
      <c r="D267">
        <v>0.92538200000000004</v>
      </c>
      <c r="E267">
        <v>0.96124500000000002</v>
      </c>
      <c r="F267">
        <v>-1.4295499999999999E-2</v>
      </c>
      <c r="G267">
        <v>4.5576899999999997E-2</v>
      </c>
      <c r="H267">
        <v>3.1834800000000003E-2</v>
      </c>
    </row>
    <row r="268" spans="1:8">
      <c r="A268" t="s">
        <v>277</v>
      </c>
      <c r="C268">
        <v>0.96328899999999995</v>
      </c>
      <c r="D268">
        <v>0.93062199999999995</v>
      </c>
      <c r="E268">
        <v>0.96406400000000003</v>
      </c>
      <c r="F268">
        <v>-1.60925E-3</v>
      </c>
      <c r="G268">
        <v>3.6710899999999998E-2</v>
      </c>
      <c r="H268">
        <v>3.51594E-2</v>
      </c>
    </row>
    <row r="269" spans="1:8">
      <c r="A269" t="s">
        <v>278</v>
      </c>
      <c r="C269">
        <v>0.94720899999999997</v>
      </c>
      <c r="D269">
        <v>0.92369500000000004</v>
      </c>
      <c r="E269">
        <v>0.96033400000000002</v>
      </c>
      <c r="F269">
        <v>-2.7712899999999999E-2</v>
      </c>
      <c r="G269">
        <v>5.2790700000000003E-2</v>
      </c>
      <c r="H269">
        <v>2.6172000000000001E-2</v>
      </c>
    </row>
    <row r="270" spans="1:8">
      <c r="A270" t="s">
        <v>279</v>
      </c>
      <c r="C270">
        <v>0.96427499999999999</v>
      </c>
      <c r="D270">
        <v>0.92938600000000005</v>
      </c>
      <c r="E270">
        <v>0.96340099999999995</v>
      </c>
      <c r="F270">
        <v>1.8140400000000001E-3</v>
      </c>
      <c r="G270">
        <v>3.5724800000000001E-2</v>
      </c>
      <c r="H270">
        <v>3.7472400000000003E-2</v>
      </c>
    </row>
    <row r="271" spans="1:8">
      <c r="A271" t="s">
        <v>280</v>
      </c>
      <c r="C271">
        <v>0.96518400000000004</v>
      </c>
      <c r="D271">
        <v>0.92867100000000002</v>
      </c>
      <c r="E271">
        <v>0.96301700000000001</v>
      </c>
      <c r="F271">
        <v>4.49015E-3</v>
      </c>
      <c r="G271">
        <v>3.48165E-2</v>
      </c>
      <c r="H271">
        <v>3.9140599999999998E-2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00"/>
  <sheetViews>
    <sheetView workbookViewId="0"/>
  </sheetViews>
  <sheetFormatPr baseColWidth="10" defaultColWidth="8.83203125" defaultRowHeight="15" x14ac:dyDescent="0"/>
  <cols>
    <col min="9" max="9" width="13.83203125" bestFit="1" customWidth="1"/>
    <col min="18" max="18" width="13.83203125" bestFit="1" customWidth="1"/>
    <col min="27" max="27" width="13.83203125" bestFit="1" customWidth="1"/>
    <col min="36" max="36" width="13.83203125" bestFit="1" customWidth="1"/>
  </cols>
  <sheetData>
    <row r="1" spans="1:37">
      <c r="A1" s="8" t="s">
        <v>662</v>
      </c>
      <c r="H1" s="8"/>
      <c r="L1" s="8"/>
      <c r="U1" s="8"/>
      <c r="AD1" s="8"/>
    </row>
    <row r="2" spans="1:37">
      <c r="A2" t="s">
        <v>663</v>
      </c>
      <c r="D2" t="s">
        <v>297</v>
      </c>
      <c r="H2" s="8" t="s">
        <v>294</v>
      </c>
      <c r="L2" s="8" t="s">
        <v>656</v>
      </c>
      <c r="U2" s="8" t="s">
        <v>657</v>
      </c>
      <c r="AD2" s="8" t="s">
        <v>658</v>
      </c>
    </row>
    <row r="4" spans="1:37">
      <c r="A4" t="s">
        <v>311</v>
      </c>
      <c r="B4" t="s">
        <v>312</v>
      </c>
      <c r="D4" t="s">
        <v>311</v>
      </c>
      <c r="E4" t="s">
        <v>312</v>
      </c>
      <c r="H4" t="s">
        <v>296</v>
      </c>
      <c r="I4" t="s">
        <v>664</v>
      </c>
      <c r="J4" t="s">
        <v>665</v>
      </c>
      <c r="L4" t="s">
        <v>666</v>
      </c>
      <c r="M4" t="s">
        <v>667</v>
      </c>
      <c r="N4" t="s">
        <v>668</v>
      </c>
      <c r="O4" t="s">
        <v>669</v>
      </c>
      <c r="Q4" t="s">
        <v>296</v>
      </c>
      <c r="R4" t="s">
        <v>670</v>
      </c>
      <c r="S4" t="s">
        <v>671</v>
      </c>
      <c r="U4" t="s">
        <v>666</v>
      </c>
      <c r="V4" t="s">
        <v>667</v>
      </c>
      <c r="W4" t="s">
        <v>668</v>
      </c>
      <c r="X4" t="s">
        <v>669</v>
      </c>
      <c r="Z4" t="s">
        <v>296</v>
      </c>
      <c r="AA4" t="s">
        <v>672</v>
      </c>
      <c r="AB4" t="s">
        <v>673</v>
      </c>
      <c r="AD4" s="8" t="s">
        <v>666</v>
      </c>
      <c r="AE4" s="8" t="s">
        <v>667</v>
      </c>
      <c r="AF4" s="8" t="s">
        <v>668</v>
      </c>
      <c r="AG4" s="8" t="s">
        <v>669</v>
      </c>
      <c r="AI4" t="s">
        <v>296</v>
      </c>
      <c r="AJ4" t="s">
        <v>674</v>
      </c>
      <c r="AK4" t="s">
        <v>675</v>
      </c>
    </row>
    <row r="5" spans="1:37">
      <c r="A5">
        <v>112763.04</v>
      </c>
      <c r="B5">
        <v>118054.592</v>
      </c>
      <c r="D5">
        <v>83070.915999999997</v>
      </c>
      <c r="E5">
        <v>77779.364000000001</v>
      </c>
      <c r="L5">
        <v>112763.04</v>
      </c>
      <c r="M5">
        <v>118054.592</v>
      </c>
      <c r="N5">
        <v>83070.915999999997</v>
      </c>
      <c r="O5">
        <v>77779.364000000001</v>
      </c>
      <c r="U5">
        <v>136406.016</v>
      </c>
      <c r="V5">
        <v>137041.236</v>
      </c>
      <c r="W5">
        <v>129663.364</v>
      </c>
      <c r="X5">
        <v>129028.144</v>
      </c>
      <c r="AD5">
        <v>194149.764</v>
      </c>
      <c r="AE5">
        <v>188826.15599999999</v>
      </c>
      <c r="AF5">
        <v>42480.995999999999</v>
      </c>
      <c r="AG5">
        <v>47804.603999999999</v>
      </c>
    </row>
    <row r="6" spans="1:37">
      <c r="A6">
        <v>136406.016</v>
      </c>
      <c r="B6">
        <v>137041.236</v>
      </c>
      <c r="D6">
        <v>129663.364</v>
      </c>
      <c r="E6">
        <v>129028.144</v>
      </c>
      <c r="L6">
        <v>40969.446000000004</v>
      </c>
      <c r="M6">
        <v>63380.589</v>
      </c>
      <c r="N6">
        <v>933.15899999999999</v>
      </c>
      <c r="O6">
        <v>-21477.984</v>
      </c>
      <c r="U6">
        <v>49916.421000000002</v>
      </c>
      <c r="V6">
        <v>55823.519999999997</v>
      </c>
      <c r="W6">
        <v>42147.368999999999</v>
      </c>
      <c r="X6">
        <v>36240.269999999997</v>
      </c>
      <c r="AD6">
        <v>47549.642999999996</v>
      </c>
      <c r="AE6">
        <v>64932.21</v>
      </c>
      <c r="AF6">
        <v>15037.647000000001</v>
      </c>
      <c r="AG6">
        <v>-2344.92</v>
      </c>
    </row>
    <row r="7" spans="1:37">
      <c r="A7">
        <v>194149.764</v>
      </c>
      <c r="B7">
        <v>188826.15599999999</v>
      </c>
      <c r="D7">
        <v>42480.995999999999</v>
      </c>
      <c r="E7">
        <v>47804.603999999999</v>
      </c>
      <c r="L7">
        <v>82121.008000000002</v>
      </c>
      <c r="M7">
        <v>82872.775999999998</v>
      </c>
      <c r="N7">
        <v>1325.8</v>
      </c>
      <c r="O7">
        <v>574.03200000000004</v>
      </c>
      <c r="U7">
        <v>73857.327999999994</v>
      </c>
      <c r="V7">
        <v>73006.483999999997</v>
      </c>
      <c r="W7">
        <v>8074.28</v>
      </c>
      <c r="X7">
        <v>8925.1239999999998</v>
      </c>
      <c r="AD7">
        <v>77100.444000000003</v>
      </c>
      <c r="AE7">
        <v>76383.64</v>
      </c>
      <c r="AF7">
        <v>8872.6679999999997</v>
      </c>
      <c r="AG7">
        <v>9589.4719999999998</v>
      </c>
    </row>
    <row r="8" spans="1:37">
      <c r="A8">
        <v>40969.446000000004</v>
      </c>
      <c r="B8">
        <v>63380.589</v>
      </c>
      <c r="D8">
        <v>933.15899999999999</v>
      </c>
      <c r="E8">
        <v>-21477.984</v>
      </c>
      <c r="L8">
        <v>147787.5</v>
      </c>
      <c r="M8">
        <v>150669.296</v>
      </c>
      <c r="N8">
        <v>37067.084000000003</v>
      </c>
      <c r="O8">
        <v>34185.288</v>
      </c>
      <c r="U8">
        <v>156939.908</v>
      </c>
      <c r="V8">
        <v>162496.60800000001</v>
      </c>
      <c r="W8">
        <v>121848.42</v>
      </c>
      <c r="X8">
        <v>116291.72</v>
      </c>
      <c r="AD8">
        <v>150243.87599999999</v>
      </c>
      <c r="AE8">
        <v>149197.81200000001</v>
      </c>
      <c r="AF8">
        <v>60966.476000000002</v>
      </c>
      <c r="AG8">
        <v>62012.54</v>
      </c>
    </row>
    <row r="9" spans="1:37">
      <c r="A9">
        <v>49916.421000000002</v>
      </c>
      <c r="B9">
        <v>55823.519999999997</v>
      </c>
      <c r="D9">
        <v>42147.368999999999</v>
      </c>
      <c r="E9">
        <v>36240.269999999997</v>
      </c>
      <c r="L9">
        <v>120604.212</v>
      </c>
      <c r="M9">
        <v>119360</v>
      </c>
      <c r="N9">
        <v>16238.876</v>
      </c>
      <c r="O9">
        <v>17483.088</v>
      </c>
      <c r="U9">
        <v>146094.56400000001</v>
      </c>
      <c r="V9">
        <v>146234.42000000001</v>
      </c>
      <c r="W9">
        <v>102829.72</v>
      </c>
      <c r="X9">
        <v>102689.864</v>
      </c>
      <c r="AD9">
        <v>120295.34</v>
      </c>
      <c r="AE9">
        <v>122859.53200000001</v>
      </c>
      <c r="AF9">
        <v>36187.091999999997</v>
      </c>
      <c r="AG9">
        <v>33622.9</v>
      </c>
    </row>
    <row r="10" spans="1:37">
      <c r="A10">
        <v>47549.642999999996</v>
      </c>
      <c r="B10">
        <v>64932.21</v>
      </c>
      <c r="D10">
        <v>15037.647000000001</v>
      </c>
      <c r="E10">
        <v>-2344.92</v>
      </c>
      <c r="L10">
        <v>6991.4162500000002</v>
      </c>
      <c r="M10">
        <v>8145.1187499999996</v>
      </c>
      <c r="N10">
        <v>3726.085</v>
      </c>
      <c r="O10">
        <v>2572.3825000000002</v>
      </c>
      <c r="U10">
        <v>13832.5875</v>
      </c>
      <c r="V10">
        <v>13814.376249999999</v>
      </c>
      <c r="W10">
        <v>3398.2762499999999</v>
      </c>
      <c r="X10">
        <v>3416.4875000000002</v>
      </c>
      <c r="AD10">
        <v>26213.713749999999</v>
      </c>
      <c r="AE10">
        <v>26566.108749999999</v>
      </c>
      <c r="AF10">
        <v>6681.8187500000004</v>
      </c>
      <c r="AG10">
        <v>6329.4237499999999</v>
      </c>
    </row>
    <row r="11" spans="1:37">
      <c r="A11">
        <v>82121.008000000002</v>
      </c>
      <c r="B11">
        <v>82872.775999999998</v>
      </c>
      <c r="D11">
        <v>1325.8</v>
      </c>
      <c r="E11">
        <v>574.03200000000697</v>
      </c>
      <c r="L11">
        <v>14891.588750000001</v>
      </c>
      <c r="M11">
        <v>14606.578750000001</v>
      </c>
      <c r="N11">
        <v>2566.00875</v>
      </c>
      <c r="O11">
        <v>2851.0187500000002</v>
      </c>
      <c r="U11">
        <v>26775.54</v>
      </c>
      <c r="V11">
        <v>26708.15625</v>
      </c>
      <c r="W11">
        <v>5182.1000000000004</v>
      </c>
      <c r="X11">
        <v>5249.4837500000003</v>
      </c>
      <c r="AD11">
        <v>40589.917500000003</v>
      </c>
      <c r="AE11">
        <v>40132.807500000003</v>
      </c>
      <c r="AF11">
        <v>3074.1087499999999</v>
      </c>
      <c r="AG11">
        <v>3531.21875</v>
      </c>
    </row>
    <row r="12" spans="1:37">
      <c r="A12">
        <v>73857.327999999994</v>
      </c>
      <c r="B12">
        <v>73006.483999999997</v>
      </c>
      <c r="D12">
        <v>8074.28</v>
      </c>
      <c r="E12">
        <v>8925.1239999999998</v>
      </c>
      <c r="L12">
        <v>122410.8</v>
      </c>
      <c r="M12">
        <v>119999.59</v>
      </c>
      <c r="N12">
        <v>28639.494999999999</v>
      </c>
      <c r="O12">
        <v>31050.705000000002</v>
      </c>
      <c r="U12">
        <v>139023.38</v>
      </c>
      <c r="V12">
        <v>137216.785</v>
      </c>
      <c r="W12">
        <v>14325.205</v>
      </c>
      <c r="X12">
        <v>16131.8</v>
      </c>
      <c r="AD12">
        <v>112376.23</v>
      </c>
      <c r="AE12">
        <v>104905.85</v>
      </c>
      <c r="AF12">
        <v>24676.66</v>
      </c>
      <c r="AG12">
        <v>32147.040000000001</v>
      </c>
    </row>
    <row r="13" spans="1:37">
      <c r="A13">
        <v>77100.444000000003</v>
      </c>
      <c r="B13">
        <v>76383.64</v>
      </c>
      <c r="D13">
        <v>8872.6679999999906</v>
      </c>
      <c r="E13">
        <v>9589.4719999999907</v>
      </c>
      <c r="L13">
        <v>31626.188750000001</v>
      </c>
      <c r="M13">
        <v>30807.577499999999</v>
      </c>
      <c r="N13">
        <v>2120.7350000000001</v>
      </c>
      <c r="O13">
        <v>2939.3462500000001</v>
      </c>
      <c r="U13">
        <v>48825.181250000001</v>
      </c>
      <c r="V13">
        <v>48287.03125</v>
      </c>
      <c r="W13">
        <v>12298.264999999999</v>
      </c>
      <c r="X13">
        <v>12836.415000000001</v>
      </c>
      <c r="AD13">
        <v>49957.03125</v>
      </c>
      <c r="AE13">
        <v>49814.067499999997</v>
      </c>
      <c r="AF13">
        <v>9965.3612499999999</v>
      </c>
      <c r="AG13">
        <v>10108.325000000001</v>
      </c>
    </row>
    <row r="14" spans="1:37">
      <c r="A14">
        <v>147787.5</v>
      </c>
      <c r="B14">
        <v>150669.296</v>
      </c>
      <c r="D14">
        <v>37067.084000000003</v>
      </c>
      <c r="E14">
        <v>34185.288</v>
      </c>
      <c r="L14">
        <v>21126.31625</v>
      </c>
      <c r="M14">
        <v>22290.945</v>
      </c>
      <c r="N14">
        <v>7496.7875000000004</v>
      </c>
      <c r="O14">
        <v>6332.1587499999996</v>
      </c>
      <c r="U14">
        <v>33401.816250000003</v>
      </c>
      <c r="V14">
        <v>33452.807500000003</v>
      </c>
      <c r="W14">
        <v>25306.775000000001</v>
      </c>
      <c r="X14">
        <v>25255.783749999999</v>
      </c>
      <c r="AD14">
        <v>41797.34375</v>
      </c>
      <c r="AE14">
        <v>33418.205000000002</v>
      </c>
      <c r="AF14">
        <v>2637.9425000000001</v>
      </c>
      <c r="AG14">
        <v>11017.081249999999</v>
      </c>
    </row>
    <row r="15" spans="1:37">
      <c r="A15">
        <v>156939.908</v>
      </c>
      <c r="B15">
        <v>162496.60800000001</v>
      </c>
      <c r="D15">
        <v>121848.42</v>
      </c>
      <c r="E15">
        <v>116291.72</v>
      </c>
      <c r="L15">
        <v>117872.48</v>
      </c>
      <c r="M15">
        <v>117096.66</v>
      </c>
      <c r="N15">
        <v>8657.7649999999994</v>
      </c>
      <c r="O15">
        <v>9433.5849999999991</v>
      </c>
      <c r="U15">
        <v>149855.61499999999</v>
      </c>
      <c r="V15">
        <v>151290.685</v>
      </c>
      <c r="W15">
        <v>8202.48</v>
      </c>
      <c r="X15">
        <v>6767.41</v>
      </c>
      <c r="AD15">
        <v>233027.79500000001</v>
      </c>
      <c r="AE15">
        <v>230973.535</v>
      </c>
      <c r="AF15">
        <v>2422.13</v>
      </c>
      <c r="AG15">
        <v>4476.3900000000003</v>
      </c>
    </row>
    <row r="16" spans="1:37">
      <c r="A16">
        <v>150243.87599999999</v>
      </c>
      <c r="B16">
        <v>149197.81200000001</v>
      </c>
      <c r="D16">
        <v>60966.476000000002</v>
      </c>
      <c r="E16">
        <v>62012.54</v>
      </c>
      <c r="L16">
        <v>7170.8</v>
      </c>
      <c r="M16">
        <v>6342.1750000000002</v>
      </c>
      <c r="N16">
        <v>3654.1487499999998</v>
      </c>
      <c r="O16">
        <v>4482.7737500000003</v>
      </c>
      <c r="U16">
        <v>6564.3549999999996</v>
      </c>
      <c r="V16">
        <v>5863.21</v>
      </c>
      <c r="W16">
        <v>3413.7562499999999</v>
      </c>
      <c r="X16">
        <v>4114.9012499999999</v>
      </c>
      <c r="AD16">
        <v>19439.014999999999</v>
      </c>
      <c r="AE16">
        <v>19580.154999999999</v>
      </c>
      <c r="AF16">
        <v>8536.6662500000002</v>
      </c>
      <c r="AG16">
        <v>8395.5262500000008</v>
      </c>
    </row>
    <row r="17" spans="1:37">
      <c r="A17">
        <v>120604.212</v>
      </c>
      <c r="B17">
        <v>119360</v>
      </c>
      <c r="D17">
        <v>16238.876</v>
      </c>
      <c r="E17">
        <v>17483.088</v>
      </c>
      <c r="L17">
        <v>46435.824999999997</v>
      </c>
      <c r="M17">
        <v>39591.925000000003</v>
      </c>
      <c r="N17">
        <v>15421.545</v>
      </c>
      <c r="O17">
        <v>22265.445</v>
      </c>
      <c r="U17">
        <v>75840.205000000002</v>
      </c>
      <c r="V17">
        <v>73439.92</v>
      </c>
      <c r="W17">
        <v>50548</v>
      </c>
      <c r="X17">
        <v>52948.285000000003</v>
      </c>
      <c r="AD17">
        <v>146227.87</v>
      </c>
      <c r="AE17">
        <v>128671.925</v>
      </c>
      <c r="AF17">
        <v>22917.424999999999</v>
      </c>
      <c r="AG17">
        <v>40473.370000000003</v>
      </c>
    </row>
    <row r="18" spans="1:37">
      <c r="A18">
        <v>146094.56400000001</v>
      </c>
      <c r="B18">
        <v>146234.42000000001</v>
      </c>
      <c r="D18">
        <v>102829.72</v>
      </c>
      <c r="E18">
        <v>102689.864</v>
      </c>
      <c r="L18">
        <v>56230.002</v>
      </c>
      <c r="M18">
        <v>55323.069000000003</v>
      </c>
      <c r="N18">
        <v>11302.817999999999</v>
      </c>
      <c r="O18">
        <v>12209.751</v>
      </c>
      <c r="U18">
        <v>55589.684999999998</v>
      </c>
      <c r="V18">
        <v>55189.758000000002</v>
      </c>
      <c r="W18">
        <v>36220.599000000002</v>
      </c>
      <c r="X18">
        <v>36620.525999999998</v>
      </c>
      <c r="AD18">
        <v>96720.849000000002</v>
      </c>
      <c r="AE18">
        <v>98720.471999999994</v>
      </c>
      <c r="AF18">
        <v>14563.413</v>
      </c>
      <c r="AG18">
        <v>12563.79</v>
      </c>
    </row>
    <row r="19" spans="1:37">
      <c r="A19">
        <v>120295.34</v>
      </c>
      <c r="B19">
        <v>122859.53200000001</v>
      </c>
      <c r="D19">
        <v>36187.091999999997</v>
      </c>
      <c r="E19">
        <v>33622.9</v>
      </c>
      <c r="L19">
        <v>73088.4375</v>
      </c>
      <c r="M19">
        <v>73257.807499999995</v>
      </c>
      <c r="N19">
        <v>23314.4375</v>
      </c>
      <c r="O19">
        <v>23145.067500000001</v>
      </c>
      <c r="U19">
        <v>106042.245</v>
      </c>
      <c r="V19">
        <v>102580.235</v>
      </c>
      <c r="W19">
        <v>93906.072499999995</v>
      </c>
      <c r="X19">
        <v>97368.082500000004</v>
      </c>
      <c r="AD19">
        <v>115450.3425</v>
      </c>
      <c r="AE19">
        <v>114905.81</v>
      </c>
      <c r="AF19">
        <v>79899.565000000002</v>
      </c>
      <c r="AG19">
        <v>80444.097500000003</v>
      </c>
    </row>
    <row r="20" spans="1:37">
      <c r="A20">
        <v>6991.4162500000002</v>
      </c>
      <c r="B20">
        <v>8145.1187499999996</v>
      </c>
      <c r="D20">
        <v>3726.085</v>
      </c>
      <c r="E20">
        <v>2572.3825000000002</v>
      </c>
      <c r="L20">
        <v>75948.744000000006</v>
      </c>
      <c r="M20">
        <v>76490.717999999993</v>
      </c>
      <c r="N20">
        <v>7133.1</v>
      </c>
      <c r="O20">
        <v>6591.1260000000002</v>
      </c>
      <c r="U20">
        <v>131636.766</v>
      </c>
      <c r="V20">
        <v>130386.726</v>
      </c>
      <c r="W20">
        <v>18202.095000000001</v>
      </c>
      <c r="X20">
        <v>19452.134999999998</v>
      </c>
      <c r="AD20">
        <v>98801.331000000006</v>
      </c>
      <c r="AE20">
        <v>101364.798</v>
      </c>
      <c r="AF20">
        <v>15601.482</v>
      </c>
      <c r="AG20">
        <v>13038.014999999999</v>
      </c>
    </row>
    <row r="21" spans="1:37">
      <c r="A21">
        <v>13832.5875</v>
      </c>
      <c r="B21">
        <v>13814.376249999999</v>
      </c>
      <c r="D21">
        <v>3398.2762499999999</v>
      </c>
      <c r="E21">
        <v>3416.4875000000002</v>
      </c>
      <c r="L21">
        <v>36386.69</v>
      </c>
      <c r="M21">
        <v>38094.934999999998</v>
      </c>
      <c r="N21">
        <v>29699.404999999999</v>
      </c>
      <c r="O21">
        <v>27991.16</v>
      </c>
      <c r="U21">
        <v>44997.114999999998</v>
      </c>
      <c r="V21">
        <v>45521.605000000003</v>
      </c>
      <c r="W21">
        <v>30271.25</v>
      </c>
      <c r="X21">
        <v>29746.76</v>
      </c>
      <c r="AD21">
        <v>119566.15</v>
      </c>
      <c r="AE21">
        <v>117715.86</v>
      </c>
      <c r="AF21">
        <v>27342.83</v>
      </c>
      <c r="AG21">
        <v>29193.119999999999</v>
      </c>
    </row>
    <row r="22" spans="1:37">
      <c r="A22">
        <v>26213.713749999999</v>
      </c>
      <c r="B22">
        <v>26566.108749999999</v>
      </c>
      <c r="D22">
        <v>6681.8187500000004</v>
      </c>
      <c r="E22">
        <v>6329.4237499999999</v>
      </c>
      <c r="L22">
        <v>79858.400999999998</v>
      </c>
      <c r="M22">
        <v>97575.335999999996</v>
      </c>
      <c r="N22">
        <v>52888.544999999998</v>
      </c>
      <c r="O22">
        <v>35171.61</v>
      </c>
      <c r="U22">
        <v>113810.565</v>
      </c>
      <c r="V22">
        <v>107916.58500000001</v>
      </c>
      <c r="W22">
        <v>44476.991999999998</v>
      </c>
      <c r="X22">
        <v>50370.972000000002</v>
      </c>
      <c r="AD22">
        <v>101017.314</v>
      </c>
      <c r="AE22">
        <v>102619.20299999999</v>
      </c>
      <c r="AF22">
        <v>5065.7280000000001</v>
      </c>
      <c r="AG22">
        <v>3463.8389999999999</v>
      </c>
    </row>
    <row r="23" spans="1:37">
      <c r="A23">
        <v>14891.588750000001</v>
      </c>
      <c r="B23">
        <v>14606.578750000001</v>
      </c>
      <c r="D23">
        <v>2566.00875</v>
      </c>
      <c r="E23">
        <v>2851.0187500000002</v>
      </c>
      <c r="L23">
        <v>104425.07</v>
      </c>
      <c r="M23">
        <v>80021.574999999997</v>
      </c>
      <c r="N23">
        <v>1336.7249999999999</v>
      </c>
      <c r="O23">
        <v>25740.22</v>
      </c>
      <c r="U23">
        <v>110165.34</v>
      </c>
      <c r="V23">
        <v>100702.61500000001</v>
      </c>
      <c r="W23">
        <v>42953.78</v>
      </c>
      <c r="X23">
        <v>52416.504999999997</v>
      </c>
      <c r="AD23">
        <v>143987.85</v>
      </c>
      <c r="AE23">
        <v>117894.325</v>
      </c>
      <c r="AF23">
        <v>16394.04</v>
      </c>
      <c r="AG23">
        <v>42487.565000000002</v>
      </c>
    </row>
    <row r="24" spans="1:37">
      <c r="A24">
        <v>26775.54</v>
      </c>
      <c r="B24">
        <v>26708.15625</v>
      </c>
      <c r="D24">
        <v>5182.1000000000004</v>
      </c>
      <c r="E24">
        <v>5249.4837500000003</v>
      </c>
      <c r="L24">
        <v>9369.8449999999993</v>
      </c>
      <c r="M24">
        <v>8118.7112500000003</v>
      </c>
      <c r="N24">
        <v>1866.6849999999999</v>
      </c>
      <c r="O24">
        <v>3117.8187499999999</v>
      </c>
      <c r="U24">
        <v>28688.665000000001</v>
      </c>
      <c r="V24">
        <v>28865.317500000001</v>
      </c>
      <c r="W24">
        <v>5061.9012499999999</v>
      </c>
      <c r="X24">
        <v>4885.2487499999997</v>
      </c>
      <c r="AD24">
        <v>38501.052499999998</v>
      </c>
      <c r="AE24">
        <v>37454.796249999999</v>
      </c>
      <c r="AF24">
        <v>5401.5450000000001</v>
      </c>
      <c r="AG24">
        <v>6447.8012500000004</v>
      </c>
    </row>
    <row r="25" spans="1:37">
      <c r="A25">
        <v>40589.917500000003</v>
      </c>
      <c r="B25">
        <v>40132.807500000003</v>
      </c>
      <c r="D25">
        <v>3074.1087499999999</v>
      </c>
      <c r="E25">
        <v>3531.21875</v>
      </c>
      <c r="H25" t="s">
        <v>297</v>
      </c>
      <c r="I25" t="s">
        <v>676</v>
      </c>
      <c r="J25" t="s">
        <v>677</v>
      </c>
      <c r="L25">
        <v>54050.077499999999</v>
      </c>
      <c r="M25">
        <v>56239.107499999998</v>
      </c>
      <c r="N25">
        <v>16678.145</v>
      </c>
      <c r="O25">
        <v>14489.115</v>
      </c>
      <c r="Q25" t="s">
        <v>297</v>
      </c>
      <c r="R25" t="s">
        <v>678</v>
      </c>
      <c r="S25" t="s">
        <v>679</v>
      </c>
      <c r="U25">
        <v>80407.66</v>
      </c>
      <c r="V25">
        <v>78302.404999999999</v>
      </c>
      <c r="W25">
        <v>13258.0175</v>
      </c>
      <c r="X25">
        <v>15363.272499999999</v>
      </c>
      <c r="Z25" t="s">
        <v>297</v>
      </c>
      <c r="AA25" t="s">
        <v>680</v>
      </c>
      <c r="AB25" t="s">
        <v>681</v>
      </c>
      <c r="AD25">
        <v>95315.645000000004</v>
      </c>
      <c r="AE25">
        <v>93390.682499999995</v>
      </c>
      <c r="AF25">
        <v>10799.455</v>
      </c>
      <c r="AG25">
        <v>12724.4175</v>
      </c>
      <c r="AI25" t="s">
        <v>297</v>
      </c>
      <c r="AJ25" t="s">
        <v>682</v>
      </c>
      <c r="AK25" t="s">
        <v>683</v>
      </c>
    </row>
    <row r="26" spans="1:37">
      <c r="A26">
        <v>122410.8</v>
      </c>
      <c r="B26">
        <v>119999.59</v>
      </c>
      <c r="D26">
        <v>28639.494999999999</v>
      </c>
      <c r="E26">
        <v>31050.705000000002</v>
      </c>
      <c r="L26">
        <v>40301.262499999997</v>
      </c>
      <c r="M26">
        <v>40208.383750000001</v>
      </c>
      <c r="N26">
        <v>2324.7062500000002</v>
      </c>
      <c r="O26">
        <v>2417.585</v>
      </c>
      <c r="U26">
        <v>50334.922500000001</v>
      </c>
      <c r="V26">
        <v>48243.324999999997</v>
      </c>
      <c r="W26">
        <v>20849.498749999999</v>
      </c>
      <c r="X26">
        <v>22941.096249999999</v>
      </c>
      <c r="AD26">
        <v>59521.738749999997</v>
      </c>
      <c r="AE26">
        <v>45139.165000000001</v>
      </c>
      <c r="AF26">
        <v>397.92374999999998</v>
      </c>
      <c r="AG26">
        <v>14780.497499999999</v>
      </c>
    </row>
    <row r="27" spans="1:37">
      <c r="A27">
        <v>139023.38</v>
      </c>
      <c r="B27">
        <v>137216.785</v>
      </c>
      <c r="D27">
        <v>14325.205</v>
      </c>
      <c r="E27">
        <v>16131.8</v>
      </c>
      <c r="L27">
        <v>13328.127500000001</v>
      </c>
      <c r="M27">
        <v>12398.4275</v>
      </c>
      <c r="N27">
        <v>2097.0612500000002</v>
      </c>
      <c r="O27">
        <v>3026.76125</v>
      </c>
      <c r="U27">
        <v>29842.366249999999</v>
      </c>
      <c r="V27">
        <v>29988.05875</v>
      </c>
      <c r="W27">
        <v>8472.9262500000004</v>
      </c>
      <c r="X27">
        <v>8327.2337499999994</v>
      </c>
      <c r="AD27">
        <v>25632.766250000001</v>
      </c>
      <c r="AE27">
        <v>26068.022499999999</v>
      </c>
      <c r="AF27">
        <v>7023.2862500000001</v>
      </c>
      <c r="AG27">
        <v>6588.03</v>
      </c>
    </row>
    <row r="28" spans="1:37">
      <c r="A28">
        <v>112376.23</v>
      </c>
      <c r="B28">
        <v>104905.85</v>
      </c>
      <c r="D28">
        <v>24676.66</v>
      </c>
      <c r="E28">
        <v>32147.040000000001</v>
      </c>
      <c r="L28">
        <v>27830.9</v>
      </c>
      <c r="M28">
        <v>30657.334999999999</v>
      </c>
      <c r="N28">
        <v>34587.385000000002</v>
      </c>
      <c r="O28">
        <v>31760.95</v>
      </c>
      <c r="U28">
        <v>59992.51</v>
      </c>
      <c r="V28">
        <v>57679.64</v>
      </c>
      <c r="W28">
        <v>50289.385000000002</v>
      </c>
      <c r="X28">
        <v>52602.254999999997</v>
      </c>
      <c r="AD28">
        <v>119999.59</v>
      </c>
      <c r="AE28">
        <v>124060.76</v>
      </c>
      <c r="AF28">
        <v>33097.675000000003</v>
      </c>
      <c r="AG28">
        <v>29036.505000000001</v>
      </c>
    </row>
    <row r="29" spans="1:37">
      <c r="A29">
        <v>31626.188750000001</v>
      </c>
      <c r="B29">
        <v>30807.577499999999</v>
      </c>
      <c r="D29">
        <v>2120.7350000000001</v>
      </c>
      <c r="E29">
        <v>2939.3462500000001</v>
      </c>
      <c r="L29">
        <v>18214.28875</v>
      </c>
      <c r="M29">
        <v>17460.330000000002</v>
      </c>
      <c r="N29">
        <v>2586.04</v>
      </c>
      <c r="O29">
        <v>3339.9987500000002</v>
      </c>
      <c r="U29">
        <v>23422.7925</v>
      </c>
      <c r="V29">
        <v>23379.994999999999</v>
      </c>
      <c r="W29">
        <v>11367.653749999999</v>
      </c>
      <c r="X29">
        <v>11410.45125</v>
      </c>
      <c r="AD29">
        <v>30637.302500000002</v>
      </c>
      <c r="AE29">
        <v>30337.7225</v>
      </c>
      <c r="AF29">
        <v>7051.5124999999998</v>
      </c>
      <c r="AG29">
        <v>7351.0924999999997</v>
      </c>
    </row>
    <row r="30" spans="1:37">
      <c r="A30">
        <v>48825.181250000001</v>
      </c>
      <c r="B30">
        <v>48287.03125</v>
      </c>
      <c r="D30">
        <v>12298.264999999999</v>
      </c>
      <c r="E30">
        <v>12836.415000000001</v>
      </c>
      <c r="L30">
        <v>6783.4395000000004</v>
      </c>
      <c r="M30">
        <v>7377.8654999999999</v>
      </c>
      <c r="N30">
        <v>3658.3380000000002</v>
      </c>
      <c r="O30">
        <v>3063.9119999999998</v>
      </c>
      <c r="U30">
        <v>6745.1954999999998</v>
      </c>
      <c r="V30">
        <v>8324.1389999999992</v>
      </c>
      <c r="W30">
        <v>4596.9615000000003</v>
      </c>
      <c r="X30">
        <v>3018.018</v>
      </c>
      <c r="AD30">
        <v>29664.4395</v>
      </c>
      <c r="AE30">
        <v>28102.98</v>
      </c>
      <c r="AF30">
        <v>8431.2224999999999</v>
      </c>
      <c r="AG30">
        <v>9992.6820000000007</v>
      </c>
    </row>
    <row r="31" spans="1:37">
      <c r="A31">
        <v>49957.03125</v>
      </c>
      <c r="B31">
        <v>49814.067499999997</v>
      </c>
      <c r="D31">
        <v>9965.3612499999999</v>
      </c>
      <c r="E31">
        <v>10108.325000000001</v>
      </c>
      <c r="L31">
        <v>18190.612499999999</v>
      </c>
      <c r="M31">
        <v>17365.63</v>
      </c>
      <c r="N31">
        <v>1995.9875</v>
      </c>
      <c r="O31">
        <v>2820.97</v>
      </c>
      <c r="U31">
        <v>29475.4025</v>
      </c>
      <c r="V31">
        <v>28758.778750000001</v>
      </c>
      <c r="W31">
        <v>7345.63375</v>
      </c>
      <c r="X31">
        <v>8062.2574999999997</v>
      </c>
      <c r="AD31">
        <v>32055.981250000001</v>
      </c>
      <c r="AE31">
        <v>32374.682499999999</v>
      </c>
      <c r="AF31">
        <v>4914.3887500000001</v>
      </c>
      <c r="AG31">
        <v>4595.6875</v>
      </c>
    </row>
    <row r="32" spans="1:37">
      <c r="A32">
        <v>21126.31625</v>
      </c>
      <c r="B32">
        <v>22290.945</v>
      </c>
      <c r="D32">
        <v>7496.7875000000004</v>
      </c>
      <c r="E32">
        <v>6332.1587499999996</v>
      </c>
      <c r="L32">
        <v>11051.68375</v>
      </c>
      <c r="M32">
        <v>16976.8125</v>
      </c>
      <c r="N32">
        <v>16607.1175</v>
      </c>
      <c r="O32">
        <v>10681.98875</v>
      </c>
      <c r="U32">
        <v>15048.20875</v>
      </c>
      <c r="V32">
        <v>14808.727500000001</v>
      </c>
      <c r="W32">
        <v>12535.924999999999</v>
      </c>
      <c r="X32">
        <v>12775.40625</v>
      </c>
      <c r="AD32">
        <v>23705.983749999999</v>
      </c>
      <c r="AE32">
        <v>22490.361250000002</v>
      </c>
      <c r="AF32">
        <v>7240.9137499999997</v>
      </c>
      <c r="AG32">
        <v>8456.5362499999992</v>
      </c>
    </row>
    <row r="33" spans="1:33">
      <c r="A33">
        <v>33401.816250000003</v>
      </c>
      <c r="B33">
        <v>33452.807500000003</v>
      </c>
      <c r="D33">
        <v>25306.775000000001</v>
      </c>
      <c r="E33">
        <v>25255.783749999999</v>
      </c>
      <c r="L33">
        <v>45132.620999999999</v>
      </c>
      <c r="M33">
        <v>44144.8125</v>
      </c>
      <c r="N33">
        <v>5271.1379999999999</v>
      </c>
      <c r="O33">
        <v>6258.9465</v>
      </c>
      <c r="U33">
        <v>61046.612999999998</v>
      </c>
      <c r="V33">
        <v>64911.45</v>
      </c>
      <c r="W33">
        <v>23898.278999999999</v>
      </c>
      <c r="X33">
        <v>20033.441999999999</v>
      </c>
      <c r="AD33">
        <v>60694.764000000003</v>
      </c>
      <c r="AE33">
        <v>60449.985000000001</v>
      </c>
      <c r="AF33">
        <v>27476.8485</v>
      </c>
      <c r="AG33">
        <v>27721.627499999999</v>
      </c>
    </row>
    <row r="34" spans="1:33">
      <c r="A34">
        <v>41797.34375</v>
      </c>
      <c r="B34">
        <v>33418.205000000002</v>
      </c>
      <c r="D34">
        <v>2637.9425000000001</v>
      </c>
      <c r="E34">
        <v>11017.081249999999</v>
      </c>
      <c r="L34">
        <v>7884.6949999999997</v>
      </c>
      <c r="M34">
        <v>7104.3275000000003</v>
      </c>
      <c r="N34">
        <v>4146.7700000000004</v>
      </c>
      <c r="O34">
        <v>4927.1374999999998</v>
      </c>
      <c r="U34">
        <v>11389.51</v>
      </c>
      <c r="V34">
        <v>10852.266250000001</v>
      </c>
      <c r="W34">
        <v>3916.3924999999999</v>
      </c>
      <c r="X34">
        <v>4453.6362499999996</v>
      </c>
      <c r="AD34">
        <v>28703.2425</v>
      </c>
      <c r="AE34">
        <v>29296.931250000001</v>
      </c>
      <c r="AF34">
        <v>8733.34375</v>
      </c>
      <c r="AG34">
        <v>8139.6549999999997</v>
      </c>
    </row>
    <row r="35" spans="1:33">
      <c r="A35">
        <v>117872.48</v>
      </c>
      <c r="B35">
        <v>117096.66</v>
      </c>
      <c r="D35">
        <v>8657.7649999999994</v>
      </c>
      <c r="E35">
        <v>9433.5849999999991</v>
      </c>
      <c r="L35">
        <v>24186.775000000001</v>
      </c>
      <c r="M35">
        <v>24790.481250000001</v>
      </c>
      <c r="N35">
        <v>5670.1612500000001</v>
      </c>
      <c r="O35">
        <v>5066.4549999999999</v>
      </c>
      <c r="U35">
        <v>25007.205000000002</v>
      </c>
      <c r="V35">
        <v>25544.438750000001</v>
      </c>
      <c r="W35">
        <v>8934.5837499999998</v>
      </c>
      <c r="X35">
        <v>8397.35</v>
      </c>
      <c r="AD35">
        <v>29582.861250000002</v>
      </c>
      <c r="AE35">
        <v>30155.603749999998</v>
      </c>
      <c r="AF35">
        <v>11218.30875</v>
      </c>
      <c r="AG35">
        <v>10645.56625</v>
      </c>
    </row>
    <row r="36" spans="1:33">
      <c r="A36">
        <v>149855.61499999999</v>
      </c>
      <c r="B36">
        <v>151290.685</v>
      </c>
      <c r="D36">
        <v>8202.48</v>
      </c>
      <c r="E36">
        <v>6767.41</v>
      </c>
      <c r="L36">
        <v>269796.99</v>
      </c>
      <c r="M36">
        <v>269545.60499999998</v>
      </c>
      <c r="N36">
        <v>19424.375</v>
      </c>
      <c r="O36">
        <v>19675.759999999998</v>
      </c>
      <c r="U36">
        <v>256972.42</v>
      </c>
      <c r="V36">
        <v>256793.86499999999</v>
      </c>
      <c r="W36">
        <v>110438.45</v>
      </c>
      <c r="X36">
        <v>110617.005</v>
      </c>
      <c r="AD36">
        <v>230277.91</v>
      </c>
      <c r="AE36">
        <v>197682.79500000001</v>
      </c>
      <c r="AF36">
        <v>23704.084999999999</v>
      </c>
      <c r="AG36">
        <v>56299.199999999997</v>
      </c>
    </row>
    <row r="37" spans="1:33">
      <c r="A37">
        <v>233027.79500000001</v>
      </c>
      <c r="B37">
        <v>230973.535</v>
      </c>
      <c r="D37">
        <v>13097.74</v>
      </c>
      <c r="E37">
        <v>15152</v>
      </c>
      <c r="L37">
        <v>136827.1</v>
      </c>
      <c r="M37">
        <v>144993.125</v>
      </c>
      <c r="N37">
        <v>39865.065000000002</v>
      </c>
      <c r="O37">
        <v>31699.040000000001</v>
      </c>
      <c r="U37">
        <v>203670.82</v>
      </c>
      <c r="V37">
        <v>186140.32500000001</v>
      </c>
      <c r="W37">
        <v>69087.304999999993</v>
      </c>
      <c r="X37">
        <v>86617.8</v>
      </c>
      <c r="AD37">
        <v>248959.33499999999</v>
      </c>
      <c r="AE37">
        <v>249552.95</v>
      </c>
      <c r="AF37">
        <v>42243.46</v>
      </c>
      <c r="AG37">
        <v>41649.845000000001</v>
      </c>
    </row>
    <row r="38" spans="1:33">
      <c r="A38">
        <v>7170.8</v>
      </c>
      <c r="B38">
        <v>6342.1750000000002</v>
      </c>
      <c r="D38">
        <v>3654.1487499999998</v>
      </c>
      <c r="E38">
        <v>4482.7737500000003</v>
      </c>
      <c r="L38">
        <v>35268.51</v>
      </c>
      <c r="M38">
        <v>33971.834999999999</v>
      </c>
      <c r="N38">
        <v>20739.310000000001</v>
      </c>
      <c r="O38">
        <v>22035.985000000001</v>
      </c>
      <c r="U38">
        <v>66064.259999999995</v>
      </c>
      <c r="V38">
        <v>69706.554999999993</v>
      </c>
      <c r="W38">
        <v>37566.785000000003</v>
      </c>
      <c r="X38">
        <v>33924.49</v>
      </c>
      <c r="AD38">
        <v>123292.265</v>
      </c>
      <c r="AE38">
        <v>125437.55499999999</v>
      </c>
      <c r="AF38">
        <v>59846.78</v>
      </c>
      <c r="AG38">
        <v>57701.49</v>
      </c>
    </row>
    <row r="39" spans="1:33">
      <c r="A39">
        <v>6564.3549999999996</v>
      </c>
      <c r="B39">
        <v>5863.21</v>
      </c>
      <c r="D39">
        <v>3413.7562499999999</v>
      </c>
      <c r="E39">
        <v>4114.9012499999999</v>
      </c>
      <c r="L39">
        <v>20823.098750000001</v>
      </c>
      <c r="M39">
        <v>20630.962500000001</v>
      </c>
      <c r="N39">
        <v>3743.38</v>
      </c>
      <c r="O39">
        <v>3935.5162500000001</v>
      </c>
      <c r="U39">
        <v>28816.1525</v>
      </c>
      <c r="V39">
        <v>28746.03</v>
      </c>
      <c r="W39">
        <v>8629.5400000000009</v>
      </c>
      <c r="X39">
        <v>8699.6625000000004</v>
      </c>
      <c r="AD39">
        <v>34466.291250000002</v>
      </c>
      <c r="AE39">
        <v>34528.201249999998</v>
      </c>
      <c r="AF39">
        <v>7094.3012500000004</v>
      </c>
      <c r="AG39">
        <v>7032.3912499999997</v>
      </c>
    </row>
    <row r="40" spans="1:33">
      <c r="A40">
        <v>19439.014999999999</v>
      </c>
      <c r="B40">
        <v>19580.154999999999</v>
      </c>
      <c r="D40">
        <v>8536.6662500000002</v>
      </c>
      <c r="E40">
        <v>8395.5262500000008</v>
      </c>
      <c r="L40">
        <v>91527.664999999994</v>
      </c>
      <c r="M40">
        <v>94255.73</v>
      </c>
      <c r="N40">
        <v>26730.895</v>
      </c>
      <c r="O40">
        <v>24002.83</v>
      </c>
      <c r="U40">
        <v>85310.235000000001</v>
      </c>
      <c r="V40">
        <v>89054.51</v>
      </c>
      <c r="W40">
        <v>59162.044999999998</v>
      </c>
      <c r="X40">
        <v>55417.77</v>
      </c>
      <c r="AD40">
        <v>148376.875</v>
      </c>
      <c r="AE40">
        <v>147786.77499999999</v>
      </c>
      <c r="AF40">
        <v>98513.554999999993</v>
      </c>
      <c r="AG40">
        <v>99103.654999999999</v>
      </c>
    </row>
    <row r="41" spans="1:33">
      <c r="A41">
        <v>46435.824999999997</v>
      </c>
      <c r="B41">
        <v>39591.925000000003</v>
      </c>
      <c r="D41">
        <v>15421.545</v>
      </c>
      <c r="E41">
        <v>22265.445</v>
      </c>
      <c r="L41">
        <v>19148.546249999999</v>
      </c>
      <c r="M41">
        <v>19165.842499999999</v>
      </c>
      <c r="N41">
        <v>6976.8412500000004</v>
      </c>
      <c r="O41">
        <v>6959.5450000000001</v>
      </c>
      <c r="U41">
        <v>20485.276249999999</v>
      </c>
      <c r="V41">
        <v>20589.075000000001</v>
      </c>
      <c r="W41">
        <v>10832.22625</v>
      </c>
      <c r="X41">
        <v>10728.4275</v>
      </c>
      <c r="AD41">
        <v>30278.5425</v>
      </c>
      <c r="AE41">
        <v>30182.922500000001</v>
      </c>
      <c r="AF41">
        <v>4194.1112499999999</v>
      </c>
      <c r="AG41">
        <v>4289.7312499999998</v>
      </c>
    </row>
    <row r="42" spans="1:33">
      <c r="A42">
        <v>75840.205000000002</v>
      </c>
      <c r="B42">
        <v>73439.92</v>
      </c>
      <c r="D42">
        <v>50548</v>
      </c>
      <c r="E42">
        <v>52948.285000000003</v>
      </c>
      <c r="L42">
        <v>63849.735000000001</v>
      </c>
      <c r="M42">
        <v>61103.415000000001</v>
      </c>
      <c r="N42">
        <v>12398.41</v>
      </c>
      <c r="O42">
        <v>15144.73</v>
      </c>
      <c r="U42">
        <v>119788.37</v>
      </c>
      <c r="V42">
        <v>113341.44500000001</v>
      </c>
      <c r="W42">
        <v>35767.464999999997</v>
      </c>
      <c r="X42">
        <v>42214.39</v>
      </c>
      <c r="AD42">
        <v>109684.59</v>
      </c>
      <c r="AE42">
        <v>107262.42</v>
      </c>
      <c r="AF42">
        <v>23398.18</v>
      </c>
      <c r="AG42">
        <v>25820.35</v>
      </c>
    </row>
    <row r="43" spans="1:33">
      <c r="A43">
        <v>146227.87</v>
      </c>
      <c r="B43">
        <v>128671.925</v>
      </c>
      <c r="D43">
        <v>22917.424999999999</v>
      </c>
      <c r="E43">
        <v>40473.370000000003</v>
      </c>
      <c r="L43">
        <v>113760.34</v>
      </c>
      <c r="M43">
        <v>112773.24</v>
      </c>
      <c r="N43">
        <v>27102.404999999999</v>
      </c>
      <c r="O43">
        <v>28089.505000000001</v>
      </c>
      <c r="U43">
        <v>147011.005</v>
      </c>
      <c r="V43">
        <v>147939.755</v>
      </c>
      <c r="W43">
        <v>58990.834999999999</v>
      </c>
      <c r="X43">
        <v>58062.084999999999</v>
      </c>
      <c r="AD43">
        <v>228831.91500000001</v>
      </c>
      <c r="AE43">
        <v>231159.27499999999</v>
      </c>
      <c r="AF43">
        <v>34707.525000000001</v>
      </c>
      <c r="AG43">
        <v>32380.165000000001</v>
      </c>
    </row>
    <row r="44" spans="1:33">
      <c r="A44">
        <v>56230.002</v>
      </c>
      <c r="B44">
        <v>55323.069000000003</v>
      </c>
      <c r="D44">
        <v>11302.817999999999</v>
      </c>
      <c r="E44">
        <v>12209.751</v>
      </c>
      <c r="L44">
        <v>22374.723750000001</v>
      </c>
      <c r="M44">
        <v>22768.998749999999</v>
      </c>
      <c r="N44">
        <v>1430.51125</v>
      </c>
      <c r="O44">
        <v>1036.2362499999999</v>
      </c>
      <c r="U44">
        <v>27170.74</v>
      </c>
      <c r="V44">
        <v>28047.6175</v>
      </c>
      <c r="W44">
        <v>3846.2712499999998</v>
      </c>
      <c r="X44">
        <v>2969.3937500000002</v>
      </c>
      <c r="AD44">
        <v>44580.082499999997</v>
      </c>
      <c r="AE44">
        <v>43408.153749999998</v>
      </c>
      <c r="AF44">
        <v>7005.97</v>
      </c>
      <c r="AG44">
        <v>8177.8987500000003</v>
      </c>
    </row>
    <row r="45" spans="1:33">
      <c r="A45">
        <v>55589.684999999998</v>
      </c>
      <c r="B45">
        <v>55189.758000000002</v>
      </c>
      <c r="D45">
        <v>36220.599000000002</v>
      </c>
      <c r="E45">
        <v>36620.525999999998</v>
      </c>
      <c r="L45">
        <v>21771.01125</v>
      </c>
      <c r="M45">
        <v>21496.01125</v>
      </c>
      <c r="N45">
        <v>3245.2925</v>
      </c>
      <c r="O45">
        <v>3520.2925</v>
      </c>
      <c r="U45">
        <v>16371.282499999999</v>
      </c>
      <c r="V45">
        <v>18084.076249999998</v>
      </c>
      <c r="W45">
        <v>12084.27375</v>
      </c>
      <c r="X45">
        <v>10371.48</v>
      </c>
      <c r="AD45">
        <v>43043.934999999998</v>
      </c>
      <c r="AE45">
        <v>41735.425000000003</v>
      </c>
      <c r="AF45">
        <v>5380.5950000000003</v>
      </c>
      <c r="AG45">
        <v>6689.1049999999996</v>
      </c>
    </row>
    <row r="46" spans="1:33">
      <c r="A46">
        <v>96720.849000000002</v>
      </c>
      <c r="B46">
        <v>98720.471999999994</v>
      </c>
      <c r="D46">
        <v>14563.413</v>
      </c>
      <c r="E46">
        <v>12563.79</v>
      </c>
      <c r="L46">
        <v>5925.1312500000004</v>
      </c>
      <c r="M46">
        <v>6941.335</v>
      </c>
      <c r="N46">
        <v>11129.081249999999</v>
      </c>
      <c r="O46">
        <v>10112.877500000001</v>
      </c>
      <c r="U46">
        <v>7515</v>
      </c>
      <c r="V46">
        <v>9776.8737500000007</v>
      </c>
      <c r="W46">
        <v>11747.362499999999</v>
      </c>
      <c r="X46">
        <v>9485.4887500000004</v>
      </c>
      <c r="AD46">
        <v>20025.43375</v>
      </c>
      <c r="AE46">
        <v>20656.4575</v>
      </c>
      <c r="AF46">
        <v>16167.30125</v>
      </c>
      <c r="AG46">
        <v>15536.2775</v>
      </c>
    </row>
    <row r="47" spans="1:33">
      <c r="A47">
        <v>73088.4375</v>
      </c>
      <c r="B47">
        <v>73257.807499999995</v>
      </c>
      <c r="D47">
        <v>23314.4375</v>
      </c>
      <c r="E47">
        <v>23145.067500000001</v>
      </c>
      <c r="L47">
        <v>85179.11</v>
      </c>
      <c r="M47">
        <v>87291.63</v>
      </c>
      <c r="N47">
        <v>40487.910000000003</v>
      </c>
      <c r="O47">
        <v>38375.39</v>
      </c>
      <c r="U47">
        <v>115443.08500000001</v>
      </c>
      <c r="V47">
        <v>116448.33</v>
      </c>
      <c r="W47">
        <v>68551.92</v>
      </c>
      <c r="X47">
        <v>67546.675000000003</v>
      </c>
      <c r="AD47">
        <v>172907.85</v>
      </c>
      <c r="AE47">
        <v>172252.19</v>
      </c>
      <c r="AF47">
        <v>7510.39</v>
      </c>
      <c r="AG47">
        <v>8166.05</v>
      </c>
    </row>
    <row r="48" spans="1:33">
      <c r="A48">
        <v>106042.245</v>
      </c>
      <c r="B48">
        <v>102580.235</v>
      </c>
      <c r="D48">
        <v>93906.072499999995</v>
      </c>
      <c r="E48">
        <v>97368.082500000004</v>
      </c>
      <c r="L48">
        <v>23667.743750000001</v>
      </c>
      <c r="M48">
        <v>28921.772499999999</v>
      </c>
      <c r="N48">
        <v>7371.1225000000004</v>
      </c>
      <c r="O48">
        <v>2117.09375</v>
      </c>
      <c r="U48">
        <v>56423.97</v>
      </c>
      <c r="V48">
        <v>56868.315000000002</v>
      </c>
      <c r="W48">
        <v>2907.4587499999998</v>
      </c>
      <c r="X48">
        <v>2463.11375</v>
      </c>
      <c r="AD48">
        <v>64689.287499999999</v>
      </c>
      <c r="AE48">
        <v>65362.1875</v>
      </c>
      <c r="AF48">
        <v>4537.3912499999997</v>
      </c>
      <c r="AG48">
        <v>3864.49125</v>
      </c>
    </row>
    <row r="49" spans="1:33">
      <c r="A49">
        <v>115450.3425</v>
      </c>
      <c r="B49">
        <v>114905.81</v>
      </c>
      <c r="D49">
        <v>79899.565000000002</v>
      </c>
      <c r="E49">
        <v>80444.097500000003</v>
      </c>
      <c r="L49">
        <v>22331.92625</v>
      </c>
      <c r="M49">
        <v>22282.748749999999</v>
      </c>
      <c r="N49">
        <v>828.62125000000003</v>
      </c>
      <c r="O49">
        <v>877.79875000000004</v>
      </c>
      <c r="U49">
        <v>31129.931250000001</v>
      </c>
      <c r="V49">
        <v>30837.63</v>
      </c>
      <c r="W49">
        <v>16442.294999999998</v>
      </c>
      <c r="X49">
        <v>16734.596249999999</v>
      </c>
      <c r="AD49">
        <v>33081.301249999997</v>
      </c>
      <c r="AE49">
        <v>32058.713749999999</v>
      </c>
      <c r="AF49">
        <v>5813.12</v>
      </c>
      <c r="AG49">
        <v>6835.7075000000004</v>
      </c>
    </row>
    <row r="50" spans="1:33">
      <c r="A50">
        <v>75948.744000000006</v>
      </c>
      <c r="B50">
        <v>76490.717999999993</v>
      </c>
      <c r="D50">
        <v>7133.1</v>
      </c>
      <c r="E50">
        <v>6591.1260000000002</v>
      </c>
      <c r="L50">
        <v>110154.455</v>
      </c>
      <c r="M50">
        <v>119234.69500000001</v>
      </c>
      <c r="N50">
        <v>50653.59</v>
      </c>
      <c r="O50">
        <v>41573.35</v>
      </c>
      <c r="U50">
        <v>109764.72500000001</v>
      </c>
      <c r="V50">
        <v>117111.23</v>
      </c>
      <c r="W50">
        <v>59981.555</v>
      </c>
      <c r="X50">
        <v>52635.05</v>
      </c>
      <c r="AD50">
        <v>136958.22500000001</v>
      </c>
      <c r="AE50">
        <v>138812.13</v>
      </c>
      <c r="AF50">
        <v>41409.39</v>
      </c>
      <c r="AG50">
        <v>39555.485000000001</v>
      </c>
    </row>
    <row r="51" spans="1:33">
      <c r="A51">
        <v>131636.766</v>
      </c>
      <c r="B51">
        <v>130386.726</v>
      </c>
      <c r="D51">
        <v>18202.095000000001</v>
      </c>
      <c r="E51">
        <v>19452.134999999998</v>
      </c>
      <c r="L51">
        <v>49343.315000000002</v>
      </c>
      <c r="M51">
        <v>49446.196250000001</v>
      </c>
      <c r="N51">
        <v>6802.0012500000003</v>
      </c>
      <c r="O51">
        <v>6699.12</v>
      </c>
      <c r="U51">
        <v>32961.106249999997</v>
      </c>
      <c r="V51">
        <v>30844.00375</v>
      </c>
      <c r="W51">
        <v>37643.27375</v>
      </c>
      <c r="X51">
        <v>39760.376250000001</v>
      </c>
      <c r="AD51">
        <v>36923.94</v>
      </c>
      <c r="AE51">
        <v>36376.673750000002</v>
      </c>
      <c r="AF51">
        <v>34342.433749999997</v>
      </c>
      <c r="AG51">
        <v>34889.699999999997</v>
      </c>
    </row>
    <row r="52" spans="1:33">
      <c r="A52">
        <v>98801.331000000006</v>
      </c>
      <c r="B52">
        <v>101364.798</v>
      </c>
      <c r="D52">
        <v>15601.482</v>
      </c>
      <c r="E52">
        <v>13038.014999999999</v>
      </c>
      <c r="L52">
        <v>64836.800000000003</v>
      </c>
      <c r="M52">
        <v>63113.97</v>
      </c>
      <c r="N52">
        <v>30657.32</v>
      </c>
      <c r="O52">
        <v>32380.15</v>
      </c>
      <c r="U52">
        <v>106351.875</v>
      </c>
      <c r="V52">
        <v>103019.13</v>
      </c>
      <c r="W52">
        <v>41114.379999999997</v>
      </c>
      <c r="X52">
        <v>44447.125</v>
      </c>
      <c r="AD52">
        <v>146187.84</v>
      </c>
      <c r="AE52">
        <v>147065.60500000001</v>
      </c>
      <c r="AF52">
        <v>47553.974999999999</v>
      </c>
      <c r="AG52">
        <v>46676.21</v>
      </c>
    </row>
    <row r="53" spans="1:33">
      <c r="A53">
        <v>36386.69</v>
      </c>
      <c r="B53">
        <v>38094.934999999998</v>
      </c>
      <c r="D53">
        <v>29699.404999999999</v>
      </c>
      <c r="E53">
        <v>27991.16</v>
      </c>
      <c r="L53">
        <v>967.94500000000005</v>
      </c>
      <c r="M53">
        <v>8341.8037499999991</v>
      </c>
      <c r="N53">
        <v>22201.7075</v>
      </c>
      <c r="O53">
        <v>14827.848749999999</v>
      </c>
      <c r="U53">
        <v>971.58624999999995</v>
      </c>
      <c r="V53">
        <v>10046.405000000001</v>
      </c>
      <c r="W53">
        <v>21177.30875</v>
      </c>
      <c r="X53">
        <v>12102.49</v>
      </c>
      <c r="AD53">
        <v>5683.8275000000003</v>
      </c>
      <c r="AE53">
        <v>13590.373750000001</v>
      </c>
      <c r="AF53">
        <v>41737.243750000001</v>
      </c>
      <c r="AG53">
        <v>33830.697500000002</v>
      </c>
    </row>
    <row r="54" spans="1:33">
      <c r="A54">
        <v>44997.114999999998</v>
      </c>
      <c r="B54">
        <v>45521.605000000003</v>
      </c>
      <c r="D54">
        <v>30271.25</v>
      </c>
      <c r="E54">
        <v>29746.76</v>
      </c>
      <c r="L54">
        <v>9085.7474999999995</v>
      </c>
      <c r="M54">
        <v>8172.4362499999997</v>
      </c>
      <c r="N54">
        <v>846.83500000000004</v>
      </c>
      <c r="O54">
        <v>1760.14625</v>
      </c>
      <c r="U54">
        <v>17223.583750000002</v>
      </c>
      <c r="V54">
        <v>17003.21875</v>
      </c>
      <c r="W54">
        <v>820.42624999999998</v>
      </c>
      <c r="X54">
        <v>1040.79125</v>
      </c>
      <c r="AD54">
        <v>22789.037499999999</v>
      </c>
      <c r="AE54">
        <v>22205.35125</v>
      </c>
      <c r="AF54">
        <v>5607.3312500000002</v>
      </c>
      <c r="AG54">
        <v>6191.0174999999999</v>
      </c>
    </row>
    <row r="55" spans="1:33">
      <c r="A55">
        <v>119566.15</v>
      </c>
      <c r="B55">
        <v>117715.86</v>
      </c>
      <c r="D55">
        <v>27342.83</v>
      </c>
      <c r="E55">
        <v>29193.119999999999</v>
      </c>
      <c r="L55">
        <v>22950.21</v>
      </c>
      <c r="M55">
        <v>23858.959999999999</v>
      </c>
      <c r="N55">
        <v>5269.5062500000004</v>
      </c>
      <c r="O55">
        <v>4360.7562500000004</v>
      </c>
      <c r="U55">
        <v>30348.657500000001</v>
      </c>
      <c r="V55">
        <v>38834.323750000003</v>
      </c>
      <c r="W55">
        <v>20730.202499999999</v>
      </c>
      <c r="X55">
        <v>12244.536249999999</v>
      </c>
      <c r="AD55">
        <v>43945.41</v>
      </c>
      <c r="AE55">
        <v>42758.911249999997</v>
      </c>
      <c r="AF55">
        <v>11903.97</v>
      </c>
      <c r="AG55">
        <v>13090.46875</v>
      </c>
    </row>
    <row r="56" spans="1:33">
      <c r="A56">
        <v>79858.400999999998</v>
      </c>
      <c r="B56">
        <v>97575.335999999996</v>
      </c>
      <c r="D56">
        <v>52888.544999999998</v>
      </c>
      <c r="E56">
        <v>35171.61</v>
      </c>
      <c r="L56">
        <v>23369.985000000001</v>
      </c>
      <c r="M56">
        <v>29337.907500000001</v>
      </c>
      <c r="N56">
        <v>19742.232499999998</v>
      </c>
      <c r="O56">
        <v>13774.31</v>
      </c>
      <c r="U56">
        <v>31175.46125</v>
      </c>
      <c r="V56">
        <v>35746.553749999999</v>
      </c>
      <c r="W56">
        <v>29243.196250000001</v>
      </c>
      <c r="X56">
        <v>24672.103749999998</v>
      </c>
      <c r="AD56">
        <v>39446.2425</v>
      </c>
      <c r="AE56">
        <v>41825.571250000001</v>
      </c>
      <c r="AF56">
        <v>26862.943749999999</v>
      </c>
      <c r="AG56">
        <v>24483.615000000002</v>
      </c>
    </row>
    <row r="57" spans="1:33">
      <c r="A57">
        <v>113810.565</v>
      </c>
      <c r="B57">
        <v>107916.58500000001</v>
      </c>
      <c r="D57">
        <v>44476.991999999998</v>
      </c>
      <c r="E57">
        <v>50370.972000000002</v>
      </c>
      <c r="L57">
        <v>66486.77</v>
      </c>
      <c r="M57">
        <v>73673.024999999994</v>
      </c>
      <c r="N57">
        <v>21536.965</v>
      </c>
      <c r="O57">
        <v>14350.71</v>
      </c>
      <c r="U57">
        <v>89564.464999999997</v>
      </c>
      <c r="V57">
        <v>109586.22</v>
      </c>
      <c r="W57">
        <v>106930.94</v>
      </c>
      <c r="X57">
        <v>86909.184999999998</v>
      </c>
      <c r="AD57">
        <v>118123.83</v>
      </c>
      <c r="AE57">
        <v>136892.625</v>
      </c>
      <c r="AF57">
        <v>12547.725</v>
      </c>
      <c r="AG57">
        <v>-6221.07</v>
      </c>
    </row>
    <row r="58" spans="1:33">
      <c r="A58">
        <v>101017.314</v>
      </c>
      <c r="B58">
        <v>102619.20299999999</v>
      </c>
      <c r="D58">
        <v>5065.7280000000001</v>
      </c>
      <c r="E58">
        <v>3463.8390000000099</v>
      </c>
      <c r="L58">
        <v>10076.4575</v>
      </c>
      <c r="M58">
        <v>8501.1537499999995</v>
      </c>
      <c r="N58">
        <v>23616.7425</v>
      </c>
      <c r="O58">
        <v>25192.046249999999</v>
      </c>
      <c r="U58">
        <v>21049.833750000002</v>
      </c>
      <c r="V58">
        <v>19929.817500000001</v>
      </c>
      <c r="W58">
        <v>23907.212500000001</v>
      </c>
      <c r="X58">
        <v>25027.228749999998</v>
      </c>
      <c r="AD58">
        <v>20442.477500000001</v>
      </c>
      <c r="AE58">
        <v>22105.1875</v>
      </c>
      <c r="AF58">
        <v>8176.0737499999996</v>
      </c>
      <c r="AG58">
        <v>6513.3637500000004</v>
      </c>
    </row>
    <row r="59" spans="1:33">
      <c r="A59">
        <v>104425.07</v>
      </c>
      <c r="B59">
        <v>80021.574999999997</v>
      </c>
      <c r="D59">
        <v>1336.7250000000099</v>
      </c>
      <c r="E59">
        <v>25740.22</v>
      </c>
      <c r="L59">
        <v>28281.096000000001</v>
      </c>
      <c r="M59">
        <v>27803.584500000001</v>
      </c>
      <c r="N59">
        <v>9811.2885000000006</v>
      </c>
      <c r="O59">
        <v>10288.799999999999</v>
      </c>
      <c r="U59">
        <v>23521.324499999999</v>
      </c>
      <c r="V59">
        <v>24449.014500000001</v>
      </c>
      <c r="W59">
        <v>48624.845999999998</v>
      </c>
      <c r="X59">
        <v>47697.156000000003</v>
      </c>
      <c r="AD59">
        <v>21741.327000000001</v>
      </c>
      <c r="AE59">
        <v>30464.290499999999</v>
      </c>
      <c r="AF59">
        <v>11027.454</v>
      </c>
      <c r="AG59">
        <v>2304.4904999999999</v>
      </c>
    </row>
    <row r="60" spans="1:33">
      <c r="A60">
        <v>110165.34</v>
      </c>
      <c r="B60">
        <v>100702.61500000001</v>
      </c>
      <c r="D60">
        <v>42953.78</v>
      </c>
      <c r="E60">
        <v>52416.504999999997</v>
      </c>
      <c r="L60">
        <v>19577.427500000002</v>
      </c>
      <c r="M60">
        <v>18753.349999999999</v>
      </c>
      <c r="N60">
        <v>20587.25</v>
      </c>
      <c r="O60">
        <v>21411.327499999999</v>
      </c>
      <c r="U60">
        <v>22595.993750000001</v>
      </c>
      <c r="V60">
        <v>22156.178749999999</v>
      </c>
      <c r="W60">
        <v>26661.71125</v>
      </c>
      <c r="X60">
        <v>27101.526249999999</v>
      </c>
      <c r="AD60">
        <v>39612.878750000003</v>
      </c>
      <c r="AE60">
        <v>39041.933749999997</v>
      </c>
      <c r="AF60">
        <v>22489.436249999999</v>
      </c>
      <c r="AG60">
        <v>23060.381249999999</v>
      </c>
    </row>
    <row r="61" spans="1:33">
      <c r="A61">
        <v>143987.85</v>
      </c>
      <c r="B61">
        <v>117894.325</v>
      </c>
      <c r="D61">
        <v>16394.04</v>
      </c>
      <c r="E61">
        <v>42487.565000000002</v>
      </c>
      <c r="L61">
        <v>53126.77</v>
      </c>
      <c r="M61">
        <v>41984.92</v>
      </c>
      <c r="N61">
        <v>64986.1</v>
      </c>
      <c r="O61">
        <v>76127.95</v>
      </c>
      <c r="U61">
        <v>116386.44500000001</v>
      </c>
      <c r="V61">
        <v>114903.995</v>
      </c>
      <c r="W61">
        <v>205047.53</v>
      </c>
      <c r="X61">
        <v>206529.98</v>
      </c>
      <c r="AD61">
        <v>97089.475000000006</v>
      </c>
      <c r="AE61">
        <v>86497.604999999996</v>
      </c>
      <c r="AF61">
        <v>77952.725000000006</v>
      </c>
      <c r="AG61">
        <v>88544.595000000001</v>
      </c>
    </row>
    <row r="62" spans="1:33">
      <c r="A62">
        <v>9369.8449999999993</v>
      </c>
      <c r="B62">
        <v>8118.7112500000003</v>
      </c>
      <c r="D62">
        <v>1866.6849999999999</v>
      </c>
      <c r="E62">
        <v>3117.8187499999999</v>
      </c>
      <c r="L62">
        <v>31838.361250000002</v>
      </c>
      <c r="M62">
        <v>32139.75375</v>
      </c>
      <c r="N62">
        <v>18108.651249999999</v>
      </c>
      <c r="O62">
        <v>17807.258750000001</v>
      </c>
      <c r="U62">
        <v>33057.627500000002</v>
      </c>
      <c r="V62">
        <v>32991.144999999997</v>
      </c>
      <c r="W62">
        <v>19496.37</v>
      </c>
      <c r="X62">
        <v>19562.852500000001</v>
      </c>
      <c r="AD62">
        <v>36452.261250000003</v>
      </c>
      <c r="AE62">
        <v>36618.886250000003</v>
      </c>
      <c r="AF62">
        <v>15464.33375</v>
      </c>
      <c r="AG62">
        <v>15297.70875</v>
      </c>
    </row>
    <row r="63" spans="1:33">
      <c r="A63">
        <v>28688.665000000001</v>
      </c>
      <c r="B63">
        <v>28865.317500000001</v>
      </c>
      <c r="D63">
        <v>5061.9012499999999</v>
      </c>
      <c r="E63">
        <v>4885.2487499999997</v>
      </c>
      <c r="L63">
        <v>76473.990000000005</v>
      </c>
      <c r="M63">
        <v>69954.23</v>
      </c>
      <c r="N63">
        <v>34361.54</v>
      </c>
      <c r="O63">
        <v>40881.300000000003</v>
      </c>
      <c r="U63">
        <v>78051.11</v>
      </c>
      <c r="V63">
        <v>78018.304999999993</v>
      </c>
      <c r="W63">
        <v>56339.245000000003</v>
      </c>
      <c r="X63">
        <v>56372.05</v>
      </c>
      <c r="AD63">
        <v>152048.32999999999</v>
      </c>
      <c r="AE63">
        <v>149658.92499999999</v>
      </c>
      <c r="AF63">
        <v>91079.585000000006</v>
      </c>
      <c r="AG63">
        <v>93468.99</v>
      </c>
    </row>
    <row r="64" spans="1:33">
      <c r="A64">
        <v>38501.052499999998</v>
      </c>
      <c r="B64">
        <v>37454.796249999999</v>
      </c>
      <c r="D64">
        <v>5401.5450000000001</v>
      </c>
      <c r="E64">
        <v>6447.8012500000004</v>
      </c>
      <c r="L64">
        <v>14081.5425</v>
      </c>
      <c r="M64">
        <v>18090.6315</v>
      </c>
      <c r="N64">
        <v>5287.5405000000001</v>
      </c>
      <c r="O64">
        <v>1278.4514999999999</v>
      </c>
      <c r="U64">
        <v>23029.611000000001</v>
      </c>
      <c r="V64">
        <v>24777.913499999999</v>
      </c>
      <c r="W64">
        <v>13934.020500000001</v>
      </c>
      <c r="X64">
        <v>12185.718000000001</v>
      </c>
      <c r="AD64">
        <v>21805.794000000002</v>
      </c>
      <c r="AE64">
        <v>24091.704000000002</v>
      </c>
      <c r="AF64">
        <v>5911.4669999999996</v>
      </c>
      <c r="AG64">
        <v>3625.5569999999998</v>
      </c>
    </row>
    <row r="65" spans="1:33">
      <c r="A65">
        <v>54050.077499999999</v>
      </c>
      <c r="B65">
        <v>56239.107499999998</v>
      </c>
      <c r="D65">
        <v>16678.145</v>
      </c>
      <c r="E65">
        <v>14489.115</v>
      </c>
      <c r="L65">
        <v>22535.715</v>
      </c>
      <c r="M65">
        <v>23565.0255</v>
      </c>
      <c r="N65">
        <v>18217.377</v>
      </c>
      <c r="O65">
        <v>17188.066500000001</v>
      </c>
      <c r="U65">
        <v>21353.4195</v>
      </c>
      <c r="V65">
        <v>21410.233499999998</v>
      </c>
      <c r="W65">
        <v>32613.615000000002</v>
      </c>
      <c r="X65">
        <v>32556.800999999999</v>
      </c>
      <c r="AD65">
        <v>42205.291499999999</v>
      </c>
      <c r="AE65">
        <v>41631.618000000002</v>
      </c>
      <c r="AF65">
        <v>37381.029000000002</v>
      </c>
      <c r="AG65">
        <v>37954.702499999999</v>
      </c>
    </row>
    <row r="66" spans="1:33">
      <c r="A66">
        <v>80407.66</v>
      </c>
      <c r="B66">
        <v>78302.404999999999</v>
      </c>
      <c r="D66">
        <v>13258.0175</v>
      </c>
      <c r="E66">
        <v>15363.272499999999</v>
      </c>
      <c r="L66">
        <v>5812.22</v>
      </c>
      <c r="M66">
        <v>5337.8074999999999</v>
      </c>
      <c r="N66">
        <v>2928.4162500000002</v>
      </c>
      <c r="O66">
        <v>3402.8287500000001</v>
      </c>
      <c r="U66">
        <v>10320.4925</v>
      </c>
      <c r="V66">
        <v>9832.42</v>
      </c>
      <c r="W66">
        <v>3390.9875000000002</v>
      </c>
      <c r="X66">
        <v>3879.06</v>
      </c>
      <c r="AD66">
        <v>10370.57375</v>
      </c>
      <c r="AE66">
        <v>9803.28125</v>
      </c>
      <c r="AF66">
        <v>6293.9112500000001</v>
      </c>
      <c r="AG66">
        <v>6861.2037499999997</v>
      </c>
    </row>
    <row r="67" spans="1:33">
      <c r="A67">
        <v>95315.645000000004</v>
      </c>
      <c r="B67">
        <v>93390.682499999995</v>
      </c>
      <c r="D67">
        <v>10799.455</v>
      </c>
      <c r="E67">
        <v>12724.4175</v>
      </c>
      <c r="L67">
        <v>17324.657999999999</v>
      </c>
      <c r="M67">
        <v>19249.978500000001</v>
      </c>
      <c r="N67">
        <v>944.08199999999999</v>
      </c>
      <c r="O67">
        <v>-981.23850000000004</v>
      </c>
      <c r="U67">
        <v>18149.643</v>
      </c>
      <c r="V67">
        <v>17510.410500000002</v>
      </c>
      <c r="W67">
        <v>23019.764999999999</v>
      </c>
      <c r="X67">
        <v>23658.997500000001</v>
      </c>
      <c r="AD67">
        <v>18970.255499999999</v>
      </c>
      <c r="AE67">
        <v>18668.665499999999</v>
      </c>
      <c r="AF67">
        <v>6583.4714999999997</v>
      </c>
      <c r="AG67">
        <v>6885.0614999999998</v>
      </c>
    </row>
    <row r="68" spans="1:33">
      <c r="A68">
        <v>40301.262499999997</v>
      </c>
      <c r="B68">
        <v>40208.383750000001</v>
      </c>
      <c r="D68">
        <v>2324.7062500000002</v>
      </c>
      <c r="E68">
        <v>2417.585</v>
      </c>
      <c r="L68">
        <v>80779.199999999997</v>
      </c>
      <c r="M68">
        <v>85892.99</v>
      </c>
      <c r="N68">
        <v>53272.425000000003</v>
      </c>
      <c r="O68">
        <v>48158.635000000002</v>
      </c>
      <c r="U68">
        <v>62975.58</v>
      </c>
      <c r="V68">
        <v>68377.11</v>
      </c>
      <c r="W68">
        <v>191851.44500000001</v>
      </c>
      <c r="X68">
        <v>186449.91500000001</v>
      </c>
      <c r="AD68">
        <v>142439.9</v>
      </c>
      <c r="AE68">
        <v>149735.41500000001</v>
      </c>
      <c r="AF68">
        <v>101241.655</v>
      </c>
      <c r="AG68">
        <v>93946.14</v>
      </c>
    </row>
    <row r="69" spans="1:33">
      <c r="A69">
        <v>50334.922500000001</v>
      </c>
      <c r="B69">
        <v>48243.324999999997</v>
      </c>
      <c r="D69">
        <v>20849.498749999999</v>
      </c>
      <c r="E69">
        <v>22941.096249999999</v>
      </c>
      <c r="L69">
        <v>28548.44</v>
      </c>
      <c r="M69">
        <v>43747.8</v>
      </c>
      <c r="N69">
        <v>35975.105000000003</v>
      </c>
      <c r="O69">
        <v>20775.744999999999</v>
      </c>
      <c r="U69">
        <v>28169.645</v>
      </c>
      <c r="V69">
        <v>42651.464999999997</v>
      </c>
      <c r="W69">
        <v>37450.235000000001</v>
      </c>
      <c r="X69">
        <v>22968.415000000001</v>
      </c>
      <c r="AD69">
        <v>51742.69</v>
      </c>
      <c r="AE69">
        <v>54237.66</v>
      </c>
      <c r="AF69">
        <v>39489.919999999998</v>
      </c>
      <c r="AG69">
        <v>36994.949999999997</v>
      </c>
    </row>
    <row r="70" spans="1:33">
      <c r="A70">
        <v>59521.738749999997</v>
      </c>
      <c r="B70">
        <v>45139.165000000001</v>
      </c>
      <c r="D70">
        <v>397.92374999999998</v>
      </c>
      <c r="E70">
        <v>14780.497499999999</v>
      </c>
      <c r="L70">
        <v>15105.58</v>
      </c>
      <c r="M70">
        <v>15586.36</v>
      </c>
      <c r="N70">
        <v>4823.3249999999998</v>
      </c>
      <c r="O70">
        <v>4342.5450000000001</v>
      </c>
      <c r="U70">
        <v>24811.431250000001</v>
      </c>
      <c r="V70">
        <v>24586.51125</v>
      </c>
      <c r="W70">
        <v>27723.443749999999</v>
      </c>
      <c r="X70">
        <v>27948.36375</v>
      </c>
      <c r="AD70">
        <v>26640.78125</v>
      </c>
      <c r="AE70">
        <v>28390.90625</v>
      </c>
      <c r="AF70">
        <v>5240.3687499999996</v>
      </c>
      <c r="AG70">
        <v>3490.2437500000001</v>
      </c>
    </row>
    <row r="71" spans="1:33">
      <c r="A71">
        <v>13328.127500000001</v>
      </c>
      <c r="B71">
        <v>12398.4275</v>
      </c>
      <c r="D71">
        <v>2097.0612500000002</v>
      </c>
      <c r="E71">
        <v>3026.76125</v>
      </c>
      <c r="L71">
        <v>7504.9837500000003</v>
      </c>
      <c r="M71">
        <v>7946.6125000000002</v>
      </c>
      <c r="N71">
        <v>8235.2637500000001</v>
      </c>
      <c r="O71">
        <v>7793.6350000000002</v>
      </c>
      <c r="U71">
        <v>14625.703750000001</v>
      </c>
      <c r="V71">
        <v>14737.70125</v>
      </c>
      <c r="W71">
        <v>20191.151249999999</v>
      </c>
      <c r="X71">
        <v>20079.153750000001</v>
      </c>
      <c r="AD71">
        <v>14978.0975</v>
      </c>
      <c r="AE71">
        <v>17703.453750000001</v>
      </c>
      <c r="AF71">
        <v>13301.716249999999</v>
      </c>
      <c r="AG71">
        <v>10576.36</v>
      </c>
    </row>
    <row r="72" spans="1:33">
      <c r="A72">
        <v>29842.366249999999</v>
      </c>
      <c r="B72">
        <v>29988.05875</v>
      </c>
      <c r="D72">
        <v>8472.9262500000004</v>
      </c>
      <c r="E72">
        <v>8327.2337499999994</v>
      </c>
      <c r="L72">
        <v>69152.94</v>
      </c>
      <c r="M72">
        <v>66679.789999999994</v>
      </c>
      <c r="N72">
        <v>4895.2449999999999</v>
      </c>
      <c r="O72">
        <v>7368.3950000000004</v>
      </c>
      <c r="U72">
        <v>88023.76</v>
      </c>
      <c r="V72">
        <v>82374.509999999995</v>
      </c>
      <c r="W72">
        <v>70828.365000000005</v>
      </c>
      <c r="X72">
        <v>76477.615000000005</v>
      </c>
      <c r="AD72">
        <v>88886.99</v>
      </c>
      <c r="AE72">
        <v>86322.774999999994</v>
      </c>
      <c r="AF72">
        <v>38335.300000000003</v>
      </c>
      <c r="AG72">
        <v>40899.514999999999</v>
      </c>
    </row>
    <row r="73" spans="1:33">
      <c r="A73">
        <v>25632.766250000001</v>
      </c>
      <c r="B73">
        <v>26068.022499999999</v>
      </c>
      <c r="D73">
        <v>7023.2862500000001</v>
      </c>
      <c r="E73">
        <v>6588.03</v>
      </c>
      <c r="L73">
        <v>62880.88</v>
      </c>
      <c r="M73">
        <v>61052.42</v>
      </c>
      <c r="N73">
        <v>12514.965</v>
      </c>
      <c r="O73">
        <v>14343.424999999999</v>
      </c>
      <c r="U73">
        <v>61653.42</v>
      </c>
      <c r="V73">
        <v>60192.834999999999</v>
      </c>
      <c r="W73">
        <v>14139.434999999999</v>
      </c>
      <c r="X73">
        <v>15600.02</v>
      </c>
      <c r="AD73">
        <v>112824.27</v>
      </c>
      <c r="AE73">
        <v>120156.2</v>
      </c>
      <c r="AF73">
        <v>23522.01</v>
      </c>
      <c r="AG73">
        <v>16190.08</v>
      </c>
    </row>
    <row r="74" spans="1:33">
      <c r="A74">
        <v>27830.9</v>
      </c>
      <c r="B74">
        <v>30657.334999999999</v>
      </c>
      <c r="D74">
        <v>34587.385000000002</v>
      </c>
      <c r="E74">
        <v>31760.95</v>
      </c>
      <c r="L74">
        <v>135508.58499999999</v>
      </c>
      <c r="M74">
        <v>136593.95499999999</v>
      </c>
      <c r="N74">
        <v>9976.25</v>
      </c>
      <c r="O74">
        <v>8890.8799999999992</v>
      </c>
      <c r="U74">
        <v>127080.27499999999</v>
      </c>
      <c r="V74">
        <v>124049.83500000001</v>
      </c>
      <c r="W74">
        <v>81256.289999999994</v>
      </c>
      <c r="X74">
        <v>84286.73</v>
      </c>
      <c r="AD74">
        <v>149593.405</v>
      </c>
      <c r="AE74">
        <v>143423.29</v>
      </c>
      <c r="AF74">
        <v>61267.275000000001</v>
      </c>
      <c r="AG74">
        <v>67437.39</v>
      </c>
    </row>
    <row r="75" spans="1:33">
      <c r="A75">
        <v>59992.51</v>
      </c>
      <c r="B75">
        <v>57679.64</v>
      </c>
      <c r="D75">
        <v>50289.385000000002</v>
      </c>
      <c r="E75">
        <v>52602.254999999997</v>
      </c>
      <c r="L75">
        <v>9355.2787499999995</v>
      </c>
      <c r="M75">
        <v>8580.375</v>
      </c>
      <c r="N75">
        <v>16583.44125</v>
      </c>
      <c r="O75">
        <v>17358.345000000001</v>
      </c>
      <c r="U75">
        <v>10480.75375</v>
      </c>
      <c r="V75">
        <v>9650.3037499999991</v>
      </c>
      <c r="W75">
        <v>21919.424999999999</v>
      </c>
      <c r="X75">
        <v>22749.875</v>
      </c>
      <c r="AD75">
        <v>20931.4575</v>
      </c>
      <c r="AE75">
        <v>19895.215</v>
      </c>
      <c r="AF75">
        <v>30165.616249999999</v>
      </c>
      <c r="AG75">
        <v>31201.858749999999</v>
      </c>
    </row>
    <row r="76" spans="1:33">
      <c r="A76">
        <v>119999.59</v>
      </c>
      <c r="B76">
        <v>124060.76</v>
      </c>
      <c r="D76">
        <v>33097.675000000003</v>
      </c>
      <c r="E76">
        <v>29036.505000000001</v>
      </c>
      <c r="L76">
        <v>42287.245000000003</v>
      </c>
      <c r="M76">
        <v>41460.43</v>
      </c>
      <c r="N76">
        <v>55945.89</v>
      </c>
      <c r="O76">
        <v>56772.705000000002</v>
      </c>
      <c r="U76">
        <v>106810.81</v>
      </c>
      <c r="V76">
        <v>105514.11</v>
      </c>
      <c r="W76">
        <v>94197.425000000003</v>
      </c>
      <c r="X76">
        <v>95494.125</v>
      </c>
      <c r="AD76">
        <v>98007.335000000006</v>
      </c>
      <c r="AE76">
        <v>104206.52499999999</v>
      </c>
      <c r="AF76">
        <v>43711.355000000003</v>
      </c>
      <c r="AG76">
        <v>37512.165000000001</v>
      </c>
    </row>
    <row r="77" spans="1:33">
      <c r="A77">
        <v>18214.28875</v>
      </c>
      <c r="B77">
        <v>17460.330000000002</v>
      </c>
      <c r="D77">
        <v>2586.04</v>
      </c>
      <c r="E77">
        <v>3339.9987500000002</v>
      </c>
      <c r="L77">
        <v>28979.3295</v>
      </c>
      <c r="M77">
        <v>28040.698499999999</v>
      </c>
      <c r="N77">
        <v>8491.3109999999997</v>
      </c>
      <c r="O77">
        <v>9429.9419999999991</v>
      </c>
      <c r="U77">
        <v>34706.135999999999</v>
      </c>
      <c r="V77">
        <v>34965.095999999998</v>
      </c>
      <c r="W77">
        <v>21438.6345</v>
      </c>
      <c r="X77">
        <v>21179.674500000001</v>
      </c>
      <c r="AD77">
        <v>26665.005000000001</v>
      </c>
      <c r="AE77">
        <v>28632.9375</v>
      </c>
      <c r="AF77">
        <v>16145.628000000001</v>
      </c>
      <c r="AG77">
        <v>14177.6955</v>
      </c>
    </row>
    <row r="78" spans="1:33">
      <c r="A78">
        <v>23422.7925</v>
      </c>
      <c r="B78">
        <v>23379.994999999999</v>
      </c>
      <c r="D78">
        <v>11367.653749999999</v>
      </c>
      <c r="E78">
        <v>11410.45125</v>
      </c>
      <c r="L78">
        <v>93006.445000000007</v>
      </c>
      <c r="M78">
        <v>91272.675000000003</v>
      </c>
      <c r="N78">
        <v>43015.67</v>
      </c>
      <c r="O78">
        <v>44749.440000000002</v>
      </c>
      <c r="U78">
        <v>100476.825</v>
      </c>
      <c r="V78">
        <v>96666.945000000007</v>
      </c>
      <c r="W78">
        <v>93166.654999999999</v>
      </c>
      <c r="X78">
        <v>96976.535000000003</v>
      </c>
      <c r="AD78">
        <v>140101.54500000001</v>
      </c>
      <c r="AE78">
        <v>153188.32999999999</v>
      </c>
      <c r="AF78">
        <v>54266.76</v>
      </c>
      <c r="AG78">
        <v>41179.974999999999</v>
      </c>
    </row>
    <row r="79" spans="1:33">
      <c r="A79">
        <v>30637.302500000002</v>
      </c>
      <c r="B79">
        <v>30337.7225</v>
      </c>
      <c r="D79">
        <v>7051.5124999999998</v>
      </c>
      <c r="E79">
        <v>7351.0924999999997</v>
      </c>
      <c r="L79">
        <v>11068.985000000001</v>
      </c>
      <c r="M79">
        <v>33593.035000000003</v>
      </c>
      <c r="N79">
        <v>28745.119999999999</v>
      </c>
      <c r="O79">
        <v>6221.07</v>
      </c>
      <c r="U79">
        <v>12325.584999999999</v>
      </c>
      <c r="V79">
        <v>82647.684999999998</v>
      </c>
      <c r="W79">
        <v>46027.885000000002</v>
      </c>
      <c r="X79">
        <v>-24294.215</v>
      </c>
      <c r="AD79">
        <v>10952.434999999999</v>
      </c>
      <c r="AE79">
        <v>58710.415000000001</v>
      </c>
      <c r="AF79">
        <v>46887.47</v>
      </c>
      <c r="AG79">
        <v>-870.51</v>
      </c>
    </row>
    <row r="80" spans="1:33">
      <c r="A80">
        <v>6783.4395000000004</v>
      </c>
      <c r="B80">
        <v>7377.8654999999999</v>
      </c>
      <c r="D80">
        <v>3658.3380000000002</v>
      </c>
      <c r="E80">
        <v>3063.9119999999998</v>
      </c>
      <c r="L80">
        <v>10834.96875</v>
      </c>
      <c r="M80">
        <v>11694.55125</v>
      </c>
      <c r="N80">
        <v>16156.37875</v>
      </c>
      <c r="O80">
        <v>15296.796249999999</v>
      </c>
      <c r="U80">
        <v>14570.16</v>
      </c>
      <c r="V80">
        <v>16582.532500000001</v>
      </c>
      <c r="W80">
        <v>35808.466249999998</v>
      </c>
      <c r="X80">
        <v>33796.09375</v>
      </c>
      <c r="AD80">
        <v>25827.63625</v>
      </c>
      <c r="AE80">
        <v>26731.833750000002</v>
      </c>
      <c r="AF80">
        <v>22177.11375</v>
      </c>
      <c r="AG80">
        <v>21272.916249999998</v>
      </c>
    </row>
    <row r="81" spans="1:33">
      <c r="A81">
        <v>6745.1954999999998</v>
      </c>
      <c r="B81">
        <v>8324.1389999999992</v>
      </c>
      <c r="D81">
        <v>4596.9615000000003</v>
      </c>
      <c r="E81">
        <v>3018.018</v>
      </c>
      <c r="L81">
        <v>11091.751249999999</v>
      </c>
      <c r="M81">
        <v>10818.575000000001</v>
      </c>
      <c r="N81">
        <v>9870.66</v>
      </c>
      <c r="O81">
        <v>10143.83625</v>
      </c>
      <c r="U81">
        <v>25121.0275</v>
      </c>
      <c r="V81">
        <v>23975.512500000001</v>
      </c>
      <c r="W81">
        <v>15589.084999999999</v>
      </c>
      <c r="X81">
        <v>16734.599999999999</v>
      </c>
      <c r="AD81">
        <v>24001.014999999999</v>
      </c>
      <c r="AE81">
        <v>23865.334999999999</v>
      </c>
      <c r="AF81">
        <v>7870.1187499999996</v>
      </c>
      <c r="AG81">
        <v>8005.7987499999999</v>
      </c>
    </row>
    <row r="82" spans="1:33">
      <c r="A82">
        <v>29664.4395</v>
      </c>
      <c r="B82">
        <v>28102.98</v>
      </c>
      <c r="D82">
        <v>8431.2224999999999</v>
      </c>
      <c r="E82">
        <v>9992.6820000000007</v>
      </c>
      <c r="L82">
        <v>37395.620000000003</v>
      </c>
      <c r="M82">
        <v>37643.285000000003</v>
      </c>
      <c r="N82">
        <v>1325.79</v>
      </c>
      <c r="O82">
        <v>1078.125</v>
      </c>
      <c r="U82">
        <v>42440.224999999999</v>
      </c>
      <c r="V82">
        <v>46701.714999999997</v>
      </c>
      <c r="W82">
        <v>48151.34</v>
      </c>
      <c r="X82">
        <v>43889.85</v>
      </c>
      <c r="AD82">
        <v>49018.235000000001</v>
      </c>
      <c r="AE82">
        <v>56342.915000000001</v>
      </c>
      <c r="AF82">
        <v>18076.785</v>
      </c>
      <c r="AG82">
        <v>10752.105</v>
      </c>
    </row>
    <row r="83" spans="1:33">
      <c r="A83">
        <v>18190.612499999999</v>
      </c>
      <c r="B83">
        <v>17365.63</v>
      </c>
      <c r="D83">
        <v>1995.9875</v>
      </c>
      <c r="E83">
        <v>2820.97</v>
      </c>
      <c r="L83">
        <v>28504.735000000001</v>
      </c>
      <c r="M83">
        <v>46508.67</v>
      </c>
      <c r="N83">
        <v>68293.33</v>
      </c>
      <c r="O83">
        <v>50289.394999999997</v>
      </c>
      <c r="U83">
        <v>31899.37</v>
      </c>
      <c r="V83">
        <v>50985.074999999997</v>
      </c>
      <c r="W83">
        <v>68799.61</v>
      </c>
      <c r="X83">
        <v>49713.904999999999</v>
      </c>
      <c r="AD83">
        <v>73181.34</v>
      </c>
      <c r="AE83">
        <v>97286.134999999995</v>
      </c>
      <c r="AF83">
        <v>93935.184999999998</v>
      </c>
      <c r="AG83">
        <v>69830.39</v>
      </c>
    </row>
    <row r="84" spans="1:33">
      <c r="A84">
        <v>29475.4025</v>
      </c>
      <c r="B84">
        <v>28758.778750000001</v>
      </c>
      <c r="D84">
        <v>7345.63375</v>
      </c>
      <c r="E84">
        <v>8062.2574999999997</v>
      </c>
      <c r="L84">
        <v>35025.386250000003</v>
      </c>
      <c r="M84">
        <v>39771.306250000001</v>
      </c>
      <c r="N84">
        <v>39654.745000000003</v>
      </c>
      <c r="O84">
        <v>34908.824999999997</v>
      </c>
      <c r="U84">
        <v>40530.74</v>
      </c>
      <c r="V84">
        <v>44794.963750000003</v>
      </c>
      <c r="W84">
        <v>41153.555</v>
      </c>
      <c r="X84">
        <v>36889.331250000003</v>
      </c>
      <c r="AD84">
        <v>50140.981249999997</v>
      </c>
      <c r="AE84">
        <v>48560.205000000002</v>
      </c>
      <c r="AF84">
        <v>14182.235000000001</v>
      </c>
      <c r="AG84">
        <v>15763.01125</v>
      </c>
    </row>
    <row r="85" spans="1:33">
      <c r="A85">
        <v>32055.981250000001</v>
      </c>
      <c r="B85">
        <v>32374.682499999999</v>
      </c>
      <c r="D85">
        <v>4914.3887500000001</v>
      </c>
      <c r="E85">
        <v>4595.6875</v>
      </c>
      <c r="L85">
        <v>30050.1675</v>
      </c>
      <c r="M85">
        <v>31859.661</v>
      </c>
      <c r="N85">
        <v>17015.415000000001</v>
      </c>
      <c r="O85">
        <v>15205.9215</v>
      </c>
      <c r="U85">
        <v>31067.467499999999</v>
      </c>
      <c r="V85">
        <v>28613.268</v>
      </c>
      <c r="W85">
        <v>61809.281999999999</v>
      </c>
      <c r="X85">
        <v>64263.481500000002</v>
      </c>
      <c r="AD85">
        <v>40000.235999999997</v>
      </c>
      <c r="AE85">
        <v>41130.070500000002</v>
      </c>
      <c r="AF85">
        <v>28790.2755</v>
      </c>
      <c r="AG85">
        <v>27660.440999999999</v>
      </c>
    </row>
    <row r="86" spans="1:33">
      <c r="A86">
        <v>11051.68375</v>
      </c>
      <c r="B86">
        <v>16976.8125</v>
      </c>
      <c r="D86">
        <v>16607.1175</v>
      </c>
      <c r="E86">
        <v>10681.98875</v>
      </c>
      <c r="L86">
        <v>59912.394999999997</v>
      </c>
      <c r="M86">
        <v>59216.695</v>
      </c>
      <c r="N86">
        <v>53909.83</v>
      </c>
      <c r="O86">
        <v>54605.53</v>
      </c>
      <c r="U86">
        <v>91305.49</v>
      </c>
      <c r="V86">
        <v>84425.134999999995</v>
      </c>
      <c r="W86">
        <v>156022.01500000001</v>
      </c>
      <c r="X86">
        <v>162902.37</v>
      </c>
      <c r="AD86">
        <v>145484.88500000001</v>
      </c>
      <c r="AE86">
        <v>144581.54500000001</v>
      </c>
      <c r="AF86">
        <v>76816.289999999994</v>
      </c>
      <c r="AG86">
        <v>77719.63</v>
      </c>
    </row>
    <row r="87" spans="1:33">
      <c r="A87">
        <v>15048.20875</v>
      </c>
      <c r="B87">
        <v>14808.727500000001</v>
      </c>
      <c r="D87">
        <v>12535.924999999999</v>
      </c>
      <c r="E87">
        <v>12775.40625</v>
      </c>
      <c r="L87">
        <v>12372.02375</v>
      </c>
      <c r="M87">
        <v>11577.08625</v>
      </c>
      <c r="N87">
        <v>19994.465</v>
      </c>
      <c r="O87">
        <v>20789.4025</v>
      </c>
      <c r="U87">
        <v>31984.055</v>
      </c>
      <c r="V87">
        <v>30482.502499999999</v>
      </c>
      <c r="W87">
        <v>29062.904999999999</v>
      </c>
      <c r="X87">
        <v>30564.4575</v>
      </c>
      <c r="AD87">
        <v>34488.144999999997</v>
      </c>
      <c r="AE87">
        <v>34477.207499999997</v>
      </c>
      <c r="AF87">
        <v>21331.185000000001</v>
      </c>
      <c r="AG87">
        <v>21342.122500000001</v>
      </c>
    </row>
    <row r="88" spans="1:33">
      <c r="A88">
        <v>23705.983749999999</v>
      </c>
      <c r="B88">
        <v>22490.361250000002</v>
      </c>
      <c r="D88">
        <v>7240.9137499999997</v>
      </c>
      <c r="E88">
        <v>8456.5362499999992</v>
      </c>
      <c r="L88">
        <v>20280.395</v>
      </c>
      <c r="M88">
        <v>33349</v>
      </c>
      <c r="N88">
        <v>18309.895</v>
      </c>
      <c r="O88">
        <v>5241.29</v>
      </c>
      <c r="U88">
        <v>16033.46</v>
      </c>
      <c r="V88">
        <v>63638.464999999997</v>
      </c>
      <c r="W88">
        <v>38710.480000000003</v>
      </c>
      <c r="X88">
        <v>-8894.5249999999996</v>
      </c>
      <c r="AD88">
        <v>34496.339999999997</v>
      </c>
      <c r="AE88">
        <v>42418.355000000003</v>
      </c>
      <c r="AF88">
        <v>41562.404999999999</v>
      </c>
      <c r="AG88">
        <v>33640.39</v>
      </c>
    </row>
    <row r="89" spans="1:33">
      <c r="A89">
        <v>45132.620999999999</v>
      </c>
      <c r="B89">
        <v>44144.8125</v>
      </c>
      <c r="D89">
        <v>5271.1379999999999</v>
      </c>
      <c r="E89">
        <v>6258.9465</v>
      </c>
      <c r="L89">
        <v>17179.876250000001</v>
      </c>
      <c r="M89">
        <v>16653.557499999999</v>
      </c>
      <c r="N89">
        <v>4979.9449999999997</v>
      </c>
      <c r="O89">
        <v>5506.2637500000001</v>
      </c>
      <c r="U89">
        <v>24602.907500000001</v>
      </c>
      <c r="V89">
        <v>23554.826249999998</v>
      </c>
      <c r="W89">
        <v>16836.577499999999</v>
      </c>
      <c r="X89">
        <v>17884.658749999999</v>
      </c>
      <c r="AD89">
        <v>19987.188750000001</v>
      </c>
      <c r="AE89">
        <v>21898.486250000002</v>
      </c>
      <c r="AF89">
        <v>4250.57125</v>
      </c>
      <c r="AG89">
        <v>2339.2737499999998</v>
      </c>
    </row>
    <row r="90" spans="1:33">
      <c r="A90">
        <v>61046.612999999998</v>
      </c>
      <c r="B90">
        <v>64911.45</v>
      </c>
      <c r="D90">
        <v>23898.278999999999</v>
      </c>
      <c r="E90">
        <v>20033.441999999999</v>
      </c>
      <c r="L90">
        <v>7773.6049999999996</v>
      </c>
      <c r="M90">
        <v>7393.8924999999999</v>
      </c>
      <c r="N90">
        <v>7310.1175000000003</v>
      </c>
      <c r="O90">
        <v>7689.83</v>
      </c>
      <c r="U90">
        <v>9863.3812500000004</v>
      </c>
      <c r="V90">
        <v>9970.8274999999994</v>
      </c>
      <c r="W90">
        <v>12114.325000000001</v>
      </c>
      <c r="X90">
        <v>12006.87875</v>
      </c>
      <c r="AD90">
        <v>11083.55625</v>
      </c>
      <c r="AE90">
        <v>11777.41375</v>
      </c>
      <c r="AF90">
        <v>12648.83375</v>
      </c>
      <c r="AG90">
        <v>11954.97625</v>
      </c>
    </row>
    <row r="91" spans="1:33">
      <c r="A91">
        <v>60694.764000000003</v>
      </c>
      <c r="B91">
        <v>60449.985000000001</v>
      </c>
      <c r="D91">
        <v>27476.8485</v>
      </c>
      <c r="E91">
        <v>27721.627499999999</v>
      </c>
      <c r="L91">
        <v>20954.224999999999</v>
      </c>
      <c r="M91">
        <v>29466.3</v>
      </c>
      <c r="N91">
        <v>33662.230000000003</v>
      </c>
      <c r="O91">
        <v>25150.154999999999</v>
      </c>
      <c r="U91">
        <v>21496.924999999999</v>
      </c>
      <c r="V91">
        <v>29903.375</v>
      </c>
      <c r="W91">
        <v>63263.3</v>
      </c>
      <c r="X91">
        <v>54856.85</v>
      </c>
      <c r="AD91">
        <v>27055.095000000001</v>
      </c>
      <c r="AE91">
        <v>53093.97</v>
      </c>
      <c r="AF91">
        <v>67353.615000000005</v>
      </c>
      <c r="AG91">
        <v>41314.74</v>
      </c>
    </row>
    <row r="92" spans="1:33">
      <c r="A92">
        <v>7884.6949999999997</v>
      </c>
      <c r="B92">
        <v>7104.3275000000003</v>
      </c>
      <c r="D92">
        <v>4146.7700000000004</v>
      </c>
      <c r="E92">
        <v>4927.1374999999998</v>
      </c>
      <c r="L92">
        <v>17914.713749999999</v>
      </c>
      <c r="M92">
        <v>18084.985000000001</v>
      </c>
      <c r="N92">
        <v>19421.7075</v>
      </c>
      <c r="O92">
        <v>19251.436249999999</v>
      </c>
      <c r="U92">
        <v>39170.337500000001</v>
      </c>
      <c r="V92">
        <v>38136.818749999999</v>
      </c>
      <c r="W92">
        <v>22192.59</v>
      </c>
      <c r="X92">
        <v>23226.108749999999</v>
      </c>
      <c r="AD92">
        <v>37800.827499999999</v>
      </c>
      <c r="AE92">
        <v>38148.657500000001</v>
      </c>
      <c r="AF92">
        <v>14561.0375</v>
      </c>
      <c r="AG92">
        <v>14213.2075</v>
      </c>
    </row>
    <row r="93" spans="1:33">
      <c r="A93">
        <v>11389.51</v>
      </c>
      <c r="B93">
        <v>10852.266250000001</v>
      </c>
      <c r="D93">
        <v>3916.3924999999999</v>
      </c>
      <c r="E93">
        <v>4453.6362499999996</v>
      </c>
      <c r="L93">
        <v>44534.55</v>
      </c>
      <c r="M93">
        <v>59362.39</v>
      </c>
      <c r="N93">
        <v>12529.54</v>
      </c>
      <c r="O93">
        <v>-2298.3000000000002</v>
      </c>
      <c r="U93">
        <v>65514.27</v>
      </c>
      <c r="V93">
        <v>78426.244999999995</v>
      </c>
      <c r="W93">
        <v>42582.239999999998</v>
      </c>
      <c r="X93">
        <v>29670.264999999999</v>
      </c>
      <c r="AD93">
        <v>68282.425000000003</v>
      </c>
      <c r="AE93">
        <v>77082.235000000001</v>
      </c>
      <c r="AF93">
        <v>20834.005000000001</v>
      </c>
      <c r="AG93">
        <v>12034.195</v>
      </c>
    </row>
    <row r="94" spans="1:33">
      <c r="A94">
        <v>28703.2425</v>
      </c>
      <c r="B94">
        <v>29296.931250000001</v>
      </c>
      <c r="D94">
        <v>8733.34375</v>
      </c>
      <c r="E94">
        <v>8139.6549999999997</v>
      </c>
      <c r="L94">
        <v>7992.1437500000002</v>
      </c>
      <c r="M94">
        <v>7514.0887499999999</v>
      </c>
      <c r="N94">
        <v>7507.7112500000003</v>
      </c>
      <c r="O94">
        <v>7985.7662499999997</v>
      </c>
      <c r="U94">
        <v>11464.1775</v>
      </c>
      <c r="V94">
        <v>11802</v>
      </c>
      <c r="W94">
        <v>13911.805</v>
      </c>
      <c r="X94">
        <v>13573.9825</v>
      </c>
      <c r="AD94">
        <v>14439.9475</v>
      </c>
      <c r="AE94">
        <v>17321.921249999999</v>
      </c>
      <c r="AF94">
        <v>14558.315000000001</v>
      </c>
      <c r="AG94">
        <v>11676.341249999999</v>
      </c>
    </row>
    <row r="95" spans="1:33">
      <c r="A95">
        <v>24186.775000000001</v>
      </c>
      <c r="B95">
        <v>24790.481250000001</v>
      </c>
      <c r="D95">
        <v>5670.1612500000001</v>
      </c>
      <c r="E95">
        <v>5066.4549999999999</v>
      </c>
      <c r="L95">
        <v>8305.3824999999997</v>
      </c>
      <c r="M95">
        <v>10373.3025</v>
      </c>
      <c r="N95">
        <v>12256.375</v>
      </c>
      <c r="O95">
        <v>10188.455</v>
      </c>
      <c r="U95">
        <v>16238.338750000001</v>
      </c>
      <c r="V95">
        <v>14857.89875</v>
      </c>
      <c r="W95">
        <v>13781.59</v>
      </c>
      <c r="X95">
        <v>15162.03</v>
      </c>
      <c r="AD95">
        <v>18065.868750000001</v>
      </c>
      <c r="AE95">
        <v>18951.856250000001</v>
      </c>
      <c r="AF95">
        <v>10740.26</v>
      </c>
      <c r="AG95">
        <v>9854.2724999999991</v>
      </c>
    </row>
    <row r="96" spans="1:33">
      <c r="A96">
        <v>25007.205000000002</v>
      </c>
      <c r="B96">
        <v>25544.438750000001</v>
      </c>
      <c r="D96">
        <v>8934.5837499999998</v>
      </c>
      <c r="E96">
        <v>8397.35</v>
      </c>
      <c r="L96">
        <v>102684.06</v>
      </c>
      <c r="M96">
        <v>103561.83500000001</v>
      </c>
      <c r="N96">
        <v>44305.044999999998</v>
      </c>
      <c r="O96">
        <v>43427.27</v>
      </c>
      <c r="U96">
        <v>137693.97500000001</v>
      </c>
      <c r="V96">
        <v>134302.94</v>
      </c>
      <c r="W96">
        <v>71178.009999999995</v>
      </c>
      <c r="X96">
        <v>74569.044999999998</v>
      </c>
      <c r="AD96">
        <v>167932.44</v>
      </c>
      <c r="AE96">
        <v>166286.07500000001</v>
      </c>
      <c r="AF96">
        <v>17377.43</v>
      </c>
      <c r="AG96">
        <v>19023.794999999998</v>
      </c>
    </row>
    <row r="97" spans="1:33">
      <c r="A97">
        <v>29582.861250000002</v>
      </c>
      <c r="B97">
        <v>30155.603749999998</v>
      </c>
      <c r="D97">
        <v>11218.30875</v>
      </c>
      <c r="E97">
        <v>10645.56625</v>
      </c>
      <c r="L97">
        <v>12285.518749999999</v>
      </c>
      <c r="M97">
        <v>13052.2225</v>
      </c>
      <c r="N97">
        <v>12893.778749999999</v>
      </c>
      <c r="O97">
        <v>12127.075000000001</v>
      </c>
      <c r="U97">
        <v>16488.747500000001</v>
      </c>
      <c r="V97">
        <v>17100.651249999999</v>
      </c>
      <c r="W97">
        <v>21877.53875</v>
      </c>
      <c r="X97">
        <v>21265.634999999998</v>
      </c>
      <c r="AD97">
        <v>21762.814999999999</v>
      </c>
      <c r="AE97">
        <v>22933.813750000001</v>
      </c>
      <c r="AF97">
        <v>17121.588749999999</v>
      </c>
      <c r="AG97">
        <v>15950.59</v>
      </c>
    </row>
    <row r="98" spans="1:33">
      <c r="A98">
        <v>269796.99</v>
      </c>
      <c r="B98">
        <v>269545.60499999998</v>
      </c>
      <c r="D98">
        <v>19424.375</v>
      </c>
      <c r="E98">
        <v>19675.759999999998</v>
      </c>
      <c r="L98">
        <v>13374.57</v>
      </c>
      <c r="M98">
        <v>13064.971250000001</v>
      </c>
      <c r="N98">
        <v>12009.6075</v>
      </c>
      <c r="O98">
        <v>12319.206249999999</v>
      </c>
      <c r="U98">
        <v>21463.235000000001</v>
      </c>
      <c r="V98">
        <v>21013.403750000001</v>
      </c>
      <c r="W98">
        <v>25717.443749999999</v>
      </c>
      <c r="X98">
        <v>26167.275000000001</v>
      </c>
      <c r="AD98">
        <v>28222.456249999999</v>
      </c>
      <c r="AE98">
        <v>26821.98</v>
      </c>
      <c r="AF98">
        <v>25254.8675</v>
      </c>
      <c r="AG98">
        <v>26655.34375</v>
      </c>
    </row>
    <row r="99" spans="1:33">
      <c r="A99">
        <v>256972.42</v>
      </c>
      <c r="B99">
        <v>256793.86499999999</v>
      </c>
      <c r="D99">
        <v>110438.45</v>
      </c>
      <c r="E99">
        <v>110617.005</v>
      </c>
      <c r="L99">
        <v>21721.841250000001</v>
      </c>
      <c r="M99">
        <v>21746.418750000001</v>
      </c>
      <c r="N99">
        <v>17826.375</v>
      </c>
      <c r="O99">
        <v>17801.797500000001</v>
      </c>
      <c r="U99">
        <v>18862.625</v>
      </c>
      <c r="V99">
        <v>19059.305</v>
      </c>
      <c r="W99">
        <v>46780.018750000003</v>
      </c>
      <c r="X99">
        <v>46583.338750000003</v>
      </c>
      <c r="AD99">
        <v>31153.608749999999</v>
      </c>
      <c r="AE99">
        <v>29341.548750000002</v>
      </c>
      <c r="AF99">
        <v>6496.0512500000004</v>
      </c>
      <c r="AG99">
        <v>8308.1112499999999</v>
      </c>
    </row>
    <row r="100" spans="1:33">
      <c r="A100">
        <v>230277.91</v>
      </c>
      <c r="B100">
        <v>197682.79500000001</v>
      </c>
      <c r="D100">
        <v>23704.084999999999</v>
      </c>
      <c r="E100">
        <v>56299.199999999997</v>
      </c>
      <c r="L100">
        <v>67892.7</v>
      </c>
      <c r="M100">
        <v>69426.095000000001</v>
      </c>
      <c r="N100">
        <v>31578.82</v>
      </c>
      <c r="O100">
        <v>30045.424999999999</v>
      </c>
      <c r="U100">
        <v>96816.3</v>
      </c>
      <c r="V100">
        <v>93217.675000000003</v>
      </c>
      <c r="W100">
        <v>87287.97</v>
      </c>
      <c r="X100">
        <v>90886.595000000001</v>
      </c>
      <c r="AD100">
        <v>101890.04</v>
      </c>
      <c r="AE100">
        <v>101478.44</v>
      </c>
      <c r="AF100">
        <v>45270.264999999999</v>
      </c>
      <c r="AG100">
        <v>45681.864999999998</v>
      </c>
    </row>
    <row r="101" spans="1:33">
      <c r="A101">
        <v>136827.1</v>
      </c>
      <c r="B101">
        <v>144993.125</v>
      </c>
      <c r="D101">
        <v>39865.065000000002</v>
      </c>
      <c r="E101">
        <v>31699.040000000001</v>
      </c>
      <c r="L101">
        <v>206599.24</v>
      </c>
      <c r="M101">
        <v>197839.42</v>
      </c>
      <c r="N101">
        <v>-21252.945</v>
      </c>
      <c r="O101">
        <v>-12493.125</v>
      </c>
      <c r="U101">
        <v>221332.39</v>
      </c>
      <c r="V101">
        <v>218990.32</v>
      </c>
      <c r="W101">
        <v>148908.54</v>
      </c>
      <c r="X101">
        <v>151250.60999999999</v>
      </c>
      <c r="AD101">
        <v>252801.97500000001</v>
      </c>
      <c r="AE101">
        <v>238961.125</v>
      </c>
      <c r="AF101">
        <v>98043.67</v>
      </c>
      <c r="AG101">
        <v>111884.52</v>
      </c>
    </row>
    <row r="102" spans="1:33">
      <c r="A102">
        <v>203670.82</v>
      </c>
      <c r="B102">
        <v>186140.32500000001</v>
      </c>
      <c r="D102">
        <v>69087.304999999993</v>
      </c>
      <c r="E102">
        <v>86617.8</v>
      </c>
      <c r="L102">
        <v>7956.9960000000001</v>
      </c>
      <c r="M102">
        <v>9177.5310000000009</v>
      </c>
      <c r="N102">
        <v>5520.2834999999995</v>
      </c>
      <c r="O102">
        <v>4299.7484999999997</v>
      </c>
      <c r="U102">
        <v>16384.942500000001</v>
      </c>
      <c r="V102">
        <v>15852.795</v>
      </c>
      <c r="W102">
        <v>10111.779</v>
      </c>
      <c r="X102">
        <v>10643.9265</v>
      </c>
      <c r="AD102">
        <v>24020.685000000001</v>
      </c>
      <c r="AE102">
        <v>27482.3325</v>
      </c>
      <c r="AF102">
        <v>6300.4634999999998</v>
      </c>
      <c r="AG102">
        <v>2838.8159999999998</v>
      </c>
    </row>
    <row r="103" spans="1:33">
      <c r="A103">
        <v>248959.33499999999</v>
      </c>
      <c r="B103">
        <v>249552.95</v>
      </c>
      <c r="D103">
        <v>42243.46</v>
      </c>
      <c r="E103">
        <v>41649.845000000001</v>
      </c>
      <c r="L103">
        <v>103561.86500000001</v>
      </c>
      <c r="M103">
        <v>110300.11</v>
      </c>
      <c r="N103">
        <v>80371.205000000002</v>
      </c>
      <c r="O103">
        <v>73632.960000000006</v>
      </c>
      <c r="U103">
        <v>122119.44500000001</v>
      </c>
      <c r="V103">
        <v>123325.02</v>
      </c>
      <c r="W103">
        <v>163674.51500000001</v>
      </c>
      <c r="X103">
        <v>162468.94</v>
      </c>
      <c r="AD103">
        <v>143070.03</v>
      </c>
      <c r="AE103">
        <v>133192.04</v>
      </c>
      <c r="AF103">
        <v>31156.285</v>
      </c>
      <c r="AG103">
        <v>41034.275000000001</v>
      </c>
    </row>
    <row r="104" spans="1:33">
      <c r="A104">
        <v>35268.51</v>
      </c>
      <c r="B104">
        <v>33971.834999999999</v>
      </c>
      <c r="D104">
        <v>20739.310000000001</v>
      </c>
      <c r="E104">
        <v>22035.985000000001</v>
      </c>
      <c r="L104">
        <v>7824.5974999999999</v>
      </c>
      <c r="M104">
        <v>9042.0375000000004</v>
      </c>
      <c r="N104">
        <v>10360.5525</v>
      </c>
      <c r="O104">
        <v>9143.1124999999993</v>
      </c>
      <c r="U104">
        <v>12078.81875</v>
      </c>
      <c r="V104">
        <v>12199.922500000001</v>
      </c>
      <c r="W104">
        <v>32432.9575</v>
      </c>
      <c r="X104">
        <v>32311.853749999998</v>
      </c>
      <c r="AD104">
        <v>11977.74375</v>
      </c>
      <c r="AE104">
        <v>12378.395</v>
      </c>
      <c r="AF104">
        <v>13900.877500000001</v>
      </c>
      <c r="AG104">
        <v>13500.22625</v>
      </c>
    </row>
    <row r="105" spans="1:33">
      <c r="A105">
        <v>66064.259999999995</v>
      </c>
      <c r="B105">
        <v>69706.554999999993</v>
      </c>
      <c r="D105">
        <v>37566.785000000003</v>
      </c>
      <c r="E105">
        <v>33924.49</v>
      </c>
    </row>
    <row r="106" spans="1:33">
      <c r="A106">
        <v>123292.265</v>
      </c>
      <c r="B106">
        <v>125437.55499999999</v>
      </c>
      <c r="D106">
        <v>59846.78</v>
      </c>
      <c r="E106">
        <v>57701.49</v>
      </c>
    </row>
    <row r="107" spans="1:33">
      <c r="A107">
        <v>20823.098750000001</v>
      </c>
      <c r="B107">
        <v>20630.962500000001</v>
      </c>
      <c r="D107">
        <v>3743.38</v>
      </c>
      <c r="E107">
        <v>3935.5162500000001</v>
      </c>
    </row>
    <row r="108" spans="1:33">
      <c r="A108">
        <v>28816.1525</v>
      </c>
      <c r="B108">
        <v>28746.03</v>
      </c>
      <c r="D108">
        <v>8629.5400000000009</v>
      </c>
      <c r="E108">
        <v>8699.6625000000004</v>
      </c>
    </row>
    <row r="109" spans="1:33">
      <c r="A109">
        <v>34466.291250000002</v>
      </c>
      <c r="B109">
        <v>34528.201249999998</v>
      </c>
      <c r="D109">
        <v>7094.3012500000004</v>
      </c>
      <c r="E109">
        <v>7032.3912499999997</v>
      </c>
    </row>
    <row r="110" spans="1:33">
      <c r="A110">
        <v>91527.664999999994</v>
      </c>
      <c r="B110">
        <v>94255.73</v>
      </c>
      <c r="D110">
        <v>26730.895</v>
      </c>
      <c r="E110">
        <v>24002.83</v>
      </c>
    </row>
    <row r="111" spans="1:33">
      <c r="A111">
        <v>85310.235000000001</v>
      </c>
      <c r="B111">
        <v>89054.51</v>
      </c>
      <c r="D111">
        <v>59162.044999999998</v>
      </c>
      <c r="E111">
        <v>55417.77</v>
      </c>
    </row>
    <row r="112" spans="1:33">
      <c r="A112">
        <v>148376.875</v>
      </c>
      <c r="B112">
        <v>147786.77499999999</v>
      </c>
      <c r="D112">
        <v>98513.554999999993</v>
      </c>
      <c r="E112">
        <v>99103.654999999999</v>
      </c>
    </row>
    <row r="113" spans="1:5">
      <c r="A113">
        <v>19148.546249999999</v>
      </c>
      <c r="B113">
        <v>19165.842499999999</v>
      </c>
      <c r="D113">
        <v>6976.8412500000004</v>
      </c>
      <c r="E113">
        <v>6959.5450000000001</v>
      </c>
    </row>
    <row r="114" spans="1:5">
      <c r="A114">
        <v>20485.276249999999</v>
      </c>
      <c r="B114">
        <v>20589.075000000001</v>
      </c>
      <c r="D114">
        <v>10832.22625</v>
      </c>
      <c r="E114">
        <v>10728.4275</v>
      </c>
    </row>
    <row r="115" spans="1:5">
      <c r="A115">
        <v>30278.5425</v>
      </c>
      <c r="B115">
        <v>30182.922500000001</v>
      </c>
      <c r="D115">
        <v>4194.1112499999999</v>
      </c>
      <c r="E115">
        <v>4289.7312499999998</v>
      </c>
    </row>
    <row r="116" spans="1:5">
      <c r="A116">
        <v>63849.735000000001</v>
      </c>
      <c r="B116">
        <v>61103.415000000001</v>
      </c>
      <c r="D116">
        <v>12398.41</v>
      </c>
      <c r="E116">
        <v>15144.73</v>
      </c>
    </row>
    <row r="117" spans="1:5">
      <c r="A117">
        <v>119788.37</v>
      </c>
      <c r="B117">
        <v>113341.44500000001</v>
      </c>
      <c r="D117">
        <v>35767.464999999997</v>
      </c>
      <c r="E117">
        <v>42214.39</v>
      </c>
    </row>
    <row r="118" spans="1:5">
      <c r="A118">
        <v>109684.59</v>
      </c>
      <c r="B118">
        <v>107262.42</v>
      </c>
      <c r="D118">
        <v>23398.18</v>
      </c>
      <c r="E118">
        <v>25820.35</v>
      </c>
    </row>
    <row r="119" spans="1:5">
      <c r="A119">
        <v>113760.34</v>
      </c>
      <c r="B119">
        <v>112773.24</v>
      </c>
      <c r="D119">
        <v>27102.404999999999</v>
      </c>
      <c r="E119">
        <v>28089.505000000001</v>
      </c>
    </row>
    <row r="120" spans="1:5">
      <c r="A120">
        <v>147011.005</v>
      </c>
      <c r="B120">
        <v>147939.755</v>
      </c>
      <c r="D120">
        <v>58990.834999999999</v>
      </c>
      <c r="E120">
        <v>58062.084999999999</v>
      </c>
    </row>
    <row r="121" spans="1:5">
      <c r="A121">
        <v>228831.91500000001</v>
      </c>
      <c r="B121">
        <v>231159.27499999999</v>
      </c>
      <c r="D121">
        <v>34707.525000000001</v>
      </c>
      <c r="E121">
        <v>32380.165000000001</v>
      </c>
    </row>
    <row r="122" spans="1:5">
      <c r="A122">
        <v>22374.723750000001</v>
      </c>
      <c r="B122">
        <v>22768.998749999999</v>
      </c>
      <c r="D122">
        <v>1430.51125</v>
      </c>
      <c r="E122">
        <v>1036.2362499999999</v>
      </c>
    </row>
    <row r="123" spans="1:5">
      <c r="A123">
        <v>27170.74</v>
      </c>
      <c r="B123">
        <v>28047.6175</v>
      </c>
      <c r="D123">
        <v>3846.2712499999998</v>
      </c>
      <c r="E123">
        <v>2969.3937500000002</v>
      </c>
    </row>
    <row r="124" spans="1:5">
      <c r="A124">
        <v>44580.082499999997</v>
      </c>
      <c r="B124">
        <v>43408.153749999998</v>
      </c>
      <c r="D124">
        <v>7005.97</v>
      </c>
      <c r="E124">
        <v>8177.8987500000003</v>
      </c>
    </row>
    <row r="125" spans="1:5">
      <c r="A125">
        <v>21771.01125</v>
      </c>
      <c r="B125">
        <v>21496.01125</v>
      </c>
      <c r="D125">
        <v>3245.2925</v>
      </c>
      <c r="E125">
        <v>3520.2925</v>
      </c>
    </row>
    <row r="126" spans="1:5">
      <c r="A126">
        <v>16371.282499999999</v>
      </c>
      <c r="B126">
        <v>18084.076249999998</v>
      </c>
      <c r="D126">
        <v>12084.27375</v>
      </c>
      <c r="E126">
        <v>10371.48</v>
      </c>
    </row>
    <row r="127" spans="1:5">
      <c r="A127">
        <v>43043.934999999998</v>
      </c>
      <c r="B127">
        <v>41735.425000000003</v>
      </c>
      <c r="D127">
        <v>5380.5950000000003</v>
      </c>
      <c r="E127">
        <v>6689.1050000000096</v>
      </c>
    </row>
    <row r="128" spans="1:5">
      <c r="A128">
        <v>5925.1312500000004</v>
      </c>
      <c r="B128">
        <v>6941.335</v>
      </c>
      <c r="D128">
        <v>11129.081249999999</v>
      </c>
      <c r="E128">
        <v>10112.877500000001</v>
      </c>
    </row>
    <row r="129" spans="1:5">
      <c r="A129">
        <v>7515</v>
      </c>
      <c r="B129">
        <v>9776.8737500000007</v>
      </c>
      <c r="D129">
        <v>11747.362499999999</v>
      </c>
      <c r="E129">
        <v>9485.4887500000004</v>
      </c>
    </row>
    <row r="130" spans="1:5">
      <c r="A130">
        <v>20025.43375</v>
      </c>
      <c r="B130">
        <v>20656.4575</v>
      </c>
      <c r="D130">
        <v>16167.30125</v>
      </c>
      <c r="E130">
        <v>15536.2775</v>
      </c>
    </row>
    <row r="131" spans="1:5">
      <c r="A131">
        <v>85179.11</v>
      </c>
      <c r="B131">
        <v>87291.63</v>
      </c>
      <c r="D131">
        <v>40487.910000000003</v>
      </c>
      <c r="E131">
        <v>38375.39</v>
      </c>
    </row>
    <row r="132" spans="1:5">
      <c r="A132">
        <v>115443.08500000001</v>
      </c>
      <c r="B132">
        <v>116448.33</v>
      </c>
      <c r="D132">
        <v>68551.92</v>
      </c>
      <c r="E132">
        <v>67546.675000000003</v>
      </c>
    </row>
    <row r="133" spans="1:5">
      <c r="A133">
        <v>172907.85</v>
      </c>
      <c r="B133">
        <v>172252.19</v>
      </c>
      <c r="D133">
        <v>7510.3900000000103</v>
      </c>
      <c r="E133">
        <v>8166.05</v>
      </c>
    </row>
    <row r="134" spans="1:5">
      <c r="A134">
        <v>23667.743750000001</v>
      </c>
      <c r="B134">
        <v>28921.772499999999</v>
      </c>
      <c r="D134">
        <v>7371.1225000000004</v>
      </c>
      <c r="E134">
        <v>2117.09375</v>
      </c>
    </row>
    <row r="135" spans="1:5">
      <c r="A135">
        <v>56423.97</v>
      </c>
      <c r="B135">
        <v>56868.315000000002</v>
      </c>
      <c r="D135">
        <v>2907.4587499999998</v>
      </c>
      <c r="E135">
        <v>2463.11374999999</v>
      </c>
    </row>
    <row r="136" spans="1:5">
      <c r="A136">
        <v>64689.287499999999</v>
      </c>
      <c r="B136">
        <v>65362.1875</v>
      </c>
      <c r="D136">
        <v>4537.3912499999997</v>
      </c>
      <c r="E136">
        <v>3864.49125</v>
      </c>
    </row>
    <row r="137" spans="1:5">
      <c r="A137">
        <v>22331.92625</v>
      </c>
      <c r="B137">
        <v>22282.748749999999</v>
      </c>
      <c r="D137">
        <v>828.62124999999696</v>
      </c>
      <c r="E137">
        <v>877.79874999999697</v>
      </c>
    </row>
    <row r="138" spans="1:5">
      <c r="A138">
        <v>31129.931250000001</v>
      </c>
      <c r="B138">
        <v>30837.63</v>
      </c>
      <c r="D138">
        <v>16442.294999999998</v>
      </c>
      <c r="E138">
        <v>16734.596249999999</v>
      </c>
    </row>
    <row r="139" spans="1:5">
      <c r="A139">
        <v>33081.301249999997</v>
      </c>
      <c r="B139">
        <v>32058.713749999999</v>
      </c>
      <c r="D139">
        <v>5813.12</v>
      </c>
      <c r="E139">
        <v>6835.7075000000004</v>
      </c>
    </row>
    <row r="140" spans="1:5">
      <c r="A140">
        <v>110154.455</v>
      </c>
      <c r="B140">
        <v>119234.69500000001</v>
      </c>
      <c r="D140">
        <v>50653.59</v>
      </c>
      <c r="E140">
        <v>41573.35</v>
      </c>
    </row>
    <row r="141" spans="1:5">
      <c r="A141">
        <v>109764.72500000001</v>
      </c>
      <c r="B141">
        <v>117111.23</v>
      </c>
      <c r="D141">
        <v>59981.555</v>
      </c>
      <c r="E141">
        <v>52635.05</v>
      </c>
    </row>
    <row r="142" spans="1:5">
      <c r="A142">
        <v>136958.22500000001</v>
      </c>
      <c r="B142">
        <v>138812.13</v>
      </c>
      <c r="D142">
        <v>41409.39</v>
      </c>
      <c r="E142">
        <v>39555.485000000001</v>
      </c>
    </row>
    <row r="143" spans="1:5">
      <c r="A143">
        <v>49343.315000000002</v>
      </c>
      <c r="B143">
        <v>49446.196250000001</v>
      </c>
      <c r="D143">
        <v>6802.0012499999903</v>
      </c>
      <c r="E143">
        <v>6699.1199999999899</v>
      </c>
    </row>
    <row r="144" spans="1:5">
      <c r="A144">
        <v>32961.106249999997</v>
      </c>
      <c r="B144">
        <v>30844.00375</v>
      </c>
      <c r="D144">
        <v>37643.27375</v>
      </c>
      <c r="E144">
        <v>39760.376250000001</v>
      </c>
    </row>
    <row r="145" spans="1:5">
      <c r="A145">
        <v>36923.94</v>
      </c>
      <c r="B145">
        <v>36376.673750000002</v>
      </c>
      <c r="D145">
        <v>34342.433749999997</v>
      </c>
      <c r="E145">
        <v>34889.699999999997</v>
      </c>
    </row>
    <row r="146" spans="1:5">
      <c r="A146">
        <v>64836.800000000003</v>
      </c>
      <c r="B146">
        <v>63113.97</v>
      </c>
      <c r="D146">
        <v>30657.32</v>
      </c>
      <c r="E146">
        <v>32380.15</v>
      </c>
    </row>
    <row r="147" spans="1:5">
      <c r="A147">
        <v>106351.875</v>
      </c>
      <c r="B147">
        <v>103019.13</v>
      </c>
      <c r="D147">
        <v>41114.379999999997</v>
      </c>
      <c r="E147">
        <v>44447.125</v>
      </c>
    </row>
    <row r="148" spans="1:5">
      <c r="A148">
        <v>146187.84</v>
      </c>
      <c r="B148">
        <v>147065.60500000001</v>
      </c>
      <c r="D148">
        <v>47553.974999999999</v>
      </c>
      <c r="E148">
        <v>46676.21</v>
      </c>
    </row>
    <row r="149" spans="1:5">
      <c r="A149">
        <v>967.94500000000005</v>
      </c>
      <c r="B149">
        <v>8341.8037499999991</v>
      </c>
      <c r="D149">
        <v>22201.7075</v>
      </c>
      <c r="E149">
        <v>14827.848749999999</v>
      </c>
    </row>
    <row r="150" spans="1:5">
      <c r="A150">
        <v>971.58624999999995</v>
      </c>
      <c r="B150">
        <v>10046.405000000001</v>
      </c>
      <c r="D150">
        <v>21177.30875</v>
      </c>
      <c r="E150">
        <v>12102.49</v>
      </c>
    </row>
    <row r="151" spans="1:5">
      <c r="A151">
        <v>5683.8275000000003</v>
      </c>
      <c r="B151">
        <v>13590.373750000001</v>
      </c>
      <c r="D151">
        <v>41737.243750000001</v>
      </c>
      <c r="E151">
        <v>33830.697500000002</v>
      </c>
    </row>
    <row r="152" spans="1:5">
      <c r="A152">
        <v>9085.7474999999995</v>
      </c>
      <c r="B152">
        <v>8172.4362499999997</v>
      </c>
      <c r="D152">
        <v>846.83500000000004</v>
      </c>
      <c r="E152">
        <v>1760.14625</v>
      </c>
    </row>
    <row r="153" spans="1:5">
      <c r="A153">
        <v>17223.583750000002</v>
      </c>
      <c r="B153">
        <v>17003.21875</v>
      </c>
      <c r="D153">
        <v>820.42624999999998</v>
      </c>
      <c r="E153">
        <v>1040.79125</v>
      </c>
    </row>
    <row r="154" spans="1:5">
      <c r="A154">
        <v>22789.037499999999</v>
      </c>
      <c r="B154">
        <v>22205.35125</v>
      </c>
      <c r="D154">
        <v>5607.3312500000002</v>
      </c>
      <c r="E154">
        <v>6191.0174999999999</v>
      </c>
    </row>
    <row r="155" spans="1:5">
      <c r="A155">
        <v>22950.21</v>
      </c>
      <c r="B155">
        <v>23858.959999999999</v>
      </c>
      <c r="D155">
        <v>5269.5062500000004</v>
      </c>
      <c r="E155">
        <v>4360.7562500000004</v>
      </c>
    </row>
    <row r="156" spans="1:5">
      <c r="A156">
        <v>30348.657500000001</v>
      </c>
      <c r="B156">
        <v>38834.323750000003</v>
      </c>
      <c r="D156">
        <v>20730.202499999999</v>
      </c>
      <c r="E156">
        <v>12244.536249999999</v>
      </c>
    </row>
    <row r="157" spans="1:5">
      <c r="A157">
        <v>43945.41</v>
      </c>
      <c r="B157">
        <v>42758.911249999997</v>
      </c>
      <c r="D157">
        <v>11903.97</v>
      </c>
      <c r="E157">
        <v>13090.46875</v>
      </c>
    </row>
    <row r="158" spans="1:5">
      <c r="A158">
        <v>23369.985000000001</v>
      </c>
      <c r="B158">
        <v>29337.907500000001</v>
      </c>
      <c r="D158">
        <v>19742.232499999998</v>
      </c>
      <c r="E158">
        <v>13774.31</v>
      </c>
    </row>
    <row r="159" spans="1:5">
      <c r="A159">
        <v>31175.46125</v>
      </c>
      <c r="B159">
        <v>35746.553749999999</v>
      </c>
      <c r="D159">
        <v>29243.196250000001</v>
      </c>
      <c r="E159">
        <v>24672.103749999998</v>
      </c>
    </row>
    <row r="160" spans="1:5">
      <c r="A160">
        <v>39446.2425</v>
      </c>
      <c r="B160">
        <v>41825.571250000001</v>
      </c>
      <c r="D160">
        <v>26862.943749999999</v>
      </c>
      <c r="E160">
        <v>24483.615000000002</v>
      </c>
    </row>
    <row r="161" spans="1:5">
      <c r="A161">
        <v>66486.77</v>
      </c>
      <c r="B161">
        <v>73673.024999999994</v>
      </c>
      <c r="D161">
        <v>21536.965</v>
      </c>
      <c r="E161">
        <v>14350.71</v>
      </c>
    </row>
    <row r="162" spans="1:5">
      <c r="A162">
        <v>89564.464999999997</v>
      </c>
      <c r="B162">
        <v>109586.22</v>
      </c>
      <c r="D162">
        <v>106930.94</v>
      </c>
      <c r="E162">
        <v>86909.184999999998</v>
      </c>
    </row>
    <row r="163" spans="1:5">
      <c r="A163">
        <v>118123.83</v>
      </c>
      <c r="B163">
        <v>136892.625</v>
      </c>
      <c r="D163">
        <v>12547.725</v>
      </c>
      <c r="E163">
        <v>-6221.07</v>
      </c>
    </row>
    <row r="164" spans="1:5">
      <c r="A164">
        <v>10076.4575</v>
      </c>
      <c r="B164">
        <v>8501.1537499999995</v>
      </c>
      <c r="D164">
        <v>23616.7425</v>
      </c>
      <c r="E164">
        <v>25192.046249999999</v>
      </c>
    </row>
    <row r="165" spans="1:5">
      <c r="A165">
        <v>21049.833750000002</v>
      </c>
      <c r="B165">
        <v>19929.817500000001</v>
      </c>
      <c r="D165">
        <v>23907.212500000001</v>
      </c>
      <c r="E165">
        <v>25027.228749999998</v>
      </c>
    </row>
    <row r="166" spans="1:5">
      <c r="A166">
        <v>20442.477500000001</v>
      </c>
      <c r="B166">
        <v>22105.1875</v>
      </c>
      <c r="D166">
        <v>8176.0737499999996</v>
      </c>
      <c r="E166">
        <v>6513.3637500000004</v>
      </c>
    </row>
    <row r="167" spans="1:5">
      <c r="A167">
        <v>28281.096000000001</v>
      </c>
      <c r="B167">
        <v>27803.584500000001</v>
      </c>
      <c r="D167">
        <v>9811.2885000000006</v>
      </c>
      <c r="E167">
        <v>10288.799999999999</v>
      </c>
    </row>
    <row r="168" spans="1:5">
      <c r="A168">
        <v>23521.324499999999</v>
      </c>
      <c r="B168">
        <v>24449.014500000001</v>
      </c>
      <c r="D168">
        <v>48624.845999999998</v>
      </c>
      <c r="E168">
        <v>47697.156000000003</v>
      </c>
    </row>
    <row r="169" spans="1:5">
      <c r="A169">
        <v>21741.327000000001</v>
      </c>
      <c r="B169">
        <v>30464.290499999999</v>
      </c>
      <c r="D169">
        <v>11027.454</v>
      </c>
      <c r="E169">
        <v>2304.4904999999999</v>
      </c>
    </row>
    <row r="170" spans="1:5">
      <c r="A170">
        <v>19577.427500000002</v>
      </c>
      <c r="B170">
        <v>18753.349999999999</v>
      </c>
      <c r="D170">
        <v>20587.25</v>
      </c>
      <c r="E170">
        <v>21411.327499999999</v>
      </c>
    </row>
    <row r="171" spans="1:5">
      <c r="A171">
        <v>22595.993750000001</v>
      </c>
      <c r="B171">
        <v>22156.178749999999</v>
      </c>
      <c r="D171">
        <v>26661.71125</v>
      </c>
      <c r="E171">
        <v>27101.526249999999</v>
      </c>
    </row>
    <row r="172" spans="1:5">
      <c r="A172">
        <v>39612.878750000003</v>
      </c>
      <c r="B172">
        <v>39041.933749999997</v>
      </c>
      <c r="D172">
        <v>22489.436249999999</v>
      </c>
      <c r="E172">
        <v>23060.381249999999</v>
      </c>
    </row>
    <row r="173" spans="1:5">
      <c r="A173">
        <v>53126.77</v>
      </c>
      <c r="B173">
        <v>41984.92</v>
      </c>
      <c r="D173">
        <v>64986.1</v>
      </c>
      <c r="E173">
        <v>76127.95</v>
      </c>
    </row>
    <row r="174" spans="1:5">
      <c r="A174">
        <v>116386.44500000001</v>
      </c>
      <c r="B174">
        <v>114903.995</v>
      </c>
      <c r="D174">
        <v>205047.53</v>
      </c>
      <c r="E174">
        <v>206529.98</v>
      </c>
    </row>
    <row r="175" spans="1:5">
      <c r="A175">
        <v>97089.475000000006</v>
      </c>
      <c r="B175">
        <v>86497.604999999996</v>
      </c>
      <c r="D175">
        <v>77952.725000000006</v>
      </c>
      <c r="E175">
        <v>88544.595000000001</v>
      </c>
    </row>
    <row r="176" spans="1:5">
      <c r="A176">
        <v>31838.361250000002</v>
      </c>
      <c r="B176">
        <v>32139.75375</v>
      </c>
      <c r="D176">
        <v>18108.651249999999</v>
      </c>
      <c r="E176">
        <v>17807.258750000001</v>
      </c>
    </row>
    <row r="177" spans="1:5">
      <c r="A177">
        <v>33057.627500000002</v>
      </c>
      <c r="B177">
        <v>32991.144999999997</v>
      </c>
      <c r="D177">
        <v>19496.37</v>
      </c>
      <c r="E177">
        <v>19562.852500000001</v>
      </c>
    </row>
    <row r="178" spans="1:5">
      <c r="A178">
        <v>36452.261250000003</v>
      </c>
      <c r="B178">
        <v>36618.886250000003</v>
      </c>
      <c r="D178">
        <v>15464.33375</v>
      </c>
      <c r="E178">
        <v>15297.70875</v>
      </c>
    </row>
    <row r="179" spans="1:5">
      <c r="A179">
        <v>76473.990000000005</v>
      </c>
      <c r="B179">
        <v>69954.23</v>
      </c>
      <c r="D179">
        <v>34361.54</v>
      </c>
      <c r="E179">
        <v>40881.300000000003</v>
      </c>
    </row>
    <row r="180" spans="1:5">
      <c r="A180">
        <v>78051.11</v>
      </c>
      <c r="B180">
        <v>78018.304999999993</v>
      </c>
      <c r="D180">
        <v>56339.245000000003</v>
      </c>
      <c r="E180">
        <v>56372.05</v>
      </c>
    </row>
    <row r="181" spans="1:5">
      <c r="A181">
        <v>152048.32999999999</v>
      </c>
      <c r="B181">
        <v>149658.92499999999</v>
      </c>
      <c r="D181">
        <v>91079.585000000006</v>
      </c>
      <c r="E181">
        <v>93468.99</v>
      </c>
    </row>
    <row r="182" spans="1:5">
      <c r="A182">
        <v>14081.5425</v>
      </c>
      <c r="B182">
        <v>18090.6315</v>
      </c>
      <c r="D182">
        <v>5287.5405000000001</v>
      </c>
      <c r="E182">
        <v>1278.4514999999999</v>
      </c>
    </row>
    <row r="183" spans="1:5">
      <c r="A183">
        <v>23029.611000000001</v>
      </c>
      <c r="B183">
        <v>24777.913499999999</v>
      </c>
      <c r="D183">
        <v>13934.020500000001</v>
      </c>
      <c r="E183">
        <v>12185.718000000001</v>
      </c>
    </row>
    <row r="184" spans="1:5">
      <c r="A184">
        <v>21805.794000000002</v>
      </c>
      <c r="B184">
        <v>24091.704000000002</v>
      </c>
      <c r="D184">
        <v>5911.4669999999996</v>
      </c>
      <c r="E184">
        <v>3625.5569999999998</v>
      </c>
    </row>
    <row r="185" spans="1:5">
      <c r="A185">
        <v>22535.715</v>
      </c>
      <c r="B185">
        <v>23565.0255</v>
      </c>
      <c r="D185">
        <v>18217.377</v>
      </c>
      <c r="E185">
        <v>17188.066500000001</v>
      </c>
    </row>
    <row r="186" spans="1:5">
      <c r="A186">
        <v>21353.4195</v>
      </c>
      <c r="B186">
        <v>21410.233499999998</v>
      </c>
      <c r="D186">
        <v>32613.615000000002</v>
      </c>
      <c r="E186">
        <v>32556.800999999999</v>
      </c>
    </row>
    <row r="187" spans="1:5">
      <c r="A187">
        <v>42205.291499999999</v>
      </c>
      <c r="B187">
        <v>41631.618000000002</v>
      </c>
      <c r="D187">
        <v>37381.029000000002</v>
      </c>
      <c r="E187">
        <v>37954.702499999999</v>
      </c>
    </row>
    <row r="188" spans="1:5">
      <c r="A188">
        <v>5812.22</v>
      </c>
      <c r="B188">
        <v>5337.8074999999999</v>
      </c>
      <c r="D188">
        <v>2928.4162500000002</v>
      </c>
      <c r="E188">
        <v>3402.8287500000001</v>
      </c>
    </row>
    <row r="189" spans="1:5">
      <c r="A189">
        <v>10320.4925</v>
      </c>
      <c r="B189">
        <v>9832.42</v>
      </c>
      <c r="D189">
        <v>3390.9875000000002</v>
      </c>
      <c r="E189">
        <v>3879.06</v>
      </c>
    </row>
    <row r="190" spans="1:5">
      <c r="A190">
        <v>10370.57375</v>
      </c>
      <c r="B190">
        <v>9803.28125</v>
      </c>
      <c r="D190">
        <v>6293.9112500000001</v>
      </c>
      <c r="E190">
        <v>6861.2037499999997</v>
      </c>
    </row>
    <row r="191" spans="1:5">
      <c r="A191">
        <v>17324.657999999999</v>
      </c>
      <c r="B191">
        <v>19249.978500000001</v>
      </c>
      <c r="D191">
        <v>944.08199999999795</v>
      </c>
      <c r="E191">
        <v>-981.23850000000004</v>
      </c>
    </row>
    <row r="192" spans="1:5">
      <c r="A192">
        <v>18149.643</v>
      </c>
      <c r="B192">
        <v>17510.410500000002</v>
      </c>
      <c r="D192">
        <v>23019.764999999999</v>
      </c>
      <c r="E192">
        <v>23658.997500000001</v>
      </c>
    </row>
    <row r="193" spans="1:5">
      <c r="A193">
        <v>18970.255499999999</v>
      </c>
      <c r="B193">
        <v>18668.665499999999</v>
      </c>
      <c r="D193">
        <v>6583.4714999999997</v>
      </c>
      <c r="E193">
        <v>6885.0614999999998</v>
      </c>
    </row>
    <row r="194" spans="1:5">
      <c r="A194">
        <v>80779.199999999997</v>
      </c>
      <c r="B194">
        <v>85892.99</v>
      </c>
      <c r="D194">
        <v>53272.425000000003</v>
      </c>
      <c r="E194">
        <v>48158.635000000002</v>
      </c>
    </row>
    <row r="195" spans="1:5">
      <c r="A195">
        <v>62975.58</v>
      </c>
      <c r="B195">
        <v>68377.11</v>
      </c>
      <c r="D195">
        <v>191851.44500000001</v>
      </c>
      <c r="E195">
        <v>186449.91500000001</v>
      </c>
    </row>
    <row r="196" spans="1:5">
      <c r="A196">
        <v>142439.9</v>
      </c>
      <c r="B196">
        <v>149735.41500000001</v>
      </c>
      <c r="D196">
        <v>101241.655</v>
      </c>
      <c r="E196">
        <v>93946.14</v>
      </c>
    </row>
    <row r="197" spans="1:5">
      <c r="A197">
        <v>28548.44</v>
      </c>
      <c r="B197">
        <v>43747.8</v>
      </c>
      <c r="D197">
        <v>35975.105000000003</v>
      </c>
      <c r="E197">
        <v>20775.744999999999</v>
      </c>
    </row>
    <row r="198" spans="1:5">
      <c r="A198">
        <v>28169.645</v>
      </c>
      <c r="B198">
        <v>42651.464999999997</v>
      </c>
      <c r="D198">
        <v>37450.235000000001</v>
      </c>
      <c r="E198">
        <v>22968.415000000001</v>
      </c>
    </row>
    <row r="199" spans="1:5">
      <c r="A199">
        <v>51742.69</v>
      </c>
      <c r="B199">
        <v>54237.66</v>
      </c>
      <c r="D199">
        <v>39489.919999999998</v>
      </c>
      <c r="E199">
        <v>36994.949999999997</v>
      </c>
    </row>
    <row r="200" spans="1:5">
      <c r="A200">
        <v>15105.58</v>
      </c>
      <c r="B200">
        <v>15586.36</v>
      </c>
      <c r="D200">
        <v>4823.3249999999998</v>
      </c>
      <c r="E200">
        <v>4342.5450000000001</v>
      </c>
    </row>
    <row r="201" spans="1:5">
      <c r="A201">
        <v>24811.431250000001</v>
      </c>
      <c r="B201">
        <v>24586.51125</v>
      </c>
      <c r="D201">
        <v>27723.443749999999</v>
      </c>
      <c r="E201">
        <v>27948.36375</v>
      </c>
    </row>
    <row r="202" spans="1:5">
      <c r="A202">
        <v>26640.78125</v>
      </c>
      <c r="B202">
        <v>28390.90625</v>
      </c>
      <c r="D202">
        <v>5240.3687499999996</v>
      </c>
      <c r="E202">
        <v>3490.2437500000001</v>
      </c>
    </row>
    <row r="203" spans="1:5">
      <c r="A203">
        <v>7504.9837500000003</v>
      </c>
      <c r="B203">
        <v>7946.6125000000002</v>
      </c>
      <c r="D203">
        <v>8235.2637500000001</v>
      </c>
      <c r="E203">
        <v>7793.6350000000002</v>
      </c>
    </row>
    <row r="204" spans="1:5">
      <c r="A204">
        <v>14625.703750000001</v>
      </c>
      <c r="B204">
        <v>14737.70125</v>
      </c>
      <c r="D204">
        <v>20191.151249999999</v>
      </c>
      <c r="E204">
        <v>20079.153750000001</v>
      </c>
    </row>
    <row r="205" spans="1:5">
      <c r="A205">
        <v>14978.0975</v>
      </c>
      <c r="B205">
        <v>17703.453750000001</v>
      </c>
      <c r="D205">
        <v>13301.716249999999</v>
      </c>
      <c r="E205">
        <v>10576.36</v>
      </c>
    </row>
    <row r="206" spans="1:5">
      <c r="A206">
        <v>69152.94</v>
      </c>
      <c r="B206">
        <v>66679.789999999994</v>
      </c>
      <c r="D206">
        <v>4895.2449999999999</v>
      </c>
      <c r="E206">
        <v>7368.3950000000004</v>
      </c>
    </row>
    <row r="207" spans="1:5">
      <c r="A207">
        <v>88023.76</v>
      </c>
      <c r="B207">
        <v>82374.509999999995</v>
      </c>
      <c r="D207">
        <v>70828.365000000005</v>
      </c>
      <c r="E207">
        <v>76477.615000000005</v>
      </c>
    </row>
    <row r="208" spans="1:5">
      <c r="A208">
        <v>88886.99</v>
      </c>
      <c r="B208">
        <v>86322.774999999994</v>
      </c>
      <c r="D208">
        <v>38335.300000000003</v>
      </c>
      <c r="E208">
        <v>40899.514999999999</v>
      </c>
    </row>
    <row r="209" spans="1:5">
      <c r="A209">
        <v>62880.88</v>
      </c>
      <c r="B209">
        <v>61052.42</v>
      </c>
      <c r="D209">
        <v>12514.965</v>
      </c>
      <c r="E209">
        <v>14343.424999999999</v>
      </c>
    </row>
    <row r="210" spans="1:5">
      <c r="A210">
        <v>61653.42</v>
      </c>
      <c r="B210">
        <v>60192.834999999999</v>
      </c>
      <c r="D210">
        <v>14139.434999999999</v>
      </c>
      <c r="E210">
        <v>15600.02</v>
      </c>
    </row>
    <row r="211" spans="1:5">
      <c r="A211">
        <v>112824.27</v>
      </c>
      <c r="B211">
        <v>120156.2</v>
      </c>
      <c r="D211">
        <v>23522.01</v>
      </c>
      <c r="E211">
        <v>16190.08</v>
      </c>
    </row>
    <row r="212" spans="1:5">
      <c r="A212">
        <v>135508.58499999999</v>
      </c>
      <c r="B212">
        <v>136593.95499999999</v>
      </c>
      <c r="D212">
        <v>9976.25</v>
      </c>
      <c r="E212">
        <v>8890.8799999999992</v>
      </c>
    </row>
    <row r="213" spans="1:5">
      <c r="A213">
        <v>127080.27499999999</v>
      </c>
      <c r="B213">
        <v>124049.83500000001</v>
      </c>
      <c r="D213">
        <v>81256.289999999994</v>
      </c>
      <c r="E213">
        <v>84286.73</v>
      </c>
    </row>
    <row r="214" spans="1:5">
      <c r="A214">
        <v>149593.405</v>
      </c>
      <c r="B214">
        <v>143423.29</v>
      </c>
      <c r="D214">
        <v>61267.275000000001</v>
      </c>
      <c r="E214">
        <v>67437.39</v>
      </c>
    </row>
    <row r="215" spans="1:5">
      <c r="A215">
        <v>9355.2787499999995</v>
      </c>
      <c r="B215">
        <v>8580.375</v>
      </c>
      <c r="D215">
        <v>16583.44125</v>
      </c>
      <c r="E215">
        <v>17358.345000000001</v>
      </c>
    </row>
    <row r="216" spans="1:5">
      <c r="A216">
        <v>10480.75375</v>
      </c>
      <c r="B216">
        <v>9650.3037499999991</v>
      </c>
      <c r="D216">
        <v>21919.424999999999</v>
      </c>
      <c r="E216">
        <v>22749.875</v>
      </c>
    </row>
    <row r="217" spans="1:5">
      <c r="A217">
        <v>20931.4575</v>
      </c>
      <c r="B217">
        <v>19895.215</v>
      </c>
      <c r="D217">
        <v>30165.616249999999</v>
      </c>
      <c r="E217">
        <v>31201.858749999999</v>
      </c>
    </row>
    <row r="218" spans="1:5">
      <c r="A218">
        <v>42287.245000000003</v>
      </c>
      <c r="B218">
        <v>41460.43</v>
      </c>
      <c r="D218">
        <v>55945.89</v>
      </c>
      <c r="E218">
        <v>56772.705000000002</v>
      </c>
    </row>
    <row r="219" spans="1:5">
      <c r="A219">
        <v>106810.81</v>
      </c>
      <c r="B219">
        <v>105514.11</v>
      </c>
      <c r="D219">
        <v>94197.425000000003</v>
      </c>
      <c r="E219">
        <v>95494.125</v>
      </c>
    </row>
    <row r="220" spans="1:5">
      <c r="A220">
        <v>98007.335000000006</v>
      </c>
      <c r="B220">
        <v>104206.52499999999</v>
      </c>
      <c r="D220">
        <v>43711.355000000003</v>
      </c>
      <c r="E220">
        <v>37512.165000000001</v>
      </c>
    </row>
    <row r="221" spans="1:5">
      <c r="A221">
        <v>28979.3295</v>
      </c>
      <c r="B221">
        <v>28040.698499999999</v>
      </c>
      <c r="D221">
        <v>8491.3109999999997</v>
      </c>
      <c r="E221">
        <v>9429.9419999999991</v>
      </c>
    </row>
    <row r="222" spans="1:5">
      <c r="A222">
        <v>34706.135999999999</v>
      </c>
      <c r="B222">
        <v>34965.095999999998</v>
      </c>
      <c r="D222">
        <v>21438.6345</v>
      </c>
      <c r="E222">
        <v>21179.674500000001</v>
      </c>
    </row>
    <row r="223" spans="1:5">
      <c r="A223">
        <v>26665.005000000001</v>
      </c>
      <c r="B223">
        <v>28632.9375</v>
      </c>
      <c r="D223">
        <v>16145.628000000001</v>
      </c>
      <c r="E223">
        <v>14177.6955</v>
      </c>
    </row>
    <row r="224" spans="1:5">
      <c r="A224">
        <v>93006.445000000007</v>
      </c>
      <c r="B224">
        <v>91272.675000000003</v>
      </c>
      <c r="D224">
        <v>43015.67</v>
      </c>
      <c r="E224">
        <v>44749.440000000002</v>
      </c>
    </row>
    <row r="225" spans="1:5">
      <c r="A225">
        <v>100476.825</v>
      </c>
      <c r="B225">
        <v>96666.945000000007</v>
      </c>
      <c r="D225">
        <v>93166.654999999999</v>
      </c>
      <c r="E225">
        <v>96976.535000000003</v>
      </c>
    </row>
    <row r="226" spans="1:5">
      <c r="A226">
        <v>140101.54500000001</v>
      </c>
      <c r="B226">
        <v>153188.32999999999</v>
      </c>
      <c r="D226">
        <v>54266.76</v>
      </c>
      <c r="E226">
        <v>41179.974999999999</v>
      </c>
    </row>
    <row r="227" spans="1:5">
      <c r="A227">
        <v>11068.985000000001</v>
      </c>
      <c r="B227">
        <v>33593.035000000003</v>
      </c>
      <c r="D227">
        <v>28745.119999999999</v>
      </c>
      <c r="E227">
        <v>6221.07</v>
      </c>
    </row>
    <row r="228" spans="1:5">
      <c r="A228">
        <v>12325.584999999999</v>
      </c>
      <c r="B228">
        <v>82647.684999999998</v>
      </c>
      <c r="D228">
        <v>46027.885000000002</v>
      </c>
      <c r="E228">
        <v>-24294.215</v>
      </c>
    </row>
    <row r="229" spans="1:5">
      <c r="A229">
        <v>10952.434999999999</v>
      </c>
      <c r="B229">
        <v>58710.415000000001</v>
      </c>
      <c r="D229">
        <v>46887.47</v>
      </c>
      <c r="E229">
        <v>-870.51000000000397</v>
      </c>
    </row>
    <row r="230" spans="1:5">
      <c r="A230">
        <v>10834.96875</v>
      </c>
      <c r="B230">
        <v>11694.55125</v>
      </c>
      <c r="D230">
        <v>16156.37875</v>
      </c>
      <c r="E230">
        <v>15296.796249999999</v>
      </c>
    </row>
    <row r="231" spans="1:5">
      <c r="A231">
        <v>14570.16</v>
      </c>
      <c r="B231">
        <v>16582.532500000001</v>
      </c>
      <c r="D231">
        <v>35808.466249999998</v>
      </c>
      <c r="E231">
        <v>33796.09375</v>
      </c>
    </row>
    <row r="232" spans="1:5">
      <c r="A232">
        <v>25827.63625</v>
      </c>
      <c r="B232">
        <v>26731.833750000002</v>
      </c>
      <c r="D232">
        <v>22177.11375</v>
      </c>
      <c r="E232">
        <v>21272.916249999998</v>
      </c>
    </row>
    <row r="233" spans="1:5">
      <c r="A233">
        <v>11091.751249999999</v>
      </c>
      <c r="B233">
        <v>10818.575000000001</v>
      </c>
      <c r="D233">
        <v>9870.66</v>
      </c>
      <c r="E233">
        <v>10143.83625</v>
      </c>
    </row>
    <row r="234" spans="1:5">
      <c r="A234">
        <v>25121.0275</v>
      </c>
      <c r="B234">
        <v>23975.512500000001</v>
      </c>
      <c r="D234">
        <v>15589.084999999999</v>
      </c>
      <c r="E234">
        <v>16734.599999999999</v>
      </c>
    </row>
    <row r="235" spans="1:5">
      <c r="A235">
        <v>24001.014999999999</v>
      </c>
      <c r="B235">
        <v>23865.334999999999</v>
      </c>
      <c r="D235">
        <v>7870.1187499999996</v>
      </c>
      <c r="E235">
        <v>8005.7987499999999</v>
      </c>
    </row>
    <row r="236" spans="1:5">
      <c r="A236">
        <v>37395.620000000003</v>
      </c>
      <c r="B236">
        <v>37643.285000000003</v>
      </c>
      <c r="D236">
        <v>1325.79</v>
      </c>
      <c r="E236">
        <v>1078.125</v>
      </c>
    </row>
    <row r="237" spans="1:5">
      <c r="A237">
        <v>42440.224999999999</v>
      </c>
      <c r="B237">
        <v>46701.714999999997</v>
      </c>
      <c r="D237">
        <v>48151.34</v>
      </c>
      <c r="E237">
        <v>43889.85</v>
      </c>
    </row>
    <row r="238" spans="1:5">
      <c r="A238">
        <v>49018.235000000001</v>
      </c>
      <c r="B238">
        <v>56342.915000000001</v>
      </c>
      <c r="D238">
        <v>18076.785</v>
      </c>
      <c r="E238">
        <v>10752.105</v>
      </c>
    </row>
    <row r="239" spans="1:5">
      <c r="A239">
        <v>28504.735000000001</v>
      </c>
      <c r="B239">
        <v>46508.67</v>
      </c>
      <c r="D239">
        <v>68293.33</v>
      </c>
      <c r="E239">
        <v>50289.394999999997</v>
      </c>
    </row>
    <row r="240" spans="1:5">
      <c r="A240">
        <v>31899.37</v>
      </c>
      <c r="B240">
        <v>50985.074999999997</v>
      </c>
      <c r="D240">
        <v>68799.61</v>
      </c>
      <c r="E240">
        <v>49713.904999999999</v>
      </c>
    </row>
    <row r="241" spans="1:5">
      <c r="A241">
        <v>73181.34</v>
      </c>
      <c r="B241">
        <v>97286.134999999995</v>
      </c>
      <c r="D241">
        <v>93935.184999999998</v>
      </c>
      <c r="E241">
        <v>69830.39</v>
      </c>
    </row>
    <row r="242" spans="1:5">
      <c r="A242">
        <v>35025.386250000003</v>
      </c>
      <c r="B242">
        <v>39771.306250000001</v>
      </c>
      <c r="D242">
        <v>39654.745000000003</v>
      </c>
      <c r="E242">
        <v>34908.824999999997</v>
      </c>
    </row>
    <row r="243" spans="1:5">
      <c r="A243">
        <v>40530.74</v>
      </c>
      <c r="B243">
        <v>44794.963750000003</v>
      </c>
      <c r="D243">
        <v>41153.555</v>
      </c>
      <c r="E243">
        <v>36889.331250000003</v>
      </c>
    </row>
    <row r="244" spans="1:5">
      <c r="A244">
        <v>50140.981249999997</v>
      </c>
      <c r="B244">
        <v>48560.205000000002</v>
      </c>
      <c r="D244">
        <v>14182.235000000001</v>
      </c>
      <c r="E244">
        <v>15763.01125</v>
      </c>
    </row>
    <row r="245" spans="1:5">
      <c r="A245">
        <v>30050.1675</v>
      </c>
      <c r="B245">
        <v>31859.661</v>
      </c>
      <c r="D245">
        <v>17015.415000000001</v>
      </c>
      <c r="E245">
        <v>15205.9215</v>
      </c>
    </row>
    <row r="246" spans="1:5">
      <c r="A246">
        <v>31067.467499999999</v>
      </c>
      <c r="B246">
        <v>28613.268</v>
      </c>
      <c r="D246">
        <v>61809.281999999999</v>
      </c>
      <c r="E246">
        <v>64263.481500000002</v>
      </c>
    </row>
    <row r="247" spans="1:5">
      <c r="A247">
        <v>40000.235999999997</v>
      </c>
      <c r="B247">
        <v>41130.070500000002</v>
      </c>
      <c r="D247">
        <v>28790.2755</v>
      </c>
      <c r="E247">
        <v>27660.440999999999</v>
      </c>
    </row>
    <row r="248" spans="1:5">
      <c r="A248">
        <v>59912.394999999997</v>
      </c>
      <c r="B248">
        <v>59216.695</v>
      </c>
      <c r="D248">
        <v>53909.83</v>
      </c>
      <c r="E248">
        <v>54605.53</v>
      </c>
    </row>
    <row r="249" spans="1:5">
      <c r="A249">
        <v>91305.49</v>
      </c>
      <c r="B249">
        <v>84425.134999999995</v>
      </c>
      <c r="D249">
        <v>156022.01500000001</v>
      </c>
      <c r="E249">
        <v>162902.37</v>
      </c>
    </row>
    <row r="250" spans="1:5">
      <c r="A250">
        <v>145484.88500000001</v>
      </c>
      <c r="B250">
        <v>144581.54500000001</v>
      </c>
      <c r="D250">
        <v>76816.289999999994</v>
      </c>
      <c r="E250">
        <v>77719.63</v>
      </c>
    </row>
    <row r="251" spans="1:5">
      <c r="A251">
        <v>12372.02375</v>
      </c>
      <c r="B251">
        <v>11577.08625</v>
      </c>
      <c r="D251">
        <v>19994.465</v>
      </c>
      <c r="E251">
        <v>20789.4025</v>
      </c>
    </row>
    <row r="252" spans="1:5">
      <c r="A252">
        <v>31984.055</v>
      </c>
      <c r="B252">
        <v>30482.502499999999</v>
      </c>
      <c r="D252">
        <v>29062.904999999999</v>
      </c>
      <c r="E252">
        <v>30564.4575</v>
      </c>
    </row>
    <row r="253" spans="1:5">
      <c r="A253">
        <v>34488.144999999997</v>
      </c>
      <c r="B253">
        <v>34477.207499999997</v>
      </c>
      <c r="D253">
        <v>21331.185000000001</v>
      </c>
      <c r="E253">
        <v>21342.122500000001</v>
      </c>
    </row>
    <row r="254" spans="1:5">
      <c r="A254">
        <v>20280.395</v>
      </c>
      <c r="B254">
        <v>33349</v>
      </c>
      <c r="D254">
        <v>18309.895</v>
      </c>
      <c r="E254">
        <v>5241.29</v>
      </c>
    </row>
    <row r="255" spans="1:5">
      <c r="A255">
        <v>16033.46</v>
      </c>
      <c r="B255">
        <v>63638.464999999997</v>
      </c>
      <c r="D255">
        <v>38710.480000000003</v>
      </c>
      <c r="E255">
        <v>-8894.5249999999905</v>
      </c>
    </row>
    <row r="256" spans="1:5">
      <c r="A256">
        <v>34496.339999999997</v>
      </c>
      <c r="B256">
        <v>42418.355000000003</v>
      </c>
      <c r="D256">
        <v>41562.404999999999</v>
      </c>
      <c r="E256">
        <v>33640.39</v>
      </c>
    </row>
    <row r="257" spans="1:5">
      <c r="A257">
        <v>17179.876250000001</v>
      </c>
      <c r="B257">
        <v>16653.557499999999</v>
      </c>
      <c r="D257">
        <v>4979.9449999999997</v>
      </c>
      <c r="E257">
        <v>5506.2637500000001</v>
      </c>
    </row>
    <row r="258" spans="1:5">
      <c r="A258">
        <v>24602.907500000001</v>
      </c>
      <c r="B258">
        <v>23554.826249999998</v>
      </c>
      <c r="D258">
        <v>16836.577499999999</v>
      </c>
      <c r="E258">
        <v>17884.658749999999</v>
      </c>
    </row>
    <row r="259" spans="1:5">
      <c r="A259">
        <v>19987.188750000001</v>
      </c>
      <c r="B259">
        <v>21898.486250000002</v>
      </c>
      <c r="D259">
        <v>4250.57125</v>
      </c>
      <c r="E259">
        <v>2339.2737499999998</v>
      </c>
    </row>
    <row r="260" spans="1:5">
      <c r="A260">
        <v>7773.6049999999996</v>
      </c>
      <c r="B260">
        <v>7393.8924999999999</v>
      </c>
      <c r="D260">
        <v>7310.1175000000003</v>
      </c>
      <c r="E260">
        <v>7689.83</v>
      </c>
    </row>
    <row r="261" spans="1:5">
      <c r="A261">
        <v>9863.3812500000004</v>
      </c>
      <c r="B261">
        <v>9970.8274999999994</v>
      </c>
      <c r="D261">
        <v>12114.325000000001</v>
      </c>
      <c r="E261">
        <v>12006.87875</v>
      </c>
    </row>
    <row r="262" spans="1:5">
      <c r="A262">
        <v>11083.55625</v>
      </c>
      <c r="B262">
        <v>11777.41375</v>
      </c>
      <c r="D262">
        <v>12648.83375</v>
      </c>
      <c r="E262">
        <v>11954.97625</v>
      </c>
    </row>
    <row r="263" spans="1:5">
      <c r="A263">
        <v>20954.224999999999</v>
      </c>
      <c r="B263">
        <v>29466.3</v>
      </c>
      <c r="D263">
        <v>33662.230000000003</v>
      </c>
      <c r="E263">
        <v>25150.154999999999</v>
      </c>
    </row>
    <row r="264" spans="1:5">
      <c r="A264">
        <v>21496.924999999999</v>
      </c>
      <c r="B264">
        <v>29903.375</v>
      </c>
      <c r="D264">
        <v>63263.3</v>
      </c>
      <c r="E264">
        <v>54856.85</v>
      </c>
    </row>
    <row r="265" spans="1:5">
      <c r="A265">
        <v>27055.095000000001</v>
      </c>
      <c r="B265">
        <v>53093.97</v>
      </c>
      <c r="D265">
        <v>67353.615000000005</v>
      </c>
      <c r="E265">
        <v>41314.74</v>
      </c>
    </row>
    <row r="266" spans="1:5">
      <c r="A266">
        <v>17914.713749999999</v>
      </c>
      <c r="B266">
        <v>18084.985000000001</v>
      </c>
      <c r="D266">
        <v>19421.7075</v>
      </c>
      <c r="E266">
        <v>19251.436249999999</v>
      </c>
    </row>
    <row r="267" spans="1:5">
      <c r="A267">
        <v>39170.337500000001</v>
      </c>
      <c r="B267">
        <v>38136.818749999999</v>
      </c>
      <c r="D267">
        <v>22192.59</v>
      </c>
      <c r="E267">
        <v>23226.108749999999</v>
      </c>
    </row>
    <row r="268" spans="1:5">
      <c r="A268">
        <v>37800.827499999999</v>
      </c>
      <c r="B268">
        <v>38148.657500000001</v>
      </c>
      <c r="D268">
        <v>14561.0375</v>
      </c>
      <c r="E268">
        <v>14213.2075</v>
      </c>
    </row>
    <row r="269" spans="1:5">
      <c r="A269">
        <v>44534.55</v>
      </c>
      <c r="B269">
        <v>59362.39</v>
      </c>
      <c r="D269">
        <v>12529.54</v>
      </c>
      <c r="E269">
        <v>-2298.3000000000002</v>
      </c>
    </row>
    <row r="270" spans="1:5">
      <c r="A270">
        <v>65514.27</v>
      </c>
      <c r="B270">
        <v>78426.244999999995</v>
      </c>
      <c r="D270">
        <v>42582.239999999998</v>
      </c>
      <c r="E270">
        <v>29670.264999999999</v>
      </c>
    </row>
    <row r="271" spans="1:5">
      <c r="A271">
        <v>68282.425000000003</v>
      </c>
      <c r="B271">
        <v>77082.235000000001</v>
      </c>
      <c r="D271">
        <v>20834.005000000001</v>
      </c>
      <c r="E271">
        <v>12034.195</v>
      </c>
    </row>
    <row r="272" spans="1:5">
      <c r="A272">
        <v>7992.1437500000002</v>
      </c>
      <c r="B272">
        <v>7514.0887499999999</v>
      </c>
      <c r="D272">
        <v>7507.7112500000003</v>
      </c>
      <c r="E272">
        <v>7985.7662499999997</v>
      </c>
    </row>
    <row r="273" spans="1:5">
      <c r="A273">
        <v>11464.1775</v>
      </c>
      <c r="B273">
        <v>11802</v>
      </c>
      <c r="D273">
        <v>13911.805</v>
      </c>
      <c r="E273">
        <v>13573.9825</v>
      </c>
    </row>
    <row r="274" spans="1:5">
      <c r="A274">
        <v>14439.9475</v>
      </c>
      <c r="B274">
        <v>17321.921249999999</v>
      </c>
      <c r="D274">
        <v>14558.315000000001</v>
      </c>
      <c r="E274">
        <v>11676.341249999999</v>
      </c>
    </row>
    <row r="275" spans="1:5">
      <c r="A275">
        <v>8305.3824999999997</v>
      </c>
      <c r="B275">
        <v>10373.3025</v>
      </c>
      <c r="D275">
        <v>12256.375</v>
      </c>
      <c r="E275">
        <v>10188.455</v>
      </c>
    </row>
    <row r="276" spans="1:5">
      <c r="A276">
        <v>16238.338750000001</v>
      </c>
      <c r="B276">
        <v>14857.89875</v>
      </c>
      <c r="D276">
        <v>13781.59</v>
      </c>
      <c r="E276">
        <v>15162.03</v>
      </c>
    </row>
    <row r="277" spans="1:5">
      <c r="A277">
        <v>18065.868750000001</v>
      </c>
      <c r="B277">
        <v>18951.856250000001</v>
      </c>
      <c r="D277">
        <v>10740.26</v>
      </c>
      <c r="E277">
        <v>9854.2724999999991</v>
      </c>
    </row>
    <row r="278" spans="1:5">
      <c r="A278">
        <v>102684.06</v>
      </c>
      <c r="B278">
        <v>103561.83500000001</v>
      </c>
      <c r="D278">
        <v>44305.044999999998</v>
      </c>
      <c r="E278">
        <v>43427.27</v>
      </c>
    </row>
    <row r="279" spans="1:5">
      <c r="A279">
        <v>137693.97500000001</v>
      </c>
      <c r="B279">
        <v>134302.94</v>
      </c>
      <c r="D279">
        <v>71178.009999999995</v>
      </c>
      <c r="E279">
        <v>74569.044999999998</v>
      </c>
    </row>
    <row r="280" spans="1:5">
      <c r="A280">
        <v>167932.44</v>
      </c>
      <c r="B280">
        <v>166286.07500000001</v>
      </c>
      <c r="D280">
        <v>17377.43</v>
      </c>
      <c r="E280">
        <v>19023.794999999998</v>
      </c>
    </row>
    <row r="281" spans="1:5">
      <c r="A281">
        <v>12285.518749999999</v>
      </c>
      <c r="B281">
        <v>13052.2225</v>
      </c>
      <c r="D281">
        <v>12893.778749999999</v>
      </c>
      <c r="E281">
        <v>12127.075000000001</v>
      </c>
    </row>
    <row r="282" spans="1:5">
      <c r="A282">
        <v>16488.747500000001</v>
      </c>
      <c r="B282">
        <v>17100.651249999999</v>
      </c>
      <c r="D282">
        <v>21877.53875</v>
      </c>
      <c r="E282">
        <v>21265.634999999998</v>
      </c>
    </row>
    <row r="283" spans="1:5">
      <c r="A283">
        <v>21762.814999999999</v>
      </c>
      <c r="B283">
        <v>22933.813750000001</v>
      </c>
      <c r="D283">
        <v>17121.588749999999</v>
      </c>
      <c r="E283">
        <v>15950.59</v>
      </c>
    </row>
    <row r="284" spans="1:5">
      <c r="A284">
        <v>13374.57</v>
      </c>
      <c r="B284">
        <v>13064.971250000001</v>
      </c>
      <c r="D284">
        <v>12009.6075</v>
      </c>
      <c r="E284">
        <v>12319.206249999999</v>
      </c>
    </row>
    <row r="285" spans="1:5">
      <c r="A285">
        <v>21463.235000000001</v>
      </c>
      <c r="B285">
        <v>21013.403750000001</v>
      </c>
      <c r="D285">
        <v>25717.443749999999</v>
      </c>
      <c r="E285">
        <v>26167.275000000001</v>
      </c>
    </row>
    <row r="286" spans="1:5">
      <c r="A286">
        <v>28222.456249999999</v>
      </c>
      <c r="B286">
        <v>26821.98</v>
      </c>
      <c r="D286">
        <v>25254.8675</v>
      </c>
      <c r="E286">
        <v>26655.34375</v>
      </c>
    </row>
    <row r="287" spans="1:5">
      <c r="A287">
        <v>21721.841250000001</v>
      </c>
      <c r="B287">
        <v>21746.418750000001</v>
      </c>
      <c r="D287">
        <v>17826.375</v>
      </c>
      <c r="E287">
        <v>17801.797500000001</v>
      </c>
    </row>
    <row r="288" spans="1:5">
      <c r="A288">
        <v>18862.625</v>
      </c>
      <c r="B288">
        <v>19059.305</v>
      </c>
      <c r="D288">
        <v>46780.018750000003</v>
      </c>
      <c r="E288">
        <v>46583.338750000003</v>
      </c>
    </row>
    <row r="289" spans="1:5">
      <c r="A289">
        <v>31153.608749999999</v>
      </c>
      <c r="B289">
        <v>29341.548750000002</v>
      </c>
      <c r="D289">
        <v>6496.0512500000004</v>
      </c>
      <c r="E289">
        <v>8308.1112499999999</v>
      </c>
    </row>
    <row r="290" spans="1:5">
      <c r="A290">
        <v>67892.7</v>
      </c>
      <c r="B290">
        <v>69426.095000000001</v>
      </c>
      <c r="D290">
        <v>31578.82</v>
      </c>
      <c r="E290">
        <v>30045.424999999999</v>
      </c>
    </row>
    <row r="291" spans="1:5">
      <c r="A291">
        <v>96816.3</v>
      </c>
      <c r="B291">
        <v>93217.675000000003</v>
      </c>
      <c r="D291">
        <v>87287.97</v>
      </c>
      <c r="E291">
        <v>90886.595000000001</v>
      </c>
    </row>
    <row r="292" spans="1:5">
      <c r="A292">
        <v>101890.04</v>
      </c>
      <c r="B292">
        <v>101478.44</v>
      </c>
      <c r="D292">
        <v>45270.264999999999</v>
      </c>
      <c r="E292">
        <v>45681.864999999998</v>
      </c>
    </row>
    <row r="293" spans="1:5">
      <c r="A293">
        <v>206599.24</v>
      </c>
      <c r="B293">
        <v>197839.42</v>
      </c>
      <c r="D293">
        <v>-21252.945</v>
      </c>
      <c r="E293">
        <v>-12493.125</v>
      </c>
    </row>
    <row r="294" spans="1:5">
      <c r="A294">
        <v>221332.39</v>
      </c>
      <c r="B294">
        <v>218990.32</v>
      </c>
      <c r="D294">
        <v>148908.54</v>
      </c>
      <c r="E294">
        <v>151250.60999999999</v>
      </c>
    </row>
    <row r="295" spans="1:5">
      <c r="A295">
        <v>252801.97500000001</v>
      </c>
      <c r="B295">
        <v>238961.125</v>
      </c>
      <c r="D295">
        <v>98043.67</v>
      </c>
      <c r="E295">
        <v>111884.52</v>
      </c>
    </row>
    <row r="296" spans="1:5">
      <c r="A296">
        <v>7956.9960000000001</v>
      </c>
      <c r="B296">
        <v>9177.5310000000009</v>
      </c>
      <c r="D296">
        <v>5520.2834999999995</v>
      </c>
      <c r="E296">
        <v>4299.7484999999997</v>
      </c>
    </row>
    <row r="297" spans="1:5">
      <c r="A297">
        <v>16384.942500000001</v>
      </c>
      <c r="B297">
        <v>15852.795</v>
      </c>
      <c r="D297">
        <v>10111.779</v>
      </c>
      <c r="E297">
        <v>10643.9265</v>
      </c>
    </row>
    <row r="298" spans="1:5">
      <c r="A298">
        <v>24020.685000000001</v>
      </c>
      <c r="B298">
        <v>27482.3325</v>
      </c>
      <c r="D298">
        <v>6300.4634999999998</v>
      </c>
      <c r="E298">
        <v>2838.8159999999998</v>
      </c>
    </row>
    <row r="299" spans="1:5">
      <c r="A299">
        <v>103561.86500000001</v>
      </c>
      <c r="B299">
        <v>110300.11</v>
      </c>
      <c r="D299">
        <v>80371.205000000002</v>
      </c>
      <c r="E299">
        <v>73632.960000000006</v>
      </c>
    </row>
    <row r="300" spans="1:5">
      <c r="A300">
        <v>122119.44500000001</v>
      </c>
      <c r="B300">
        <v>123325.02</v>
      </c>
      <c r="D300">
        <v>163674.51500000001</v>
      </c>
      <c r="E300">
        <v>162468.94</v>
      </c>
    </row>
    <row r="301" spans="1:5">
      <c r="A301">
        <v>143070.03</v>
      </c>
      <c r="B301">
        <v>133192.04</v>
      </c>
      <c r="D301">
        <v>31156.285</v>
      </c>
      <c r="E301">
        <v>41034.275000000001</v>
      </c>
    </row>
    <row r="302" spans="1:5">
      <c r="A302">
        <v>7824.5974999999999</v>
      </c>
      <c r="B302">
        <v>9042.0375000000004</v>
      </c>
      <c r="D302">
        <v>10360.5525</v>
      </c>
      <c r="E302">
        <v>9143.1124999999993</v>
      </c>
    </row>
    <row r="303" spans="1:5">
      <c r="A303">
        <v>12078.81875</v>
      </c>
      <c r="B303">
        <v>12199.922500000001</v>
      </c>
      <c r="D303">
        <v>32432.9575</v>
      </c>
      <c r="E303">
        <v>32311.853749999998</v>
      </c>
    </row>
    <row r="304" spans="1:5">
      <c r="A304">
        <v>11977.74375</v>
      </c>
      <c r="B304">
        <v>12378.395</v>
      </c>
      <c r="D304">
        <v>13900.877500000001</v>
      </c>
      <c r="E304">
        <v>13500.22625</v>
      </c>
    </row>
    <row r="311" spans="1:38">
      <c r="A311" s="8" t="s">
        <v>684</v>
      </c>
    </row>
    <row r="312" spans="1:38">
      <c r="M312" s="8"/>
      <c r="V312" s="8"/>
      <c r="AE312" s="8"/>
    </row>
    <row r="313" spans="1:38">
      <c r="A313" t="s">
        <v>655</v>
      </c>
      <c r="B313" t="s">
        <v>666</v>
      </c>
      <c r="C313" t="s">
        <v>667</v>
      </c>
      <c r="E313" t="s">
        <v>668</v>
      </c>
      <c r="F313" t="s">
        <v>669</v>
      </c>
      <c r="I313" s="8" t="s">
        <v>294</v>
      </c>
      <c r="M313" s="8" t="s">
        <v>656</v>
      </c>
      <c r="V313" s="8" t="s">
        <v>657</v>
      </c>
      <c r="AE313" s="8" t="s">
        <v>658</v>
      </c>
    </row>
    <row r="314" spans="1:38">
      <c r="A314" t="s">
        <v>352</v>
      </c>
      <c r="B314">
        <v>112763.04</v>
      </c>
      <c r="C314">
        <v>118054.592</v>
      </c>
      <c r="E314">
        <v>83070.915999999997</v>
      </c>
      <c r="F314">
        <v>77779.364000000001</v>
      </c>
    </row>
    <row r="315" spans="1:38">
      <c r="A315" t="s">
        <v>353</v>
      </c>
      <c r="B315">
        <v>136406.016</v>
      </c>
      <c r="C315">
        <v>137041.236</v>
      </c>
      <c r="E315">
        <v>129663.364</v>
      </c>
      <c r="F315">
        <v>129028.144</v>
      </c>
      <c r="I315" t="s">
        <v>296</v>
      </c>
      <c r="J315" t="s">
        <v>685</v>
      </c>
      <c r="K315" t="s">
        <v>686</v>
      </c>
      <c r="M315" s="8" t="s">
        <v>666</v>
      </c>
      <c r="N315" s="8" t="s">
        <v>667</v>
      </c>
      <c r="O315" s="8" t="s">
        <v>668</v>
      </c>
      <c r="P315" s="8" t="s">
        <v>669</v>
      </c>
      <c r="R315" t="s">
        <v>296</v>
      </c>
      <c r="S315" t="s">
        <v>687</v>
      </c>
      <c r="T315" t="s">
        <v>688</v>
      </c>
      <c r="V315" s="8" t="s">
        <v>666</v>
      </c>
      <c r="W315" s="8" t="s">
        <v>667</v>
      </c>
      <c r="X315" s="8" t="s">
        <v>668</v>
      </c>
      <c r="Y315" s="8" t="s">
        <v>669</v>
      </c>
      <c r="AA315" t="s">
        <v>296</v>
      </c>
      <c r="AB315" t="s">
        <v>689</v>
      </c>
      <c r="AC315" t="s">
        <v>690</v>
      </c>
      <c r="AE315" s="8" t="s">
        <v>666</v>
      </c>
      <c r="AF315" s="8" t="s">
        <v>667</v>
      </c>
      <c r="AG315" s="8" t="s">
        <v>668</v>
      </c>
      <c r="AH315" s="8" t="s">
        <v>669</v>
      </c>
      <c r="AJ315" t="s">
        <v>296</v>
      </c>
      <c r="AK315" t="s">
        <v>691</v>
      </c>
      <c r="AL315" t="s">
        <v>692</v>
      </c>
    </row>
    <row r="316" spans="1:38">
      <c r="A316" t="s">
        <v>354</v>
      </c>
      <c r="B316">
        <v>194149.764</v>
      </c>
      <c r="C316">
        <v>188826.15599999999</v>
      </c>
      <c r="E316">
        <v>42480.995999999999</v>
      </c>
      <c r="F316">
        <v>47804.603999999999</v>
      </c>
      <c r="M316">
        <v>112763.04</v>
      </c>
      <c r="N316">
        <v>118054.592</v>
      </c>
      <c r="O316">
        <v>83070.915999999997</v>
      </c>
      <c r="P316">
        <v>77779.364000000001</v>
      </c>
      <c r="V316">
        <v>136406.016</v>
      </c>
      <c r="W316">
        <v>137041.236</v>
      </c>
      <c r="X316">
        <v>129663.364</v>
      </c>
      <c r="Y316">
        <v>129028.144</v>
      </c>
      <c r="AE316">
        <v>194149.764</v>
      </c>
      <c r="AF316">
        <v>188826.15599999999</v>
      </c>
      <c r="AG316">
        <v>42480.995999999999</v>
      </c>
      <c r="AH316">
        <v>47804.603999999999</v>
      </c>
    </row>
    <row r="317" spans="1:38">
      <c r="A317" t="s">
        <v>356</v>
      </c>
      <c r="B317">
        <v>49916.421000000002</v>
      </c>
      <c r="C317">
        <v>55823.519999999997</v>
      </c>
      <c r="E317">
        <v>42147.368999999999</v>
      </c>
      <c r="F317">
        <v>36240.269999999997</v>
      </c>
      <c r="M317">
        <v>82121.008000000002</v>
      </c>
      <c r="N317">
        <v>82872.775999999998</v>
      </c>
      <c r="O317">
        <v>1325.8</v>
      </c>
      <c r="P317">
        <v>574.03200000000004</v>
      </c>
      <c r="V317">
        <v>49916.421000000002</v>
      </c>
      <c r="W317">
        <v>55823.519999999997</v>
      </c>
      <c r="X317">
        <v>42147.368999999999</v>
      </c>
      <c r="Y317">
        <v>36240.269999999997</v>
      </c>
      <c r="AE317">
        <v>77100.444000000003</v>
      </c>
      <c r="AF317">
        <v>76383.64</v>
      </c>
      <c r="AG317">
        <v>8872.6679999999997</v>
      </c>
      <c r="AH317">
        <v>9589.4719999999998</v>
      </c>
    </row>
    <row r="318" spans="1:38">
      <c r="A318" t="s">
        <v>358</v>
      </c>
      <c r="B318">
        <v>82121.008000000002</v>
      </c>
      <c r="C318">
        <v>82872.775999999998</v>
      </c>
      <c r="E318">
        <v>1325.8</v>
      </c>
      <c r="F318">
        <v>574.03200000000004</v>
      </c>
      <c r="M318">
        <v>147787.5</v>
      </c>
      <c r="N318">
        <v>150669.296</v>
      </c>
      <c r="O318">
        <v>37067.084000000003</v>
      </c>
      <c r="P318">
        <v>34185.288</v>
      </c>
      <c r="V318">
        <v>73857.327999999994</v>
      </c>
      <c r="W318">
        <v>73006.483999999997</v>
      </c>
      <c r="X318">
        <v>8074.28</v>
      </c>
      <c r="Y318">
        <v>8925.1239999999998</v>
      </c>
      <c r="AE318">
        <v>150243.87599999999</v>
      </c>
      <c r="AF318">
        <v>149197.81200000001</v>
      </c>
      <c r="AG318">
        <v>60966.476000000002</v>
      </c>
      <c r="AH318">
        <v>62012.54</v>
      </c>
    </row>
    <row r="319" spans="1:38">
      <c r="A319" t="s">
        <v>359</v>
      </c>
      <c r="B319">
        <v>73857.327999999994</v>
      </c>
      <c r="C319">
        <v>73006.483999999997</v>
      </c>
      <c r="E319">
        <v>8074.28</v>
      </c>
      <c r="F319">
        <v>8925.1239999999998</v>
      </c>
      <c r="M319">
        <v>120604.212</v>
      </c>
      <c r="N319">
        <v>119360</v>
      </c>
      <c r="O319">
        <v>16238.876</v>
      </c>
      <c r="P319">
        <v>17483.088</v>
      </c>
      <c r="V319">
        <v>156939.908</v>
      </c>
      <c r="W319">
        <v>162496.60800000001</v>
      </c>
      <c r="X319">
        <v>121848.42</v>
      </c>
      <c r="Y319">
        <v>116291.72</v>
      </c>
      <c r="AE319">
        <v>120295.34</v>
      </c>
      <c r="AF319">
        <v>122859.53200000001</v>
      </c>
      <c r="AG319">
        <v>36187.091999999997</v>
      </c>
      <c r="AH319">
        <v>33622.9</v>
      </c>
    </row>
    <row r="320" spans="1:38">
      <c r="A320" t="s">
        <v>360</v>
      </c>
      <c r="B320">
        <v>77100.444000000003</v>
      </c>
      <c r="C320">
        <v>76383.64</v>
      </c>
      <c r="E320">
        <v>8872.6679999999997</v>
      </c>
      <c r="F320">
        <v>9589.4719999999998</v>
      </c>
      <c r="M320">
        <v>6991.4162500000002</v>
      </c>
      <c r="N320">
        <v>8145.1187499999996</v>
      </c>
      <c r="O320">
        <v>3726.085</v>
      </c>
      <c r="P320">
        <v>2572.3825000000002</v>
      </c>
      <c r="V320">
        <v>146094.56400000001</v>
      </c>
      <c r="W320">
        <v>146234.42000000001</v>
      </c>
      <c r="X320">
        <v>102829.72</v>
      </c>
      <c r="Y320">
        <v>102689.864</v>
      </c>
      <c r="AE320">
        <v>26213.713749999999</v>
      </c>
      <c r="AF320">
        <v>26566.108749999999</v>
      </c>
      <c r="AG320">
        <v>6681.8187500000004</v>
      </c>
      <c r="AH320">
        <v>6329.4237499999999</v>
      </c>
    </row>
    <row r="321" spans="1:38">
      <c r="A321" t="s">
        <v>361</v>
      </c>
      <c r="B321">
        <v>147787.5</v>
      </c>
      <c r="C321">
        <v>150669.296</v>
      </c>
      <c r="E321">
        <v>37067.084000000003</v>
      </c>
      <c r="F321">
        <v>34185.288</v>
      </c>
      <c r="M321">
        <v>14891.588750000001</v>
      </c>
      <c r="N321">
        <v>14606.578750000001</v>
      </c>
      <c r="O321">
        <v>2566.00875</v>
      </c>
      <c r="P321">
        <v>2851.0187500000002</v>
      </c>
      <c r="V321">
        <v>13832.5875</v>
      </c>
      <c r="W321">
        <v>13814.376249999999</v>
      </c>
      <c r="X321">
        <v>3398.2762499999999</v>
      </c>
      <c r="Y321">
        <v>3416.4875000000002</v>
      </c>
      <c r="AE321">
        <v>40589.917500000003</v>
      </c>
      <c r="AF321">
        <v>40132.807500000003</v>
      </c>
      <c r="AG321">
        <v>3074.1087499999999</v>
      </c>
      <c r="AH321">
        <v>3531.21875</v>
      </c>
    </row>
    <row r="322" spans="1:38">
      <c r="A322" t="s">
        <v>362</v>
      </c>
      <c r="B322">
        <v>156939.908</v>
      </c>
      <c r="C322">
        <v>162496.60800000001</v>
      </c>
      <c r="E322">
        <v>121848.42</v>
      </c>
      <c r="F322">
        <v>116291.72</v>
      </c>
      <c r="M322">
        <v>122410.8</v>
      </c>
      <c r="N322">
        <v>119999.59</v>
      </c>
      <c r="O322">
        <v>28639.494999999999</v>
      </c>
      <c r="P322">
        <v>31050.705000000002</v>
      </c>
      <c r="V322">
        <v>26775.54</v>
      </c>
      <c r="W322">
        <v>26708.15625</v>
      </c>
      <c r="X322">
        <v>5182.1000000000004</v>
      </c>
      <c r="Y322">
        <v>5249.4837500000003</v>
      </c>
      <c r="AE322">
        <v>112376.23</v>
      </c>
      <c r="AF322">
        <v>104905.85</v>
      </c>
      <c r="AG322">
        <v>24676.66</v>
      </c>
      <c r="AH322">
        <v>32147.040000000001</v>
      </c>
    </row>
    <row r="323" spans="1:38">
      <c r="A323" t="s">
        <v>363</v>
      </c>
      <c r="B323">
        <v>150243.87599999999</v>
      </c>
      <c r="C323">
        <v>149197.81200000001</v>
      </c>
      <c r="E323">
        <v>60966.476000000002</v>
      </c>
      <c r="F323">
        <v>62012.54</v>
      </c>
      <c r="M323">
        <v>31626.188750000001</v>
      </c>
      <c r="N323">
        <v>30807.577499999999</v>
      </c>
      <c r="O323">
        <v>2120.7350000000001</v>
      </c>
      <c r="P323">
        <v>2939.3462500000001</v>
      </c>
      <c r="V323">
        <v>139023.38</v>
      </c>
      <c r="W323">
        <v>137216.785</v>
      </c>
      <c r="X323">
        <v>14325.205</v>
      </c>
      <c r="Y323">
        <v>16131.8</v>
      </c>
      <c r="AE323">
        <v>49957.03125</v>
      </c>
      <c r="AF323">
        <v>49814.067499999997</v>
      </c>
      <c r="AG323">
        <v>9965.3612499999999</v>
      </c>
      <c r="AH323">
        <v>10108.325000000001</v>
      </c>
    </row>
    <row r="324" spans="1:38">
      <c r="A324" t="s">
        <v>364</v>
      </c>
      <c r="B324">
        <v>120604.212</v>
      </c>
      <c r="C324">
        <v>119360</v>
      </c>
      <c r="E324">
        <v>16238.876</v>
      </c>
      <c r="F324">
        <v>17483.088</v>
      </c>
      <c r="M324">
        <v>21126.31625</v>
      </c>
      <c r="N324">
        <v>22290.945</v>
      </c>
      <c r="O324">
        <v>7496.7875000000004</v>
      </c>
      <c r="P324">
        <v>6332.1587499999996</v>
      </c>
      <c r="V324">
        <v>48825.181250000001</v>
      </c>
      <c r="W324">
        <v>48287.03125</v>
      </c>
      <c r="X324">
        <v>12298.264999999999</v>
      </c>
      <c r="Y324">
        <v>12836.415000000001</v>
      </c>
      <c r="AE324">
        <v>233027.79500000001</v>
      </c>
      <c r="AF324">
        <v>230973.535</v>
      </c>
      <c r="AG324">
        <v>13097.74</v>
      </c>
      <c r="AH324">
        <v>15152</v>
      </c>
    </row>
    <row r="325" spans="1:38">
      <c r="A325" t="s">
        <v>365</v>
      </c>
      <c r="B325">
        <v>146094.56400000001</v>
      </c>
      <c r="C325">
        <v>146234.42000000001</v>
      </c>
      <c r="E325">
        <v>102829.72</v>
      </c>
      <c r="F325">
        <v>102689.864</v>
      </c>
      <c r="M325">
        <v>117872.48</v>
      </c>
      <c r="N325">
        <v>117096.66</v>
      </c>
      <c r="O325">
        <v>8657.7649999999994</v>
      </c>
      <c r="P325">
        <v>9433.5849999999991</v>
      </c>
      <c r="V325">
        <v>33401.816250000003</v>
      </c>
      <c r="W325">
        <v>33452.807500000003</v>
      </c>
      <c r="X325">
        <v>25306.775000000001</v>
      </c>
      <c r="Y325">
        <v>25255.783749999999</v>
      </c>
      <c r="AE325">
        <v>19439.014999999999</v>
      </c>
      <c r="AF325">
        <v>19580.154999999999</v>
      </c>
      <c r="AG325">
        <v>8536.6662500000002</v>
      </c>
      <c r="AH325">
        <v>8395.5262500000008</v>
      </c>
    </row>
    <row r="326" spans="1:38">
      <c r="A326" t="s">
        <v>366</v>
      </c>
      <c r="B326">
        <v>120295.34</v>
      </c>
      <c r="C326">
        <v>122859.53200000001</v>
      </c>
      <c r="E326">
        <v>36187.091999999997</v>
      </c>
      <c r="F326">
        <v>33622.9</v>
      </c>
      <c r="M326">
        <v>7170.8</v>
      </c>
      <c r="N326">
        <v>6342.1750000000002</v>
      </c>
      <c r="O326">
        <v>3654.1487499999998</v>
      </c>
      <c r="P326">
        <v>4482.7737500000003</v>
      </c>
      <c r="V326">
        <v>149855.61499999999</v>
      </c>
      <c r="W326">
        <v>151290.685</v>
      </c>
      <c r="X326">
        <v>8202.48</v>
      </c>
      <c r="Y326">
        <v>6767.41</v>
      </c>
      <c r="AE326">
        <v>146227.87</v>
      </c>
      <c r="AF326">
        <v>128671.925</v>
      </c>
      <c r="AG326">
        <v>22917.424999999999</v>
      </c>
      <c r="AH326">
        <v>40473.370000000003</v>
      </c>
    </row>
    <row r="327" spans="1:38">
      <c r="A327" t="s">
        <v>367</v>
      </c>
      <c r="B327">
        <v>6991.4162500000002</v>
      </c>
      <c r="C327">
        <v>8145.1187499999996</v>
      </c>
      <c r="E327">
        <v>3726.085</v>
      </c>
      <c r="F327">
        <v>2572.3825000000002</v>
      </c>
      <c r="M327">
        <v>46435.824999999997</v>
      </c>
      <c r="N327">
        <v>39591.925000000003</v>
      </c>
      <c r="O327">
        <v>15421.545</v>
      </c>
      <c r="P327">
        <v>22265.445</v>
      </c>
      <c r="V327">
        <v>6564.3549999999996</v>
      </c>
      <c r="W327">
        <v>5863.21</v>
      </c>
      <c r="X327">
        <v>3413.7562499999999</v>
      </c>
      <c r="Y327">
        <v>4114.9012499999999</v>
      </c>
      <c r="AE327">
        <v>96720.849000000002</v>
      </c>
      <c r="AF327">
        <v>98720.471999999994</v>
      </c>
      <c r="AG327">
        <v>14563.413</v>
      </c>
      <c r="AH327">
        <v>12563.79</v>
      </c>
    </row>
    <row r="328" spans="1:38">
      <c r="A328" t="s">
        <v>368</v>
      </c>
      <c r="B328">
        <v>13832.5875</v>
      </c>
      <c r="C328">
        <v>13814.376249999999</v>
      </c>
      <c r="E328">
        <v>3398.2762499999999</v>
      </c>
      <c r="F328">
        <v>3416.4875000000002</v>
      </c>
      <c r="M328">
        <v>56230.002</v>
      </c>
      <c r="N328">
        <v>55323.069000000003</v>
      </c>
      <c r="O328">
        <v>11302.817999999999</v>
      </c>
      <c r="P328">
        <v>12209.751</v>
      </c>
      <c r="V328">
        <v>75840.205000000002</v>
      </c>
      <c r="W328">
        <v>73439.92</v>
      </c>
      <c r="X328">
        <v>50548</v>
      </c>
      <c r="Y328">
        <v>52948.285000000003</v>
      </c>
      <c r="AE328">
        <v>115450.3425</v>
      </c>
      <c r="AF328">
        <v>114905.81</v>
      </c>
      <c r="AG328">
        <v>79899.565000000002</v>
      </c>
      <c r="AH328">
        <v>80444.097500000003</v>
      </c>
    </row>
    <row r="329" spans="1:38">
      <c r="A329" t="s">
        <v>369</v>
      </c>
      <c r="B329">
        <v>26213.713749999999</v>
      </c>
      <c r="C329">
        <v>26566.108749999999</v>
      </c>
      <c r="E329">
        <v>6681.8187500000004</v>
      </c>
      <c r="F329">
        <v>6329.4237499999999</v>
      </c>
      <c r="M329">
        <v>73088.4375</v>
      </c>
      <c r="N329">
        <v>73257.807499999995</v>
      </c>
      <c r="O329">
        <v>23314.4375</v>
      </c>
      <c r="P329">
        <v>23145.067500000001</v>
      </c>
      <c r="V329">
        <v>55589.684999999998</v>
      </c>
      <c r="W329">
        <v>55189.758000000002</v>
      </c>
      <c r="X329">
        <v>36220.599000000002</v>
      </c>
      <c r="Y329">
        <v>36620.525999999998</v>
      </c>
      <c r="AE329">
        <v>98801.331000000006</v>
      </c>
      <c r="AF329">
        <v>101364.798</v>
      </c>
      <c r="AG329">
        <v>15601.482</v>
      </c>
      <c r="AH329">
        <v>13038.014999999999</v>
      </c>
    </row>
    <row r="330" spans="1:38">
      <c r="A330" t="s">
        <v>370</v>
      </c>
      <c r="B330">
        <v>14891.588750000001</v>
      </c>
      <c r="C330">
        <v>14606.578750000001</v>
      </c>
      <c r="E330">
        <v>2566.00875</v>
      </c>
      <c r="F330">
        <v>2851.0187500000002</v>
      </c>
      <c r="M330">
        <v>75948.744000000006</v>
      </c>
      <c r="N330">
        <v>76490.717999999993</v>
      </c>
      <c r="O330">
        <v>7133.1</v>
      </c>
      <c r="P330">
        <v>6591.1260000000002</v>
      </c>
      <c r="V330">
        <v>106042.245</v>
      </c>
      <c r="W330">
        <v>102580.235</v>
      </c>
      <c r="X330">
        <v>93906.072499999995</v>
      </c>
      <c r="Y330">
        <v>97368.082500000004</v>
      </c>
      <c r="AE330">
        <v>119566.15</v>
      </c>
      <c r="AF330">
        <v>117715.86</v>
      </c>
      <c r="AG330">
        <v>27342.83</v>
      </c>
      <c r="AH330">
        <v>29193.119999999999</v>
      </c>
    </row>
    <row r="331" spans="1:38">
      <c r="A331" t="s">
        <v>371</v>
      </c>
      <c r="B331">
        <v>26775.54</v>
      </c>
      <c r="C331">
        <v>26708.15625</v>
      </c>
      <c r="E331">
        <v>5182.1000000000004</v>
      </c>
      <c r="F331">
        <v>5249.4837500000003</v>
      </c>
      <c r="M331">
        <v>36386.69</v>
      </c>
      <c r="N331">
        <v>38094.934999999998</v>
      </c>
      <c r="O331">
        <v>29699.404999999999</v>
      </c>
      <c r="P331">
        <v>27991.16</v>
      </c>
      <c r="V331">
        <v>131636.766</v>
      </c>
      <c r="W331">
        <v>130386.726</v>
      </c>
      <c r="X331">
        <v>18202.095000000001</v>
      </c>
      <c r="Y331">
        <v>19452.134999999998</v>
      </c>
      <c r="AE331">
        <v>101017.314</v>
      </c>
      <c r="AF331">
        <v>102619.20299999999</v>
      </c>
      <c r="AG331">
        <v>5065.7280000000001</v>
      </c>
      <c r="AH331">
        <v>3463.8389999999999</v>
      </c>
    </row>
    <row r="332" spans="1:38">
      <c r="A332" t="s">
        <v>372</v>
      </c>
      <c r="B332">
        <v>40589.917500000003</v>
      </c>
      <c r="C332">
        <v>40132.807500000003</v>
      </c>
      <c r="E332">
        <v>3074.1087499999999</v>
      </c>
      <c r="F332">
        <v>3531.21875</v>
      </c>
      <c r="M332">
        <v>79858.400999999998</v>
      </c>
      <c r="N332">
        <v>97575.335999999996</v>
      </c>
      <c r="O332">
        <v>52888.544999999998</v>
      </c>
      <c r="P332">
        <v>35171.61</v>
      </c>
      <c r="V332">
        <v>44997.114999999998</v>
      </c>
      <c r="W332">
        <v>45521.605000000003</v>
      </c>
      <c r="X332">
        <v>30271.25</v>
      </c>
      <c r="Y332">
        <v>29746.76</v>
      </c>
      <c r="AE332">
        <v>38501.052499999998</v>
      </c>
      <c r="AF332">
        <v>37454.796249999999</v>
      </c>
      <c r="AG332">
        <v>5401.5450000000001</v>
      </c>
      <c r="AH332">
        <v>6447.8012500000004</v>
      </c>
    </row>
    <row r="333" spans="1:38">
      <c r="A333" t="s">
        <v>373</v>
      </c>
      <c r="B333">
        <v>122410.8</v>
      </c>
      <c r="C333">
        <v>119999.59</v>
      </c>
      <c r="E333">
        <v>28639.494999999999</v>
      </c>
      <c r="F333">
        <v>31050.705000000002</v>
      </c>
      <c r="M333">
        <v>9369.8449999999993</v>
      </c>
      <c r="N333">
        <v>8118.7112500000003</v>
      </c>
      <c r="O333">
        <v>1866.6849999999999</v>
      </c>
      <c r="P333">
        <v>3117.8187499999999</v>
      </c>
      <c r="V333">
        <v>113810.565</v>
      </c>
      <c r="W333">
        <v>107916.58500000001</v>
      </c>
      <c r="X333">
        <v>44476.991999999998</v>
      </c>
      <c r="Y333">
        <v>50370.972000000002</v>
      </c>
      <c r="AE333">
        <v>95315.645000000004</v>
      </c>
      <c r="AF333">
        <v>93390.682499999995</v>
      </c>
      <c r="AG333">
        <v>10799.455</v>
      </c>
      <c r="AH333">
        <v>12724.4175</v>
      </c>
    </row>
    <row r="334" spans="1:38">
      <c r="A334" t="s">
        <v>374</v>
      </c>
      <c r="B334">
        <v>139023.38</v>
      </c>
      <c r="C334">
        <v>137216.785</v>
      </c>
      <c r="E334">
        <v>14325.205</v>
      </c>
      <c r="F334">
        <v>16131.8</v>
      </c>
      <c r="M334">
        <v>54050.077499999999</v>
      </c>
      <c r="N334">
        <v>56239.107499999998</v>
      </c>
      <c r="O334">
        <v>16678.145</v>
      </c>
      <c r="P334">
        <v>14489.115</v>
      </c>
      <c r="V334">
        <v>110165.34</v>
      </c>
      <c r="W334">
        <v>100702.61500000001</v>
      </c>
      <c r="X334">
        <v>42953.78</v>
      </c>
      <c r="Y334">
        <v>52416.504999999997</v>
      </c>
      <c r="AE334">
        <v>25632.766250000001</v>
      </c>
      <c r="AF334">
        <v>26068.022499999999</v>
      </c>
      <c r="AG334">
        <v>7023.2862500000001</v>
      </c>
      <c r="AH334">
        <v>6588.03</v>
      </c>
    </row>
    <row r="335" spans="1:38">
      <c r="A335" t="s">
        <v>375</v>
      </c>
      <c r="B335">
        <v>112376.23</v>
      </c>
      <c r="C335">
        <v>104905.85</v>
      </c>
      <c r="E335">
        <v>24676.66</v>
      </c>
      <c r="F335">
        <v>32147.040000000001</v>
      </c>
      <c r="M335">
        <v>40301.262499999997</v>
      </c>
      <c r="N335">
        <v>40208.383750000001</v>
      </c>
      <c r="O335">
        <v>2324.7062500000002</v>
      </c>
      <c r="P335">
        <v>2417.585</v>
      </c>
      <c r="V335">
        <v>28688.665000000001</v>
      </c>
      <c r="W335">
        <v>28865.317500000001</v>
      </c>
      <c r="X335">
        <v>5061.9012499999999</v>
      </c>
      <c r="Y335">
        <v>4885.2487499999997</v>
      </c>
      <c r="AE335">
        <v>119999.59</v>
      </c>
      <c r="AF335">
        <v>124060.76</v>
      </c>
      <c r="AG335">
        <v>33097.675000000003</v>
      </c>
      <c r="AH335">
        <v>29036.505000000001</v>
      </c>
    </row>
    <row r="336" spans="1:38">
      <c r="A336" t="s">
        <v>376</v>
      </c>
      <c r="B336">
        <v>31626.188750000001</v>
      </c>
      <c r="C336">
        <v>30807.577499999999</v>
      </c>
      <c r="E336">
        <v>2120.7350000000001</v>
      </c>
      <c r="F336">
        <v>2939.3462500000001</v>
      </c>
      <c r="I336" t="s">
        <v>297</v>
      </c>
      <c r="J336" t="s">
        <v>693</v>
      </c>
      <c r="K336" t="s">
        <v>694</v>
      </c>
      <c r="M336">
        <v>13328.127500000001</v>
      </c>
      <c r="N336">
        <v>12398.4275</v>
      </c>
      <c r="O336">
        <v>2097.0612500000002</v>
      </c>
      <c r="P336">
        <v>3026.76125</v>
      </c>
      <c r="R336" t="s">
        <v>297</v>
      </c>
      <c r="S336" t="s">
        <v>695</v>
      </c>
      <c r="T336" t="s">
        <v>696</v>
      </c>
      <c r="V336">
        <v>80407.66</v>
      </c>
      <c r="W336">
        <v>78302.404999999999</v>
      </c>
      <c r="X336">
        <v>13258.0175</v>
      </c>
      <c r="Y336">
        <v>15363.272499999999</v>
      </c>
      <c r="AA336" t="s">
        <v>297</v>
      </c>
      <c r="AB336" t="s">
        <v>697</v>
      </c>
      <c r="AC336" t="s">
        <v>698</v>
      </c>
      <c r="AE336">
        <v>30637.302500000002</v>
      </c>
      <c r="AF336">
        <v>30337.7225</v>
      </c>
      <c r="AG336">
        <v>7051.5124999999998</v>
      </c>
      <c r="AH336">
        <v>7351.0924999999997</v>
      </c>
      <c r="AJ336" t="s">
        <v>297</v>
      </c>
      <c r="AK336" t="s">
        <v>699</v>
      </c>
      <c r="AL336" t="s">
        <v>700</v>
      </c>
    </row>
    <row r="337" spans="1:34">
      <c r="A337" t="s">
        <v>377</v>
      </c>
      <c r="B337">
        <v>48825.181250000001</v>
      </c>
      <c r="C337">
        <v>48287.03125</v>
      </c>
      <c r="E337">
        <v>12298.264999999999</v>
      </c>
      <c r="F337">
        <v>12836.415000000001</v>
      </c>
      <c r="M337">
        <v>27830.9</v>
      </c>
      <c r="N337">
        <v>30657.334999999999</v>
      </c>
      <c r="O337">
        <v>34587.385000000002</v>
      </c>
      <c r="P337">
        <v>31760.95</v>
      </c>
      <c r="V337">
        <v>50334.922500000001</v>
      </c>
      <c r="W337">
        <v>48243.324999999997</v>
      </c>
      <c r="X337">
        <v>20849.498749999999</v>
      </c>
      <c r="Y337">
        <v>22941.096249999999</v>
      </c>
      <c r="AE337">
        <v>29664.4395</v>
      </c>
      <c r="AF337">
        <v>28102.98</v>
      </c>
      <c r="AG337">
        <v>8431.2224999999999</v>
      </c>
      <c r="AH337">
        <v>9992.6820000000007</v>
      </c>
    </row>
    <row r="338" spans="1:34">
      <c r="A338" t="s">
        <v>378</v>
      </c>
      <c r="B338">
        <v>49957.03125</v>
      </c>
      <c r="C338">
        <v>49814.067499999997</v>
      </c>
      <c r="E338">
        <v>9965.3612499999999</v>
      </c>
      <c r="F338">
        <v>10108.325000000001</v>
      </c>
      <c r="M338">
        <v>18214.28875</v>
      </c>
      <c r="N338">
        <v>17460.330000000002</v>
      </c>
      <c r="O338">
        <v>2586.04</v>
      </c>
      <c r="P338">
        <v>3339.9987500000002</v>
      </c>
      <c r="V338">
        <v>29842.366249999999</v>
      </c>
      <c r="W338">
        <v>29988.05875</v>
      </c>
      <c r="X338">
        <v>8472.9262500000004</v>
      </c>
      <c r="Y338">
        <v>8327.2337499999994</v>
      </c>
      <c r="AE338">
        <v>32055.981250000001</v>
      </c>
      <c r="AF338">
        <v>32374.682499999999</v>
      </c>
      <c r="AG338">
        <v>4914.3887500000001</v>
      </c>
      <c r="AH338">
        <v>4595.6875</v>
      </c>
    </row>
    <row r="339" spans="1:34">
      <c r="A339" t="s">
        <v>379</v>
      </c>
      <c r="B339">
        <v>21126.31625</v>
      </c>
      <c r="C339">
        <v>22290.945</v>
      </c>
      <c r="E339">
        <v>7496.7875000000004</v>
      </c>
      <c r="F339">
        <v>6332.1587499999996</v>
      </c>
      <c r="M339">
        <v>6783.4395000000004</v>
      </c>
      <c r="N339">
        <v>7377.8654999999999</v>
      </c>
      <c r="O339">
        <v>3658.3380000000002</v>
      </c>
      <c r="P339">
        <v>3063.9119999999998</v>
      </c>
      <c r="V339">
        <v>59992.51</v>
      </c>
      <c r="W339">
        <v>57679.64</v>
      </c>
      <c r="X339">
        <v>50289.385000000002</v>
      </c>
      <c r="Y339">
        <v>52602.254999999997</v>
      </c>
      <c r="AE339">
        <v>23705.983749999999</v>
      </c>
      <c r="AF339">
        <v>22490.361250000002</v>
      </c>
      <c r="AG339">
        <v>7240.9137499999997</v>
      </c>
      <c r="AH339">
        <v>8456.5362499999992</v>
      </c>
    </row>
    <row r="340" spans="1:34">
      <c r="A340" t="s">
        <v>380</v>
      </c>
      <c r="B340">
        <v>33401.816250000003</v>
      </c>
      <c r="C340">
        <v>33452.807500000003</v>
      </c>
      <c r="E340">
        <v>25306.775000000001</v>
      </c>
      <c r="F340">
        <v>25255.783749999999</v>
      </c>
      <c r="M340">
        <v>18190.612499999999</v>
      </c>
      <c r="N340">
        <v>17365.63</v>
      </c>
      <c r="O340">
        <v>1995.9875</v>
      </c>
      <c r="P340">
        <v>2820.97</v>
      </c>
      <c r="V340">
        <v>23422.7925</v>
      </c>
      <c r="W340">
        <v>23379.994999999999</v>
      </c>
      <c r="X340">
        <v>11367.653749999999</v>
      </c>
      <c r="Y340">
        <v>11410.45125</v>
      </c>
      <c r="AE340">
        <v>60694.764000000003</v>
      </c>
      <c r="AF340">
        <v>60449.985000000001</v>
      </c>
      <c r="AG340">
        <v>27476.8485</v>
      </c>
      <c r="AH340">
        <v>27721.627499999999</v>
      </c>
    </row>
    <row r="341" spans="1:34">
      <c r="A341" t="s">
        <v>382</v>
      </c>
      <c r="B341">
        <v>117872.48</v>
      </c>
      <c r="C341">
        <v>117096.66</v>
      </c>
      <c r="E341">
        <v>8657.7649999999994</v>
      </c>
      <c r="F341">
        <v>9433.5849999999991</v>
      </c>
      <c r="M341">
        <v>11051.68375</v>
      </c>
      <c r="N341">
        <v>16976.8125</v>
      </c>
      <c r="O341">
        <v>16607.1175</v>
      </c>
      <c r="P341">
        <v>10681.98875</v>
      </c>
      <c r="V341">
        <v>6745.1954999999998</v>
      </c>
      <c r="W341">
        <v>8324.1389999999992</v>
      </c>
      <c r="X341">
        <v>4596.9615000000003</v>
      </c>
      <c r="Y341">
        <v>3018.018</v>
      </c>
      <c r="AE341">
        <v>28703.2425</v>
      </c>
      <c r="AF341">
        <v>29296.931250000001</v>
      </c>
      <c r="AG341">
        <v>8733.34375</v>
      </c>
      <c r="AH341">
        <v>8139.6549999999997</v>
      </c>
    </row>
    <row r="342" spans="1:34">
      <c r="A342" t="s">
        <v>383</v>
      </c>
      <c r="B342">
        <v>149855.61499999999</v>
      </c>
      <c r="C342">
        <v>151290.685</v>
      </c>
      <c r="E342">
        <v>8202.48</v>
      </c>
      <c r="F342">
        <v>6767.41</v>
      </c>
      <c r="M342">
        <v>45132.620999999999</v>
      </c>
      <c r="N342">
        <v>44144.8125</v>
      </c>
      <c r="O342">
        <v>5271.1379999999999</v>
      </c>
      <c r="P342">
        <v>6258.9465</v>
      </c>
      <c r="V342">
        <v>29475.4025</v>
      </c>
      <c r="W342">
        <v>28758.778750000001</v>
      </c>
      <c r="X342">
        <v>7345.63375</v>
      </c>
      <c r="Y342">
        <v>8062.2574999999997</v>
      </c>
      <c r="AE342">
        <v>29582.861250000002</v>
      </c>
      <c r="AF342">
        <v>30155.603749999998</v>
      </c>
      <c r="AG342">
        <v>11218.30875</v>
      </c>
      <c r="AH342">
        <v>10645.56625</v>
      </c>
    </row>
    <row r="343" spans="1:34">
      <c r="A343" t="s">
        <v>384</v>
      </c>
      <c r="B343">
        <v>233027.79500000001</v>
      </c>
      <c r="C343">
        <v>230973.535</v>
      </c>
      <c r="E343">
        <v>13097.74</v>
      </c>
      <c r="F343">
        <v>15152</v>
      </c>
      <c r="M343">
        <v>7884.6949999999997</v>
      </c>
      <c r="N343">
        <v>7104.3275000000003</v>
      </c>
      <c r="O343">
        <v>4146.7700000000004</v>
      </c>
      <c r="P343">
        <v>4927.1374999999998</v>
      </c>
      <c r="V343">
        <v>15048.20875</v>
      </c>
      <c r="W343">
        <v>14808.727500000001</v>
      </c>
      <c r="X343">
        <v>12535.924999999999</v>
      </c>
      <c r="Y343">
        <v>12775.40625</v>
      </c>
      <c r="AE343">
        <v>230277.91</v>
      </c>
      <c r="AF343">
        <v>197682.79500000001</v>
      </c>
      <c r="AG343">
        <v>23704.084999999999</v>
      </c>
      <c r="AH343">
        <v>56299.199999999997</v>
      </c>
    </row>
    <row r="344" spans="1:34">
      <c r="A344" t="s">
        <v>385</v>
      </c>
      <c r="B344">
        <v>7170.8</v>
      </c>
      <c r="C344">
        <v>6342.1750000000002</v>
      </c>
      <c r="E344">
        <v>3654.1487499999998</v>
      </c>
      <c r="F344">
        <v>4482.7737500000003</v>
      </c>
      <c r="M344">
        <v>24186.775000000001</v>
      </c>
      <c r="N344">
        <v>24790.481250000001</v>
      </c>
      <c r="O344">
        <v>5670.1612500000001</v>
      </c>
      <c r="P344">
        <v>5066.4549999999999</v>
      </c>
      <c r="V344">
        <v>61046.612999999998</v>
      </c>
      <c r="W344">
        <v>64911.45</v>
      </c>
      <c r="X344">
        <v>23898.278999999999</v>
      </c>
      <c r="Y344">
        <v>20033.441999999999</v>
      </c>
      <c r="AE344">
        <v>248959.33499999999</v>
      </c>
      <c r="AF344">
        <v>249552.95</v>
      </c>
      <c r="AG344">
        <v>42243.46</v>
      </c>
      <c r="AH344">
        <v>41649.845000000001</v>
      </c>
    </row>
    <row r="345" spans="1:34">
      <c r="A345" t="s">
        <v>386</v>
      </c>
      <c r="B345">
        <v>6564.3549999999996</v>
      </c>
      <c r="C345">
        <v>5863.21</v>
      </c>
      <c r="E345">
        <v>3413.7562499999999</v>
      </c>
      <c r="F345">
        <v>4114.9012499999999</v>
      </c>
      <c r="M345">
        <v>269796.99</v>
      </c>
      <c r="N345">
        <v>269545.60499999998</v>
      </c>
      <c r="O345">
        <v>19424.375</v>
      </c>
      <c r="P345">
        <v>19675.759999999998</v>
      </c>
      <c r="V345">
        <v>11389.51</v>
      </c>
      <c r="W345">
        <v>10852.266250000001</v>
      </c>
      <c r="X345">
        <v>3916.3924999999999</v>
      </c>
      <c r="Y345">
        <v>4453.6362499999996</v>
      </c>
      <c r="AE345">
        <v>123292.265</v>
      </c>
      <c r="AF345">
        <v>125437.55499999999</v>
      </c>
      <c r="AG345">
        <v>59846.78</v>
      </c>
      <c r="AH345">
        <v>57701.49</v>
      </c>
    </row>
    <row r="346" spans="1:34">
      <c r="A346" t="s">
        <v>387</v>
      </c>
      <c r="B346">
        <v>19439.014999999999</v>
      </c>
      <c r="C346">
        <v>19580.154999999999</v>
      </c>
      <c r="E346">
        <v>8536.6662500000002</v>
      </c>
      <c r="F346">
        <v>8395.5262500000008</v>
      </c>
      <c r="M346">
        <v>136827.1</v>
      </c>
      <c r="N346">
        <v>144993.125</v>
      </c>
      <c r="O346">
        <v>39865.065000000002</v>
      </c>
      <c r="P346">
        <v>31699.040000000001</v>
      </c>
      <c r="V346">
        <v>25007.205000000002</v>
      </c>
      <c r="W346">
        <v>25544.438750000001</v>
      </c>
      <c r="X346">
        <v>8934.5837499999998</v>
      </c>
      <c r="Y346">
        <v>8397.35</v>
      </c>
      <c r="AE346">
        <v>34466.291250000002</v>
      </c>
      <c r="AF346">
        <v>34528.201249999998</v>
      </c>
      <c r="AG346">
        <v>7094.3012500000004</v>
      </c>
      <c r="AH346">
        <v>7032.3912499999997</v>
      </c>
    </row>
    <row r="347" spans="1:34">
      <c r="A347" t="s">
        <v>388</v>
      </c>
      <c r="B347">
        <v>46435.824999999997</v>
      </c>
      <c r="C347">
        <v>39591.925000000003</v>
      </c>
      <c r="E347">
        <v>15421.545</v>
      </c>
      <c r="F347">
        <v>22265.445</v>
      </c>
      <c r="M347">
        <v>35268.51</v>
      </c>
      <c r="N347">
        <v>33971.834999999999</v>
      </c>
      <c r="O347">
        <v>20739.310000000001</v>
      </c>
      <c r="P347">
        <v>22035.985000000001</v>
      </c>
      <c r="V347">
        <v>256972.42</v>
      </c>
      <c r="W347">
        <v>256793.86499999999</v>
      </c>
      <c r="X347">
        <v>110438.45</v>
      </c>
      <c r="Y347">
        <v>110617.005</v>
      </c>
      <c r="AE347">
        <v>148376.875</v>
      </c>
      <c r="AF347">
        <v>147786.77499999999</v>
      </c>
      <c r="AG347">
        <v>98513.554999999993</v>
      </c>
      <c r="AH347">
        <v>99103.654999999999</v>
      </c>
    </row>
    <row r="348" spans="1:34">
      <c r="A348" t="s">
        <v>389</v>
      </c>
      <c r="B348">
        <v>75840.205000000002</v>
      </c>
      <c r="C348">
        <v>73439.92</v>
      </c>
      <c r="E348">
        <v>50548</v>
      </c>
      <c r="F348">
        <v>52948.285000000003</v>
      </c>
      <c r="M348">
        <v>20823.098750000001</v>
      </c>
      <c r="N348">
        <v>20630.962500000001</v>
      </c>
      <c r="O348">
        <v>3743.38</v>
      </c>
      <c r="P348">
        <v>3935.5162500000001</v>
      </c>
      <c r="V348">
        <v>203670.82</v>
      </c>
      <c r="W348">
        <v>186140.32500000001</v>
      </c>
      <c r="X348">
        <v>69087.304999999993</v>
      </c>
      <c r="Y348">
        <v>86617.8</v>
      </c>
      <c r="AE348">
        <v>30278.5425</v>
      </c>
      <c r="AF348">
        <v>30182.922500000001</v>
      </c>
      <c r="AG348">
        <v>4194.1112499999999</v>
      </c>
      <c r="AH348">
        <v>4289.7312499999998</v>
      </c>
    </row>
    <row r="349" spans="1:34">
      <c r="A349" t="s">
        <v>390</v>
      </c>
      <c r="B349">
        <v>146227.87</v>
      </c>
      <c r="C349">
        <v>128671.925</v>
      </c>
      <c r="E349">
        <v>22917.424999999999</v>
      </c>
      <c r="F349">
        <v>40473.370000000003</v>
      </c>
      <c r="M349">
        <v>91527.664999999994</v>
      </c>
      <c r="N349">
        <v>94255.73</v>
      </c>
      <c r="O349">
        <v>26730.895</v>
      </c>
      <c r="P349">
        <v>24002.83</v>
      </c>
      <c r="V349">
        <v>66064.259999999995</v>
      </c>
      <c r="W349">
        <v>69706.554999999993</v>
      </c>
      <c r="X349">
        <v>37566.785000000003</v>
      </c>
      <c r="Y349">
        <v>33924.49</v>
      </c>
      <c r="AE349">
        <v>109684.59</v>
      </c>
      <c r="AF349">
        <v>107262.42</v>
      </c>
      <c r="AG349">
        <v>23398.18</v>
      </c>
      <c r="AH349">
        <v>25820.35</v>
      </c>
    </row>
    <row r="350" spans="1:34">
      <c r="A350" t="s">
        <v>391</v>
      </c>
      <c r="B350">
        <v>56230.002</v>
      </c>
      <c r="C350">
        <v>55323.069000000003</v>
      </c>
      <c r="E350">
        <v>11302.817999999999</v>
      </c>
      <c r="F350">
        <v>12209.751</v>
      </c>
      <c r="M350">
        <v>19148.546249999999</v>
      </c>
      <c r="N350">
        <v>19165.842499999999</v>
      </c>
      <c r="O350">
        <v>6976.8412500000004</v>
      </c>
      <c r="P350">
        <v>6959.5450000000001</v>
      </c>
      <c r="V350">
        <v>28816.1525</v>
      </c>
      <c r="W350">
        <v>28746.03</v>
      </c>
      <c r="X350">
        <v>8629.5400000000009</v>
      </c>
      <c r="Y350">
        <v>8699.6625000000004</v>
      </c>
      <c r="AE350">
        <v>228831.91500000001</v>
      </c>
      <c r="AF350">
        <v>231159.27499999999</v>
      </c>
      <c r="AG350">
        <v>34707.525000000001</v>
      </c>
      <c r="AH350">
        <v>32380.165000000001</v>
      </c>
    </row>
    <row r="351" spans="1:34">
      <c r="A351" t="s">
        <v>392</v>
      </c>
      <c r="B351">
        <v>55589.684999999998</v>
      </c>
      <c r="C351">
        <v>55189.758000000002</v>
      </c>
      <c r="E351">
        <v>36220.599000000002</v>
      </c>
      <c r="F351">
        <v>36620.525999999998</v>
      </c>
      <c r="M351">
        <v>63849.735000000001</v>
      </c>
      <c r="N351">
        <v>61103.415000000001</v>
      </c>
      <c r="O351">
        <v>12398.41</v>
      </c>
      <c r="P351">
        <v>15144.73</v>
      </c>
      <c r="V351">
        <v>85310.235000000001</v>
      </c>
      <c r="W351">
        <v>89054.51</v>
      </c>
      <c r="X351">
        <v>59162.044999999998</v>
      </c>
      <c r="Y351">
        <v>55417.77</v>
      </c>
      <c r="AE351">
        <v>44580.082499999997</v>
      </c>
      <c r="AF351">
        <v>43408.153749999998</v>
      </c>
      <c r="AG351">
        <v>7005.97</v>
      </c>
      <c r="AH351">
        <v>8177.8987500000003</v>
      </c>
    </row>
    <row r="352" spans="1:34">
      <c r="A352" t="s">
        <v>393</v>
      </c>
      <c r="B352">
        <v>96720.849000000002</v>
      </c>
      <c r="C352">
        <v>98720.471999999994</v>
      </c>
      <c r="E352">
        <v>14563.413</v>
      </c>
      <c r="F352">
        <v>12563.79</v>
      </c>
      <c r="M352">
        <v>113760.34</v>
      </c>
      <c r="N352">
        <v>112773.24</v>
      </c>
      <c r="O352">
        <v>27102.404999999999</v>
      </c>
      <c r="P352">
        <v>28089.505000000001</v>
      </c>
      <c r="V352">
        <v>20485.276249999999</v>
      </c>
      <c r="W352">
        <v>20589.075000000001</v>
      </c>
      <c r="X352">
        <v>10832.22625</v>
      </c>
      <c r="Y352">
        <v>10728.4275</v>
      </c>
      <c r="AE352">
        <v>43043.934999999998</v>
      </c>
      <c r="AF352">
        <v>41735.425000000003</v>
      </c>
      <c r="AG352">
        <v>5380.5950000000003</v>
      </c>
      <c r="AH352">
        <v>6689.1049999999996</v>
      </c>
    </row>
    <row r="353" spans="1:34">
      <c r="A353" t="s">
        <v>394</v>
      </c>
      <c r="B353">
        <v>73088.4375</v>
      </c>
      <c r="C353">
        <v>73257.807499999995</v>
      </c>
      <c r="E353">
        <v>23314.4375</v>
      </c>
      <c r="F353">
        <v>23145.067500000001</v>
      </c>
      <c r="M353">
        <v>22374.723750000001</v>
      </c>
      <c r="N353">
        <v>22768.998749999999</v>
      </c>
      <c r="O353">
        <v>1430.51125</v>
      </c>
      <c r="P353">
        <v>1036.2362499999999</v>
      </c>
      <c r="V353">
        <v>119788.37</v>
      </c>
      <c r="W353">
        <v>113341.44500000001</v>
      </c>
      <c r="X353">
        <v>35767.464999999997</v>
      </c>
      <c r="Y353">
        <v>42214.39</v>
      </c>
      <c r="AE353">
        <v>20025.43375</v>
      </c>
      <c r="AF353">
        <v>20656.4575</v>
      </c>
      <c r="AG353">
        <v>16167.30125</v>
      </c>
      <c r="AH353">
        <v>15536.2775</v>
      </c>
    </row>
    <row r="354" spans="1:34">
      <c r="A354" t="s">
        <v>395</v>
      </c>
      <c r="B354">
        <v>106042.245</v>
      </c>
      <c r="C354">
        <v>102580.235</v>
      </c>
      <c r="E354">
        <v>93906.072499999995</v>
      </c>
      <c r="F354">
        <v>97368.082500000004</v>
      </c>
      <c r="M354">
        <v>21771.01125</v>
      </c>
      <c r="N354">
        <v>21496.01125</v>
      </c>
      <c r="O354">
        <v>3245.2925</v>
      </c>
      <c r="P354">
        <v>3520.2925</v>
      </c>
      <c r="V354">
        <v>147011.005</v>
      </c>
      <c r="W354">
        <v>147939.755</v>
      </c>
      <c r="X354">
        <v>58990.834999999999</v>
      </c>
      <c r="Y354">
        <v>58062.084999999999</v>
      </c>
      <c r="AE354">
        <v>172907.85</v>
      </c>
      <c r="AF354">
        <v>172252.19</v>
      </c>
      <c r="AG354">
        <v>7510.39</v>
      </c>
      <c r="AH354">
        <v>8166.05</v>
      </c>
    </row>
    <row r="355" spans="1:34">
      <c r="A355" t="s">
        <v>396</v>
      </c>
      <c r="B355">
        <v>115450.3425</v>
      </c>
      <c r="C355">
        <v>114905.81</v>
      </c>
      <c r="E355">
        <v>79899.565000000002</v>
      </c>
      <c r="F355">
        <v>80444.097500000003</v>
      </c>
      <c r="M355">
        <v>5925.1312500000004</v>
      </c>
      <c r="N355">
        <v>6941.335</v>
      </c>
      <c r="O355">
        <v>11129.081249999999</v>
      </c>
      <c r="P355">
        <v>10112.877500000001</v>
      </c>
      <c r="V355">
        <v>27170.74</v>
      </c>
      <c r="W355">
        <v>28047.6175</v>
      </c>
      <c r="X355">
        <v>3846.2712499999998</v>
      </c>
      <c r="Y355">
        <v>2969.3937500000002</v>
      </c>
      <c r="AE355">
        <v>64689.287499999999</v>
      </c>
      <c r="AF355">
        <v>65362.1875</v>
      </c>
      <c r="AG355">
        <v>4537.3912499999997</v>
      </c>
      <c r="AH355">
        <v>3864.49125</v>
      </c>
    </row>
    <row r="356" spans="1:34">
      <c r="A356" t="s">
        <v>397</v>
      </c>
      <c r="B356">
        <v>75948.744000000006</v>
      </c>
      <c r="C356">
        <v>76490.717999999993</v>
      </c>
      <c r="E356">
        <v>7133.1</v>
      </c>
      <c r="F356">
        <v>6591.1260000000002</v>
      </c>
      <c r="M356">
        <v>85179.11</v>
      </c>
      <c r="N356">
        <v>87291.63</v>
      </c>
      <c r="O356">
        <v>40487.910000000003</v>
      </c>
      <c r="P356">
        <v>38375.39</v>
      </c>
      <c r="V356">
        <v>16371.282499999999</v>
      </c>
      <c r="W356">
        <v>18084.076249999998</v>
      </c>
      <c r="X356">
        <v>12084.27375</v>
      </c>
      <c r="Y356">
        <v>10371.48</v>
      </c>
      <c r="AE356">
        <v>33081.301249999997</v>
      </c>
      <c r="AF356">
        <v>32058.713749999999</v>
      </c>
      <c r="AG356">
        <v>5813.12</v>
      </c>
      <c r="AH356">
        <v>6835.7075000000004</v>
      </c>
    </row>
    <row r="357" spans="1:34">
      <c r="A357" t="s">
        <v>398</v>
      </c>
      <c r="B357">
        <v>131636.766</v>
      </c>
      <c r="C357">
        <v>130386.726</v>
      </c>
      <c r="E357">
        <v>18202.095000000001</v>
      </c>
      <c r="F357">
        <v>19452.134999999998</v>
      </c>
      <c r="M357">
        <v>23667.743750000001</v>
      </c>
      <c r="N357">
        <v>28921.772499999999</v>
      </c>
      <c r="O357">
        <v>7371.1225000000004</v>
      </c>
      <c r="P357">
        <v>2117.09375</v>
      </c>
      <c r="V357">
        <v>7515</v>
      </c>
      <c r="W357">
        <v>9776.8737500000007</v>
      </c>
      <c r="X357">
        <v>11747.362499999999</v>
      </c>
      <c r="Y357">
        <v>9485.4887500000004</v>
      </c>
      <c r="AE357">
        <v>136958.22500000001</v>
      </c>
      <c r="AF357">
        <v>138812.13</v>
      </c>
      <c r="AG357">
        <v>41409.39</v>
      </c>
      <c r="AH357">
        <v>39555.485000000001</v>
      </c>
    </row>
    <row r="358" spans="1:34">
      <c r="A358" t="s">
        <v>399</v>
      </c>
      <c r="B358">
        <v>98801.331000000006</v>
      </c>
      <c r="C358">
        <v>101364.798</v>
      </c>
      <c r="E358">
        <v>15601.482</v>
      </c>
      <c r="F358">
        <v>13038.014999999999</v>
      </c>
      <c r="M358">
        <v>22331.92625</v>
      </c>
      <c r="N358">
        <v>22282.748749999999</v>
      </c>
      <c r="O358">
        <v>828.62125000000003</v>
      </c>
      <c r="P358">
        <v>877.79875000000004</v>
      </c>
      <c r="V358">
        <v>115443.08500000001</v>
      </c>
      <c r="W358">
        <v>116448.33</v>
      </c>
      <c r="X358">
        <v>68551.92</v>
      </c>
      <c r="Y358">
        <v>67546.675000000003</v>
      </c>
      <c r="AE358">
        <v>36923.94</v>
      </c>
      <c r="AF358">
        <v>36376.673750000002</v>
      </c>
      <c r="AG358">
        <v>34342.433749999997</v>
      </c>
      <c r="AH358">
        <v>34889.699999999997</v>
      </c>
    </row>
    <row r="359" spans="1:34">
      <c r="A359" t="s">
        <v>400</v>
      </c>
      <c r="B359">
        <v>36386.69</v>
      </c>
      <c r="C359">
        <v>38094.934999999998</v>
      </c>
      <c r="E359">
        <v>29699.404999999999</v>
      </c>
      <c r="F359">
        <v>27991.16</v>
      </c>
      <c r="M359">
        <v>110154.455</v>
      </c>
      <c r="N359">
        <v>119234.69500000001</v>
      </c>
      <c r="O359">
        <v>50653.59</v>
      </c>
      <c r="P359">
        <v>41573.35</v>
      </c>
      <c r="V359">
        <v>56423.97</v>
      </c>
      <c r="W359">
        <v>56868.315000000002</v>
      </c>
      <c r="X359">
        <v>2907.4587499999998</v>
      </c>
      <c r="Y359">
        <v>2463.11375</v>
      </c>
      <c r="AE359">
        <v>146187.84</v>
      </c>
      <c r="AF359">
        <v>147065.60500000001</v>
      </c>
      <c r="AG359">
        <v>47553.974999999999</v>
      </c>
      <c r="AH359">
        <v>46676.21</v>
      </c>
    </row>
    <row r="360" spans="1:34">
      <c r="A360" t="s">
        <v>401</v>
      </c>
      <c r="B360">
        <v>44997.114999999998</v>
      </c>
      <c r="C360">
        <v>45521.605000000003</v>
      </c>
      <c r="E360">
        <v>30271.25</v>
      </c>
      <c r="F360">
        <v>29746.76</v>
      </c>
      <c r="M360">
        <v>49343.315000000002</v>
      </c>
      <c r="N360">
        <v>49446.196250000001</v>
      </c>
      <c r="O360">
        <v>6802.0012500000003</v>
      </c>
      <c r="P360">
        <v>6699.12</v>
      </c>
      <c r="V360">
        <v>31129.931250000001</v>
      </c>
      <c r="W360">
        <v>30837.63</v>
      </c>
      <c r="X360">
        <v>16442.294999999998</v>
      </c>
      <c r="Y360">
        <v>16734.596249999999</v>
      </c>
      <c r="AE360">
        <v>22789.037499999999</v>
      </c>
      <c r="AF360">
        <v>22205.35125</v>
      </c>
      <c r="AG360">
        <v>5607.3312500000002</v>
      </c>
      <c r="AH360">
        <v>6191.0174999999999</v>
      </c>
    </row>
    <row r="361" spans="1:34">
      <c r="A361" t="s">
        <v>402</v>
      </c>
      <c r="B361">
        <v>119566.15</v>
      </c>
      <c r="C361">
        <v>117715.86</v>
      </c>
      <c r="E361">
        <v>27342.83</v>
      </c>
      <c r="F361">
        <v>29193.119999999999</v>
      </c>
      <c r="M361">
        <v>64836.800000000003</v>
      </c>
      <c r="N361">
        <v>63113.97</v>
      </c>
      <c r="O361">
        <v>30657.32</v>
      </c>
      <c r="P361">
        <v>32380.15</v>
      </c>
      <c r="V361">
        <v>109764.72500000001</v>
      </c>
      <c r="W361">
        <v>117111.23</v>
      </c>
      <c r="X361">
        <v>59981.555</v>
      </c>
      <c r="Y361">
        <v>52635.05</v>
      </c>
      <c r="AE361">
        <v>43945.41</v>
      </c>
      <c r="AF361">
        <v>42758.911249999997</v>
      </c>
      <c r="AG361">
        <v>11903.97</v>
      </c>
      <c r="AH361">
        <v>13090.46875</v>
      </c>
    </row>
    <row r="362" spans="1:34">
      <c r="A362" t="s">
        <v>403</v>
      </c>
      <c r="B362">
        <v>79858.400999999998</v>
      </c>
      <c r="C362">
        <v>97575.335999999996</v>
      </c>
      <c r="E362">
        <v>52888.544999999998</v>
      </c>
      <c r="F362">
        <v>35171.61</v>
      </c>
      <c r="M362">
        <v>9085.7474999999995</v>
      </c>
      <c r="N362">
        <v>8172.4362499999997</v>
      </c>
      <c r="O362">
        <v>846.83500000000004</v>
      </c>
      <c r="P362">
        <v>1760.14625</v>
      </c>
      <c r="V362">
        <v>32961.106249999997</v>
      </c>
      <c r="W362">
        <v>30844.00375</v>
      </c>
      <c r="X362">
        <v>37643.27375</v>
      </c>
      <c r="Y362">
        <v>39760.376250000001</v>
      </c>
      <c r="AE362">
        <v>39446.2425</v>
      </c>
      <c r="AF362">
        <v>41825.571250000001</v>
      </c>
      <c r="AG362">
        <v>26862.943749999999</v>
      </c>
      <c r="AH362">
        <v>24483.615000000002</v>
      </c>
    </row>
    <row r="363" spans="1:34">
      <c r="A363" t="s">
        <v>404</v>
      </c>
      <c r="B363">
        <v>113810.565</v>
      </c>
      <c r="C363">
        <v>107916.58500000001</v>
      </c>
      <c r="E363">
        <v>44476.991999999998</v>
      </c>
      <c r="F363">
        <v>50370.972000000002</v>
      </c>
      <c r="M363">
        <v>22950.21</v>
      </c>
      <c r="N363">
        <v>23858.959999999999</v>
      </c>
      <c r="O363">
        <v>5269.5062500000004</v>
      </c>
      <c r="P363">
        <v>4360.7562500000004</v>
      </c>
      <c r="V363">
        <v>106351.875</v>
      </c>
      <c r="W363">
        <v>103019.13</v>
      </c>
      <c r="X363">
        <v>41114.379999999997</v>
      </c>
      <c r="Y363">
        <v>44447.125</v>
      </c>
      <c r="AE363">
        <v>118123.83</v>
      </c>
      <c r="AF363">
        <v>136892.625</v>
      </c>
      <c r="AG363">
        <v>47229.815000000002</v>
      </c>
      <c r="AH363">
        <v>28461.02</v>
      </c>
    </row>
    <row r="364" spans="1:34">
      <c r="A364" t="s">
        <v>405</v>
      </c>
      <c r="B364">
        <v>101017.314</v>
      </c>
      <c r="C364">
        <v>102619.20299999999</v>
      </c>
      <c r="E364">
        <v>5065.7280000000001</v>
      </c>
      <c r="F364">
        <v>3463.8389999999999</v>
      </c>
      <c r="M364">
        <v>23369.985000000001</v>
      </c>
      <c r="N364">
        <v>29337.907500000001</v>
      </c>
      <c r="O364">
        <v>19742.232499999998</v>
      </c>
      <c r="P364">
        <v>13774.31</v>
      </c>
      <c r="V364">
        <v>17223.583750000002</v>
      </c>
      <c r="W364">
        <v>17003.21875</v>
      </c>
      <c r="X364">
        <v>820.42624999999998</v>
      </c>
      <c r="Y364">
        <v>1040.79125</v>
      </c>
      <c r="AE364">
        <v>20442.477500000001</v>
      </c>
      <c r="AF364">
        <v>22105.1875</v>
      </c>
      <c r="AG364">
        <v>8176.0737499999996</v>
      </c>
      <c r="AH364">
        <v>6513.3637500000004</v>
      </c>
    </row>
    <row r="365" spans="1:34">
      <c r="A365" t="s">
        <v>407</v>
      </c>
      <c r="B365">
        <v>110165.34</v>
      </c>
      <c r="C365">
        <v>100702.61500000001</v>
      </c>
      <c r="E365">
        <v>42953.78</v>
      </c>
      <c r="F365">
        <v>52416.504999999997</v>
      </c>
      <c r="M365">
        <v>66486.77</v>
      </c>
      <c r="N365">
        <v>73673.024999999994</v>
      </c>
      <c r="O365">
        <v>21536.965</v>
      </c>
      <c r="P365">
        <v>14350.71</v>
      </c>
      <c r="V365">
        <v>30348.657500000001</v>
      </c>
      <c r="W365">
        <v>38834.323750000003</v>
      </c>
      <c r="X365">
        <v>20730.202499999999</v>
      </c>
      <c r="Y365">
        <v>12244.536249999999</v>
      </c>
      <c r="AE365">
        <v>21741.327000000001</v>
      </c>
      <c r="AF365">
        <v>30464.290499999999</v>
      </c>
      <c r="AG365">
        <v>11027.454</v>
      </c>
      <c r="AH365">
        <v>2304.4904999999999</v>
      </c>
    </row>
    <row r="366" spans="1:34">
      <c r="A366" t="s">
        <v>409</v>
      </c>
      <c r="B366">
        <v>9369.8449999999993</v>
      </c>
      <c r="C366">
        <v>8118.7112500000003</v>
      </c>
      <c r="E366">
        <v>1866.6849999999999</v>
      </c>
      <c r="F366">
        <v>3117.8187499999999</v>
      </c>
      <c r="M366">
        <v>10076.4575</v>
      </c>
      <c r="N366">
        <v>8501.1537499999995</v>
      </c>
      <c r="O366">
        <v>23616.7425</v>
      </c>
      <c r="P366">
        <v>25192.046249999999</v>
      </c>
      <c r="V366">
        <v>31175.46125</v>
      </c>
      <c r="W366">
        <v>35746.553749999999</v>
      </c>
      <c r="X366">
        <v>29243.196250000001</v>
      </c>
      <c r="Y366">
        <v>24672.103749999998</v>
      </c>
      <c r="AE366">
        <v>39612.878750000003</v>
      </c>
      <c r="AF366">
        <v>39041.933749999997</v>
      </c>
      <c r="AG366">
        <v>22489.436249999999</v>
      </c>
      <c r="AH366">
        <v>23060.381249999999</v>
      </c>
    </row>
    <row r="367" spans="1:34">
      <c r="A367" t="s">
        <v>410</v>
      </c>
      <c r="B367">
        <v>28688.665000000001</v>
      </c>
      <c r="C367">
        <v>28865.317500000001</v>
      </c>
      <c r="E367">
        <v>5061.9012499999999</v>
      </c>
      <c r="F367">
        <v>4885.2487499999997</v>
      </c>
      <c r="M367">
        <v>28281.096000000001</v>
      </c>
      <c r="N367">
        <v>27803.584500000001</v>
      </c>
      <c r="O367">
        <v>9811.2885000000006</v>
      </c>
      <c r="P367">
        <v>10288.799999999999</v>
      </c>
      <c r="V367">
        <v>89564.464999999997</v>
      </c>
      <c r="W367">
        <v>109586.22</v>
      </c>
      <c r="X367">
        <v>106930.94</v>
      </c>
      <c r="Y367">
        <v>86909.184999999998</v>
      </c>
      <c r="AE367">
        <v>97089.475000000006</v>
      </c>
      <c r="AF367">
        <v>86497.604999999996</v>
      </c>
      <c r="AG367">
        <v>77952.725000000006</v>
      </c>
      <c r="AH367">
        <v>88544.595000000001</v>
      </c>
    </row>
    <row r="368" spans="1:34">
      <c r="A368" t="s">
        <v>411</v>
      </c>
      <c r="B368">
        <v>38501.052499999998</v>
      </c>
      <c r="C368">
        <v>37454.796249999999</v>
      </c>
      <c r="E368">
        <v>5401.5450000000001</v>
      </c>
      <c r="F368">
        <v>6447.8012500000004</v>
      </c>
      <c r="M368">
        <v>19577.427500000002</v>
      </c>
      <c r="N368">
        <v>18753.349999999999</v>
      </c>
      <c r="O368">
        <v>20587.25</v>
      </c>
      <c r="P368">
        <v>21411.327499999999</v>
      </c>
      <c r="V368">
        <v>21049.833750000002</v>
      </c>
      <c r="W368">
        <v>19929.817500000001</v>
      </c>
      <c r="X368">
        <v>23907.212500000001</v>
      </c>
      <c r="Y368">
        <v>25027.228749999998</v>
      </c>
      <c r="AE368">
        <v>36452.261250000003</v>
      </c>
      <c r="AF368">
        <v>36618.886250000003</v>
      </c>
      <c r="AG368">
        <v>15464.33375</v>
      </c>
      <c r="AH368">
        <v>15297.70875</v>
      </c>
    </row>
    <row r="369" spans="1:34">
      <c r="A369" t="s">
        <v>412</v>
      </c>
      <c r="B369">
        <v>54050.077499999999</v>
      </c>
      <c r="C369">
        <v>56239.107499999998</v>
      </c>
      <c r="E369">
        <v>16678.145</v>
      </c>
      <c r="F369">
        <v>14489.115</v>
      </c>
      <c r="M369">
        <v>53126.77</v>
      </c>
      <c r="N369">
        <v>41984.92</v>
      </c>
      <c r="O369">
        <v>64986.1</v>
      </c>
      <c r="P369">
        <v>76127.95</v>
      </c>
      <c r="V369">
        <v>23521.324499999999</v>
      </c>
      <c r="W369">
        <v>24449.014500000001</v>
      </c>
      <c r="X369">
        <v>48624.845999999998</v>
      </c>
      <c r="Y369">
        <v>47697.156000000003</v>
      </c>
      <c r="AE369">
        <v>152048.32999999999</v>
      </c>
      <c r="AF369">
        <v>149658.92499999999</v>
      </c>
      <c r="AG369">
        <v>91079.585000000006</v>
      </c>
      <c r="AH369">
        <v>93468.99</v>
      </c>
    </row>
    <row r="370" spans="1:34">
      <c r="A370" t="s">
        <v>413</v>
      </c>
      <c r="B370">
        <v>80407.66</v>
      </c>
      <c r="C370">
        <v>78302.404999999999</v>
      </c>
      <c r="E370">
        <v>13258.0175</v>
      </c>
      <c r="F370">
        <v>15363.272499999999</v>
      </c>
      <c r="M370">
        <v>31838.361250000002</v>
      </c>
      <c r="N370">
        <v>32139.75375</v>
      </c>
      <c r="O370">
        <v>18108.651249999999</v>
      </c>
      <c r="P370">
        <v>17807.258750000001</v>
      </c>
      <c r="V370">
        <v>22595.993750000001</v>
      </c>
      <c r="W370">
        <v>22156.178749999999</v>
      </c>
      <c r="X370">
        <v>26661.71125</v>
      </c>
      <c r="Y370">
        <v>27101.526249999999</v>
      </c>
      <c r="AE370">
        <v>21805.794000000002</v>
      </c>
      <c r="AF370">
        <v>24091.704000000002</v>
      </c>
      <c r="AG370">
        <v>5911.4669999999996</v>
      </c>
      <c r="AH370">
        <v>3625.5569999999998</v>
      </c>
    </row>
    <row r="371" spans="1:34">
      <c r="A371" t="s">
        <v>414</v>
      </c>
      <c r="B371">
        <v>95315.645000000004</v>
      </c>
      <c r="C371">
        <v>93390.682499999995</v>
      </c>
      <c r="E371">
        <v>10799.455</v>
      </c>
      <c r="F371">
        <v>12724.4175</v>
      </c>
      <c r="M371">
        <v>76473.990000000005</v>
      </c>
      <c r="N371">
        <v>69954.23</v>
      </c>
      <c r="O371">
        <v>34361.54</v>
      </c>
      <c r="P371">
        <v>40881.300000000003</v>
      </c>
      <c r="V371">
        <v>116386.44500000001</v>
      </c>
      <c r="W371">
        <v>114903.995</v>
      </c>
      <c r="X371">
        <v>205047.53</v>
      </c>
      <c r="Y371">
        <v>206529.98</v>
      </c>
      <c r="AE371">
        <v>42205.291499999999</v>
      </c>
      <c r="AF371">
        <v>41631.618000000002</v>
      </c>
      <c r="AG371">
        <v>37381.029000000002</v>
      </c>
      <c r="AH371">
        <v>37954.702499999999</v>
      </c>
    </row>
    <row r="372" spans="1:34">
      <c r="A372" t="s">
        <v>415</v>
      </c>
      <c r="B372">
        <v>40301.262499999997</v>
      </c>
      <c r="C372">
        <v>40208.383750000001</v>
      </c>
      <c r="E372">
        <v>2324.7062500000002</v>
      </c>
      <c r="F372">
        <v>2417.585</v>
      </c>
      <c r="M372">
        <v>14081.5425</v>
      </c>
      <c r="N372">
        <v>18090.6315</v>
      </c>
      <c r="O372">
        <v>5287.5405000000001</v>
      </c>
      <c r="P372">
        <v>1278.4514999999999</v>
      </c>
      <c r="V372">
        <v>33057.627500000002</v>
      </c>
      <c r="W372">
        <v>32991.144999999997</v>
      </c>
      <c r="X372">
        <v>19496.37</v>
      </c>
      <c r="Y372">
        <v>19562.852500000001</v>
      </c>
      <c r="AE372">
        <v>10370.57375</v>
      </c>
      <c r="AF372">
        <v>9803.28125</v>
      </c>
      <c r="AG372">
        <v>6293.9112500000001</v>
      </c>
      <c r="AH372">
        <v>6861.2037499999997</v>
      </c>
    </row>
    <row r="373" spans="1:34">
      <c r="A373" t="s">
        <v>416</v>
      </c>
      <c r="B373">
        <v>50334.922500000001</v>
      </c>
      <c r="C373">
        <v>48243.324999999997</v>
      </c>
      <c r="E373">
        <v>20849.498749999999</v>
      </c>
      <c r="F373">
        <v>22941.096249999999</v>
      </c>
      <c r="M373">
        <v>22535.715</v>
      </c>
      <c r="N373">
        <v>23565.0255</v>
      </c>
      <c r="O373">
        <v>18217.377</v>
      </c>
      <c r="P373">
        <v>17188.066500000001</v>
      </c>
      <c r="V373">
        <v>78051.11</v>
      </c>
      <c r="W373">
        <v>78018.304999999993</v>
      </c>
      <c r="X373">
        <v>56339.245000000003</v>
      </c>
      <c r="Y373">
        <v>56372.05</v>
      </c>
      <c r="AE373">
        <v>18970.255499999999</v>
      </c>
      <c r="AF373">
        <v>18668.665499999999</v>
      </c>
      <c r="AG373">
        <v>6583.4714999999997</v>
      </c>
      <c r="AH373">
        <v>6885.0614999999998</v>
      </c>
    </row>
    <row r="374" spans="1:34">
      <c r="A374" t="s">
        <v>418</v>
      </c>
      <c r="B374">
        <v>13328.127500000001</v>
      </c>
      <c r="C374">
        <v>12398.4275</v>
      </c>
      <c r="E374">
        <v>2097.0612500000002</v>
      </c>
      <c r="F374">
        <v>3026.76125</v>
      </c>
      <c r="M374">
        <v>5812.22</v>
      </c>
      <c r="N374">
        <v>5337.8074999999999</v>
      </c>
      <c r="O374">
        <v>2928.4162500000002</v>
      </c>
      <c r="P374">
        <v>3402.8287500000001</v>
      </c>
      <c r="V374">
        <v>23029.611000000001</v>
      </c>
      <c r="W374">
        <v>24777.913499999999</v>
      </c>
      <c r="X374">
        <v>13934.020500000001</v>
      </c>
      <c r="Y374">
        <v>12185.718000000001</v>
      </c>
      <c r="AE374">
        <v>142439.9</v>
      </c>
      <c r="AF374">
        <v>149735.41500000001</v>
      </c>
      <c r="AG374">
        <v>101241.655</v>
      </c>
      <c r="AH374">
        <v>93946.14</v>
      </c>
    </row>
    <row r="375" spans="1:34">
      <c r="A375" t="s">
        <v>419</v>
      </c>
      <c r="B375">
        <v>29842.366249999999</v>
      </c>
      <c r="C375">
        <v>29988.05875</v>
      </c>
      <c r="E375">
        <v>8472.9262500000004</v>
      </c>
      <c r="F375">
        <v>8327.2337499999994</v>
      </c>
      <c r="M375">
        <v>17324.657999999999</v>
      </c>
      <c r="N375">
        <v>19249.978500000001</v>
      </c>
      <c r="O375">
        <v>944.08199999999999</v>
      </c>
      <c r="P375">
        <v>-981.23850000000004</v>
      </c>
      <c r="V375">
        <v>21353.4195</v>
      </c>
      <c r="W375">
        <v>21410.233499999998</v>
      </c>
      <c r="X375">
        <v>32613.615000000002</v>
      </c>
      <c r="Y375">
        <v>32556.800999999999</v>
      </c>
      <c r="AE375">
        <v>51742.69</v>
      </c>
      <c r="AF375">
        <v>54237.66</v>
      </c>
      <c r="AG375">
        <v>39489.919999999998</v>
      </c>
      <c r="AH375">
        <v>36994.949999999997</v>
      </c>
    </row>
    <row r="376" spans="1:34">
      <c r="A376" t="s">
        <v>420</v>
      </c>
      <c r="B376">
        <v>25632.766250000001</v>
      </c>
      <c r="C376">
        <v>26068.022499999999</v>
      </c>
      <c r="E376">
        <v>7023.2862500000001</v>
      </c>
      <c r="F376">
        <v>6588.03</v>
      </c>
      <c r="M376">
        <v>80779.199999999997</v>
      </c>
      <c r="N376">
        <v>85892.99</v>
      </c>
      <c r="O376">
        <v>53272.425000000003</v>
      </c>
      <c r="P376">
        <v>48158.635000000002</v>
      </c>
      <c r="V376">
        <v>10320.4925</v>
      </c>
      <c r="W376">
        <v>9832.42</v>
      </c>
      <c r="X376">
        <v>3390.9875000000002</v>
      </c>
      <c r="Y376">
        <v>3879.06</v>
      </c>
      <c r="AE376">
        <v>26640.78125</v>
      </c>
      <c r="AF376">
        <v>28390.90625</v>
      </c>
      <c r="AG376">
        <v>5240.3687499999996</v>
      </c>
      <c r="AH376">
        <v>3490.2437500000001</v>
      </c>
    </row>
    <row r="377" spans="1:34">
      <c r="A377" t="s">
        <v>421</v>
      </c>
      <c r="B377">
        <v>27830.9</v>
      </c>
      <c r="C377">
        <v>30657.334999999999</v>
      </c>
      <c r="E377">
        <v>34587.385000000002</v>
      </c>
      <c r="F377">
        <v>31760.95</v>
      </c>
      <c r="M377">
        <v>28548.44</v>
      </c>
      <c r="N377">
        <v>43747.8</v>
      </c>
      <c r="O377">
        <v>35975.105000000003</v>
      </c>
      <c r="P377">
        <v>20775.744999999999</v>
      </c>
      <c r="V377">
        <v>18149.643</v>
      </c>
      <c r="W377">
        <v>17510.410500000002</v>
      </c>
      <c r="X377">
        <v>23019.764999999999</v>
      </c>
      <c r="Y377">
        <v>23658.997500000001</v>
      </c>
      <c r="AE377">
        <v>14978.0975</v>
      </c>
      <c r="AF377">
        <v>17703.453750000001</v>
      </c>
      <c r="AG377">
        <v>13301.716249999999</v>
      </c>
      <c r="AH377">
        <v>10576.36</v>
      </c>
    </row>
    <row r="378" spans="1:34">
      <c r="A378" t="s">
        <v>422</v>
      </c>
      <c r="B378">
        <v>59992.51</v>
      </c>
      <c r="C378">
        <v>57679.64</v>
      </c>
      <c r="E378">
        <v>50289.385000000002</v>
      </c>
      <c r="F378">
        <v>52602.254999999997</v>
      </c>
      <c r="M378">
        <v>15105.58</v>
      </c>
      <c r="N378">
        <v>15586.36</v>
      </c>
      <c r="O378">
        <v>4823.3249999999998</v>
      </c>
      <c r="P378">
        <v>4342.5450000000001</v>
      </c>
      <c r="V378">
        <v>62975.58</v>
      </c>
      <c r="W378">
        <v>68377.11</v>
      </c>
      <c r="X378">
        <v>191851.44500000001</v>
      </c>
      <c r="Y378">
        <v>186449.91500000001</v>
      </c>
      <c r="AE378">
        <v>88886.99</v>
      </c>
      <c r="AF378">
        <v>86322.774999999994</v>
      </c>
      <c r="AG378">
        <v>38335.300000000003</v>
      </c>
      <c r="AH378">
        <v>40899.514999999999</v>
      </c>
    </row>
    <row r="379" spans="1:34">
      <c r="A379" t="s">
        <v>423</v>
      </c>
      <c r="B379">
        <v>119999.59</v>
      </c>
      <c r="C379">
        <v>124060.76</v>
      </c>
      <c r="E379">
        <v>33097.675000000003</v>
      </c>
      <c r="F379">
        <v>29036.505000000001</v>
      </c>
      <c r="M379">
        <v>7504.9837500000003</v>
      </c>
      <c r="N379">
        <v>7946.6125000000002</v>
      </c>
      <c r="O379">
        <v>8235.2637500000001</v>
      </c>
      <c r="P379">
        <v>7793.6350000000002</v>
      </c>
      <c r="V379">
        <v>28169.645</v>
      </c>
      <c r="W379">
        <v>42651.464999999997</v>
      </c>
      <c r="X379">
        <v>37450.235000000001</v>
      </c>
      <c r="Y379">
        <v>22968.415000000001</v>
      </c>
      <c r="AE379">
        <v>112824.27</v>
      </c>
      <c r="AF379">
        <v>120156.2</v>
      </c>
      <c r="AG379">
        <v>23522.01</v>
      </c>
      <c r="AH379">
        <v>16190.08</v>
      </c>
    </row>
    <row r="380" spans="1:34">
      <c r="A380" t="s">
        <v>424</v>
      </c>
      <c r="B380">
        <v>18214.28875</v>
      </c>
      <c r="C380">
        <v>17460.330000000002</v>
      </c>
      <c r="E380">
        <v>2586.04</v>
      </c>
      <c r="F380">
        <v>3339.9987500000002</v>
      </c>
      <c r="M380">
        <v>69152.94</v>
      </c>
      <c r="N380">
        <v>66679.789999999994</v>
      </c>
      <c r="O380">
        <v>4895.2449999999999</v>
      </c>
      <c r="P380">
        <v>7368.3950000000004</v>
      </c>
      <c r="V380">
        <v>24811.431250000001</v>
      </c>
      <c r="W380">
        <v>24586.51125</v>
      </c>
      <c r="X380">
        <v>27723.443749999999</v>
      </c>
      <c r="Y380">
        <v>27948.36375</v>
      </c>
      <c r="AE380">
        <v>149593.405</v>
      </c>
      <c r="AF380">
        <v>143423.29</v>
      </c>
      <c r="AG380">
        <v>61267.275000000001</v>
      </c>
      <c r="AH380">
        <v>67437.39</v>
      </c>
    </row>
    <row r="381" spans="1:34">
      <c r="A381" t="s">
        <v>425</v>
      </c>
      <c r="B381">
        <v>23422.7925</v>
      </c>
      <c r="C381">
        <v>23379.994999999999</v>
      </c>
      <c r="E381">
        <v>11367.653749999999</v>
      </c>
      <c r="F381">
        <v>11410.45125</v>
      </c>
      <c r="M381">
        <v>62880.88</v>
      </c>
      <c r="N381">
        <v>61052.42</v>
      </c>
      <c r="O381">
        <v>12514.965</v>
      </c>
      <c r="P381">
        <v>14343.424999999999</v>
      </c>
      <c r="V381">
        <v>14625.703750000001</v>
      </c>
      <c r="W381">
        <v>14737.70125</v>
      </c>
      <c r="X381">
        <v>20191.151249999999</v>
      </c>
      <c r="Y381">
        <v>20079.153750000001</v>
      </c>
      <c r="AE381">
        <v>20931.4575</v>
      </c>
      <c r="AF381">
        <v>19895.215</v>
      </c>
      <c r="AG381">
        <v>30165.616249999999</v>
      </c>
      <c r="AH381">
        <v>31201.858749999999</v>
      </c>
    </row>
    <row r="382" spans="1:34">
      <c r="A382" t="s">
        <v>426</v>
      </c>
      <c r="B382">
        <v>30637.302500000002</v>
      </c>
      <c r="C382">
        <v>30337.7225</v>
      </c>
      <c r="E382">
        <v>7051.5124999999998</v>
      </c>
      <c r="F382">
        <v>7351.0924999999997</v>
      </c>
      <c r="M382">
        <v>135508.58499999999</v>
      </c>
      <c r="N382">
        <v>136593.95499999999</v>
      </c>
      <c r="O382">
        <v>9976.25</v>
      </c>
      <c r="P382">
        <v>8890.8799999999992</v>
      </c>
      <c r="V382">
        <v>88023.76</v>
      </c>
      <c r="W382">
        <v>82374.509999999995</v>
      </c>
      <c r="X382">
        <v>70828.365000000005</v>
      </c>
      <c r="Y382">
        <v>76477.615000000005</v>
      </c>
      <c r="AE382">
        <v>98007.335000000006</v>
      </c>
      <c r="AF382">
        <v>104206.52499999999</v>
      </c>
      <c r="AG382">
        <v>43711.355000000003</v>
      </c>
      <c r="AH382">
        <v>37512.165000000001</v>
      </c>
    </row>
    <row r="383" spans="1:34">
      <c r="A383" t="s">
        <v>427</v>
      </c>
      <c r="B383">
        <v>6783.4395000000004</v>
      </c>
      <c r="C383">
        <v>7377.8654999999999</v>
      </c>
      <c r="E383">
        <v>3658.3380000000002</v>
      </c>
      <c r="F383">
        <v>3063.9119999999998</v>
      </c>
      <c r="M383">
        <v>9355.2787499999995</v>
      </c>
      <c r="N383">
        <v>8580.375</v>
      </c>
      <c r="O383">
        <v>16583.44125</v>
      </c>
      <c r="P383">
        <v>17358.345000000001</v>
      </c>
      <c r="V383">
        <v>61653.42</v>
      </c>
      <c r="W383">
        <v>60192.834999999999</v>
      </c>
      <c r="X383">
        <v>14139.434999999999</v>
      </c>
      <c r="Y383">
        <v>15600.02</v>
      </c>
      <c r="AE383">
        <v>26665.005000000001</v>
      </c>
      <c r="AF383">
        <v>28632.9375</v>
      </c>
      <c r="AG383">
        <v>16145.628000000001</v>
      </c>
      <c r="AH383">
        <v>14177.6955</v>
      </c>
    </row>
    <row r="384" spans="1:34">
      <c r="A384" t="s">
        <v>428</v>
      </c>
      <c r="B384">
        <v>6745.1954999999998</v>
      </c>
      <c r="C384">
        <v>8324.1389999999992</v>
      </c>
      <c r="E384">
        <v>4596.9615000000003</v>
      </c>
      <c r="F384">
        <v>3018.018</v>
      </c>
      <c r="M384">
        <v>42287.245000000003</v>
      </c>
      <c r="N384">
        <v>41460.43</v>
      </c>
      <c r="O384">
        <v>55945.89</v>
      </c>
      <c r="P384">
        <v>56772.705000000002</v>
      </c>
      <c r="V384">
        <v>127080.27499999999</v>
      </c>
      <c r="W384">
        <v>124049.83500000001</v>
      </c>
      <c r="X384">
        <v>81256.289999999994</v>
      </c>
      <c r="Y384">
        <v>84286.73</v>
      </c>
      <c r="AE384">
        <v>140101.54500000001</v>
      </c>
      <c r="AF384">
        <v>153188.32999999999</v>
      </c>
      <c r="AG384">
        <v>54266.76</v>
      </c>
      <c r="AH384">
        <v>41179.974999999999</v>
      </c>
    </row>
    <row r="385" spans="1:34">
      <c r="A385" t="s">
        <v>429</v>
      </c>
      <c r="B385">
        <v>29664.4395</v>
      </c>
      <c r="C385">
        <v>28102.98</v>
      </c>
      <c r="E385">
        <v>8431.2224999999999</v>
      </c>
      <c r="F385">
        <v>9992.6820000000007</v>
      </c>
      <c r="M385">
        <v>28979.3295</v>
      </c>
      <c r="N385">
        <v>28040.698499999999</v>
      </c>
      <c r="O385">
        <v>8491.3109999999997</v>
      </c>
      <c r="P385">
        <v>9429.9419999999991</v>
      </c>
      <c r="V385">
        <v>10480.75375</v>
      </c>
      <c r="W385">
        <v>9650.3037499999991</v>
      </c>
      <c r="X385">
        <v>21919.424999999999</v>
      </c>
      <c r="Y385">
        <v>22749.875</v>
      </c>
      <c r="AE385">
        <v>25827.63625</v>
      </c>
      <c r="AF385">
        <v>26731.833750000002</v>
      </c>
      <c r="AG385">
        <v>22177.11375</v>
      </c>
      <c r="AH385">
        <v>21272.916249999998</v>
      </c>
    </row>
    <row r="386" spans="1:34">
      <c r="A386" t="s">
        <v>430</v>
      </c>
      <c r="B386">
        <v>18190.612499999999</v>
      </c>
      <c r="C386">
        <v>17365.63</v>
      </c>
      <c r="E386">
        <v>1995.9875</v>
      </c>
      <c r="F386">
        <v>2820.97</v>
      </c>
      <c r="M386">
        <v>93006.445000000007</v>
      </c>
      <c r="N386">
        <v>91272.675000000003</v>
      </c>
      <c r="O386">
        <v>43015.67</v>
      </c>
      <c r="P386">
        <v>44749.440000000002</v>
      </c>
      <c r="V386">
        <v>106810.81</v>
      </c>
      <c r="W386">
        <v>105514.11</v>
      </c>
      <c r="X386">
        <v>94197.425000000003</v>
      </c>
      <c r="Y386">
        <v>95494.125</v>
      </c>
      <c r="AE386">
        <v>24001.014999999999</v>
      </c>
      <c r="AF386">
        <v>23865.334999999999</v>
      </c>
      <c r="AG386">
        <v>7870.1187499999996</v>
      </c>
      <c r="AH386">
        <v>8005.7987499999999</v>
      </c>
    </row>
    <row r="387" spans="1:34">
      <c r="A387" t="s">
        <v>431</v>
      </c>
      <c r="B387">
        <v>29475.4025</v>
      </c>
      <c r="C387">
        <v>28758.778750000001</v>
      </c>
      <c r="E387">
        <v>7345.63375</v>
      </c>
      <c r="F387">
        <v>8062.2574999999997</v>
      </c>
      <c r="M387">
        <v>10834.96875</v>
      </c>
      <c r="N387">
        <v>11694.55125</v>
      </c>
      <c r="O387">
        <v>16156.37875</v>
      </c>
      <c r="P387">
        <v>15296.796249999999</v>
      </c>
      <c r="V387">
        <v>34706.135999999999</v>
      </c>
      <c r="W387">
        <v>34965.095999999998</v>
      </c>
      <c r="X387">
        <v>21438.6345</v>
      </c>
      <c r="Y387">
        <v>21179.674500000001</v>
      </c>
      <c r="AE387">
        <v>49018.235000000001</v>
      </c>
      <c r="AF387">
        <v>56342.915000000001</v>
      </c>
      <c r="AG387">
        <v>18076.785</v>
      </c>
      <c r="AH387">
        <v>10752.105</v>
      </c>
    </row>
    <row r="388" spans="1:34">
      <c r="A388" t="s">
        <v>432</v>
      </c>
      <c r="B388">
        <v>32055.981250000001</v>
      </c>
      <c r="C388">
        <v>32374.682499999999</v>
      </c>
      <c r="E388">
        <v>4914.3887500000001</v>
      </c>
      <c r="F388">
        <v>4595.6875</v>
      </c>
      <c r="M388">
        <v>11091.751249999999</v>
      </c>
      <c r="N388">
        <v>10818.575000000001</v>
      </c>
      <c r="O388">
        <v>9870.66</v>
      </c>
      <c r="P388">
        <v>10143.83625</v>
      </c>
      <c r="V388">
        <v>100476.825</v>
      </c>
      <c r="W388">
        <v>96666.945000000007</v>
      </c>
      <c r="X388">
        <v>93166.654999999999</v>
      </c>
      <c r="Y388">
        <v>96976.535000000003</v>
      </c>
      <c r="AE388">
        <v>73181.34</v>
      </c>
      <c r="AF388">
        <v>97286.134999999995</v>
      </c>
      <c r="AG388">
        <v>93935.184999999998</v>
      </c>
      <c r="AH388">
        <v>69830.39</v>
      </c>
    </row>
    <row r="389" spans="1:34">
      <c r="A389" t="s">
        <v>433</v>
      </c>
      <c r="B389">
        <v>11051.68375</v>
      </c>
      <c r="C389">
        <v>16976.8125</v>
      </c>
      <c r="E389">
        <v>16607.1175</v>
      </c>
      <c r="F389">
        <v>10681.98875</v>
      </c>
      <c r="M389">
        <v>37395.620000000003</v>
      </c>
      <c r="N389">
        <v>37643.285000000003</v>
      </c>
      <c r="O389">
        <v>1325.79</v>
      </c>
      <c r="P389">
        <v>1078.125</v>
      </c>
      <c r="V389">
        <v>14570.16</v>
      </c>
      <c r="W389">
        <v>16582.532500000001</v>
      </c>
      <c r="X389">
        <v>35808.466249999998</v>
      </c>
      <c r="Y389">
        <v>33796.09375</v>
      </c>
      <c r="AE389">
        <v>50140.981249999997</v>
      </c>
      <c r="AF389">
        <v>48560.205000000002</v>
      </c>
      <c r="AG389">
        <v>14182.235000000001</v>
      </c>
      <c r="AH389">
        <v>15763.01125</v>
      </c>
    </row>
    <row r="390" spans="1:34">
      <c r="A390" t="s">
        <v>434</v>
      </c>
      <c r="B390">
        <v>15048.20875</v>
      </c>
      <c r="C390">
        <v>14808.727500000001</v>
      </c>
      <c r="E390">
        <v>12535.924999999999</v>
      </c>
      <c r="F390">
        <v>12775.40625</v>
      </c>
      <c r="M390">
        <v>28504.735000000001</v>
      </c>
      <c r="N390">
        <v>46508.67</v>
      </c>
      <c r="O390">
        <v>68293.33</v>
      </c>
      <c r="P390">
        <v>50289.394999999997</v>
      </c>
      <c r="V390">
        <v>25121.0275</v>
      </c>
      <c r="W390">
        <v>23975.512500000001</v>
      </c>
      <c r="X390">
        <v>15589.084999999999</v>
      </c>
      <c r="Y390">
        <v>16734.599999999999</v>
      </c>
      <c r="AE390">
        <v>40000.235999999997</v>
      </c>
      <c r="AF390">
        <v>41130.070500000002</v>
      </c>
      <c r="AG390">
        <v>28790.2755</v>
      </c>
      <c r="AH390">
        <v>27660.440999999999</v>
      </c>
    </row>
    <row r="391" spans="1:34">
      <c r="A391" t="s">
        <v>435</v>
      </c>
      <c r="B391">
        <v>23705.983749999999</v>
      </c>
      <c r="C391">
        <v>22490.361250000002</v>
      </c>
      <c r="E391">
        <v>7240.9137499999997</v>
      </c>
      <c r="F391">
        <v>8456.5362499999992</v>
      </c>
      <c r="M391">
        <v>35025.386250000003</v>
      </c>
      <c r="N391">
        <v>39771.306250000001</v>
      </c>
      <c r="O391">
        <v>39654.745000000003</v>
      </c>
      <c r="P391">
        <v>34908.824999999997</v>
      </c>
      <c r="V391">
        <v>42440.224999999999</v>
      </c>
      <c r="W391">
        <v>46701.714999999997</v>
      </c>
      <c r="X391">
        <v>48151.34</v>
      </c>
      <c r="Y391">
        <v>43889.85</v>
      </c>
      <c r="AE391">
        <v>145484.88500000001</v>
      </c>
      <c r="AF391">
        <v>144581.54500000001</v>
      </c>
      <c r="AG391">
        <v>76816.289999999994</v>
      </c>
      <c r="AH391">
        <v>77719.63</v>
      </c>
    </row>
    <row r="392" spans="1:34">
      <c r="A392" t="s">
        <v>436</v>
      </c>
      <c r="B392">
        <v>45132.620999999999</v>
      </c>
      <c r="C392">
        <v>44144.8125</v>
      </c>
      <c r="E392">
        <v>5271.1379999999999</v>
      </c>
      <c r="F392">
        <v>6258.9465</v>
      </c>
      <c r="M392">
        <v>30050.1675</v>
      </c>
      <c r="N392">
        <v>31859.661</v>
      </c>
      <c r="O392">
        <v>17015.415000000001</v>
      </c>
      <c r="P392">
        <v>15205.9215</v>
      </c>
      <c r="V392">
        <v>31899.37</v>
      </c>
      <c r="W392">
        <v>50985.074999999997</v>
      </c>
      <c r="X392">
        <v>68799.61</v>
      </c>
      <c r="Y392">
        <v>49713.904999999999</v>
      </c>
      <c r="AE392">
        <v>34488.144999999997</v>
      </c>
      <c r="AF392">
        <v>34477.207499999997</v>
      </c>
      <c r="AG392">
        <v>21331.185000000001</v>
      </c>
      <c r="AH392">
        <v>21342.122500000001</v>
      </c>
    </row>
    <row r="393" spans="1:34">
      <c r="A393" t="s">
        <v>437</v>
      </c>
      <c r="B393">
        <v>61046.612999999998</v>
      </c>
      <c r="C393">
        <v>64911.45</v>
      </c>
      <c r="E393">
        <v>23898.278999999999</v>
      </c>
      <c r="F393">
        <v>20033.441999999999</v>
      </c>
      <c r="M393">
        <v>59912.394999999997</v>
      </c>
      <c r="N393">
        <v>59216.695</v>
      </c>
      <c r="O393">
        <v>53909.83</v>
      </c>
      <c r="P393">
        <v>54605.53</v>
      </c>
      <c r="V393">
        <v>40530.74</v>
      </c>
      <c r="W393">
        <v>44794.963750000003</v>
      </c>
      <c r="X393">
        <v>41153.555</v>
      </c>
      <c r="Y393">
        <v>36889.331250000003</v>
      </c>
      <c r="AE393">
        <v>34496.339999999997</v>
      </c>
      <c r="AF393">
        <v>42418.355000000003</v>
      </c>
      <c r="AG393">
        <v>41562.404999999999</v>
      </c>
      <c r="AH393">
        <v>33640.39</v>
      </c>
    </row>
    <row r="394" spans="1:34">
      <c r="A394" t="s">
        <v>438</v>
      </c>
      <c r="B394">
        <v>60694.764000000003</v>
      </c>
      <c r="C394">
        <v>60449.985000000001</v>
      </c>
      <c r="E394">
        <v>27476.8485</v>
      </c>
      <c r="F394">
        <v>27721.627499999999</v>
      </c>
      <c r="M394">
        <v>12372.02375</v>
      </c>
      <c r="N394">
        <v>11577.08625</v>
      </c>
      <c r="O394">
        <v>19994.465</v>
      </c>
      <c r="P394">
        <v>20789.4025</v>
      </c>
      <c r="V394">
        <v>31067.467499999999</v>
      </c>
      <c r="W394">
        <v>28613.268</v>
      </c>
      <c r="X394">
        <v>61809.281999999999</v>
      </c>
      <c r="Y394">
        <v>64263.481500000002</v>
      </c>
      <c r="AE394">
        <v>19987.188750000001</v>
      </c>
      <c r="AF394">
        <v>21898.486250000002</v>
      </c>
      <c r="AG394">
        <v>4250.57125</v>
      </c>
      <c r="AH394">
        <v>2339.2737499999998</v>
      </c>
    </row>
    <row r="395" spans="1:34">
      <c r="A395" t="s">
        <v>439</v>
      </c>
      <c r="B395">
        <v>7884.6949999999997</v>
      </c>
      <c r="C395">
        <v>7104.3275000000003</v>
      </c>
      <c r="E395">
        <v>4146.7700000000004</v>
      </c>
      <c r="F395">
        <v>4927.1374999999998</v>
      </c>
      <c r="M395">
        <v>20280.395</v>
      </c>
      <c r="N395">
        <v>33349</v>
      </c>
      <c r="O395">
        <v>18309.895</v>
      </c>
      <c r="P395">
        <v>5241.29</v>
      </c>
      <c r="V395">
        <v>91305.49</v>
      </c>
      <c r="W395">
        <v>84425.134999999995</v>
      </c>
      <c r="X395">
        <v>156022.01500000001</v>
      </c>
      <c r="Y395">
        <v>162902.37</v>
      </c>
      <c r="AE395">
        <v>11083.55625</v>
      </c>
      <c r="AF395">
        <v>11777.41375</v>
      </c>
      <c r="AG395">
        <v>12648.83375</v>
      </c>
      <c r="AH395">
        <v>11954.97625</v>
      </c>
    </row>
    <row r="396" spans="1:34">
      <c r="A396" t="s">
        <v>440</v>
      </c>
      <c r="B396">
        <v>11389.51</v>
      </c>
      <c r="C396">
        <v>10852.266250000001</v>
      </c>
      <c r="E396">
        <v>3916.3924999999999</v>
      </c>
      <c r="F396">
        <v>4453.6362499999996</v>
      </c>
      <c r="M396">
        <v>17179.876250000001</v>
      </c>
      <c r="N396">
        <v>16653.557499999999</v>
      </c>
      <c r="O396">
        <v>4979.9449999999997</v>
      </c>
      <c r="P396">
        <v>5506.2637500000001</v>
      </c>
      <c r="V396">
        <v>31984.055</v>
      </c>
      <c r="W396">
        <v>30482.502499999999</v>
      </c>
      <c r="X396">
        <v>29062.904999999999</v>
      </c>
      <c r="Y396">
        <v>30564.4575</v>
      </c>
      <c r="AE396">
        <v>46566.95</v>
      </c>
      <c r="AF396">
        <v>53093.97</v>
      </c>
      <c r="AG396">
        <v>47841.760000000002</v>
      </c>
      <c r="AH396">
        <v>41314.74</v>
      </c>
    </row>
    <row r="397" spans="1:34">
      <c r="A397" t="s">
        <v>441</v>
      </c>
      <c r="B397">
        <v>28703.2425</v>
      </c>
      <c r="C397">
        <v>29296.931250000001</v>
      </c>
      <c r="E397">
        <v>8733.34375</v>
      </c>
      <c r="F397">
        <v>8139.6549999999997</v>
      </c>
      <c r="M397">
        <v>7773.6049999999996</v>
      </c>
      <c r="N397">
        <v>7393.8924999999999</v>
      </c>
      <c r="O397">
        <v>7310.1175000000003</v>
      </c>
      <c r="P397">
        <v>7689.83</v>
      </c>
      <c r="V397">
        <v>24602.907500000001</v>
      </c>
      <c r="W397">
        <v>23554.826249999998</v>
      </c>
      <c r="X397">
        <v>16836.577499999999</v>
      </c>
      <c r="Y397">
        <v>17884.658749999999</v>
      </c>
      <c r="AE397">
        <v>37800.827499999999</v>
      </c>
      <c r="AF397">
        <v>38148.657500000001</v>
      </c>
      <c r="AG397">
        <v>14561.0375</v>
      </c>
      <c r="AH397">
        <v>14213.2075</v>
      </c>
    </row>
    <row r="398" spans="1:34">
      <c r="A398" t="s">
        <v>442</v>
      </c>
      <c r="B398">
        <v>24186.775000000001</v>
      </c>
      <c r="C398">
        <v>24790.481250000001</v>
      </c>
      <c r="E398">
        <v>5670.1612500000001</v>
      </c>
      <c r="F398">
        <v>5066.4549999999999</v>
      </c>
      <c r="M398">
        <v>20954.224999999999</v>
      </c>
      <c r="N398">
        <v>29466.3</v>
      </c>
      <c r="O398">
        <v>33662.230000000003</v>
      </c>
      <c r="P398">
        <v>25150.154999999999</v>
      </c>
      <c r="V398">
        <v>9863.3812500000004</v>
      </c>
      <c r="W398">
        <v>9970.8274999999994</v>
      </c>
      <c r="X398">
        <v>12114.325000000001</v>
      </c>
      <c r="Y398">
        <v>12006.87875</v>
      </c>
      <c r="AE398">
        <v>68282.425000000003</v>
      </c>
      <c r="AF398">
        <v>77082.235000000001</v>
      </c>
      <c r="AG398">
        <v>20834.005000000001</v>
      </c>
      <c r="AH398">
        <v>12034.195</v>
      </c>
    </row>
    <row r="399" spans="1:34">
      <c r="A399" t="s">
        <v>443</v>
      </c>
      <c r="B399">
        <v>25007.205000000002</v>
      </c>
      <c r="C399">
        <v>25544.438750000001</v>
      </c>
      <c r="E399">
        <v>8934.5837499999998</v>
      </c>
      <c r="F399">
        <v>8397.35</v>
      </c>
      <c r="M399">
        <v>17914.713749999999</v>
      </c>
      <c r="N399">
        <v>18084.985000000001</v>
      </c>
      <c r="O399">
        <v>19421.7075</v>
      </c>
      <c r="P399">
        <v>19251.436249999999</v>
      </c>
      <c r="V399">
        <v>21496.924999999999</v>
      </c>
      <c r="W399">
        <v>29903.375</v>
      </c>
      <c r="X399">
        <v>63263.3</v>
      </c>
      <c r="Y399">
        <v>54856.85</v>
      </c>
      <c r="AE399">
        <v>14439.9475</v>
      </c>
      <c r="AF399">
        <v>17321.921249999999</v>
      </c>
      <c r="AG399">
        <v>14558.315000000001</v>
      </c>
      <c r="AH399">
        <v>11676.341249999999</v>
      </c>
    </row>
    <row r="400" spans="1:34">
      <c r="A400" t="s">
        <v>444</v>
      </c>
      <c r="B400">
        <v>29582.861250000002</v>
      </c>
      <c r="C400">
        <v>30155.603749999998</v>
      </c>
      <c r="E400">
        <v>11218.30875</v>
      </c>
      <c r="F400">
        <v>10645.56625</v>
      </c>
      <c r="M400">
        <v>44534.55</v>
      </c>
      <c r="N400">
        <v>59362.39</v>
      </c>
      <c r="O400">
        <v>12529.54</v>
      </c>
      <c r="P400">
        <v>-2298.3000000000002</v>
      </c>
      <c r="V400">
        <v>39170.337500000001</v>
      </c>
      <c r="W400">
        <v>38136.818749999999</v>
      </c>
      <c r="X400">
        <v>22192.59</v>
      </c>
      <c r="Y400">
        <v>23226.108749999999</v>
      </c>
      <c r="AE400">
        <v>18065.868750000001</v>
      </c>
      <c r="AF400">
        <v>18951.856250000001</v>
      </c>
      <c r="AG400">
        <v>10740.26</v>
      </c>
      <c r="AH400">
        <v>9854.2724999999991</v>
      </c>
    </row>
    <row r="401" spans="1:34">
      <c r="A401" t="s">
        <v>445</v>
      </c>
      <c r="B401">
        <v>269796.99</v>
      </c>
      <c r="C401">
        <v>269545.60499999998</v>
      </c>
      <c r="E401">
        <v>19424.375</v>
      </c>
      <c r="F401">
        <v>19675.759999999998</v>
      </c>
      <c r="M401">
        <v>7992.1437500000002</v>
      </c>
      <c r="N401">
        <v>7514.0887499999999</v>
      </c>
      <c r="O401">
        <v>7507.7112500000003</v>
      </c>
      <c r="P401">
        <v>7985.7662499999997</v>
      </c>
      <c r="V401">
        <v>65514.27</v>
      </c>
      <c r="W401">
        <v>78426.244999999995</v>
      </c>
      <c r="X401">
        <v>42582.239999999998</v>
      </c>
      <c r="Y401">
        <v>29670.264999999999</v>
      </c>
      <c r="AE401">
        <v>167932.44</v>
      </c>
      <c r="AF401">
        <v>166286.07500000001</v>
      </c>
      <c r="AG401">
        <v>17377.43</v>
      </c>
      <c r="AH401">
        <v>19023.794999999998</v>
      </c>
    </row>
    <row r="402" spans="1:34">
      <c r="A402" t="s">
        <v>446</v>
      </c>
      <c r="B402">
        <v>256972.42</v>
      </c>
      <c r="C402">
        <v>256793.86499999999</v>
      </c>
      <c r="E402">
        <v>110438.45</v>
      </c>
      <c r="F402">
        <v>110617.005</v>
      </c>
      <c r="M402">
        <v>8305.3824999999997</v>
      </c>
      <c r="N402">
        <v>10373.3025</v>
      </c>
      <c r="O402">
        <v>12256.375</v>
      </c>
      <c r="P402">
        <v>10188.455</v>
      </c>
      <c r="V402">
        <v>11464.1775</v>
      </c>
      <c r="W402">
        <v>11802</v>
      </c>
      <c r="X402">
        <v>13911.805</v>
      </c>
      <c r="Y402">
        <v>13573.9825</v>
      </c>
      <c r="AE402">
        <v>21762.814999999999</v>
      </c>
      <c r="AF402">
        <v>22933.813750000001</v>
      </c>
      <c r="AG402">
        <v>17121.588749999999</v>
      </c>
      <c r="AH402">
        <v>15950.59</v>
      </c>
    </row>
    <row r="403" spans="1:34">
      <c r="A403" t="s">
        <v>447</v>
      </c>
      <c r="B403">
        <v>230277.91</v>
      </c>
      <c r="C403">
        <v>197682.79500000001</v>
      </c>
      <c r="E403">
        <v>23704.084999999999</v>
      </c>
      <c r="F403">
        <v>56299.199999999997</v>
      </c>
      <c r="M403">
        <v>102684.06</v>
      </c>
      <c r="N403">
        <v>103561.83500000001</v>
      </c>
      <c r="O403">
        <v>44305.044999999998</v>
      </c>
      <c r="P403">
        <v>43427.27</v>
      </c>
      <c r="V403">
        <v>16238.338750000001</v>
      </c>
      <c r="W403">
        <v>14857.89875</v>
      </c>
      <c r="X403">
        <v>13781.59</v>
      </c>
      <c r="Y403">
        <v>15162.03</v>
      </c>
      <c r="AE403">
        <v>28222.456249999999</v>
      </c>
      <c r="AF403">
        <v>26821.98</v>
      </c>
      <c r="AG403">
        <v>25254.8675</v>
      </c>
      <c r="AH403">
        <v>26655.34375</v>
      </c>
    </row>
    <row r="404" spans="1:34">
      <c r="A404" t="s">
        <v>448</v>
      </c>
      <c r="B404">
        <v>136827.1</v>
      </c>
      <c r="C404">
        <v>144993.125</v>
      </c>
      <c r="E404">
        <v>39865.065000000002</v>
      </c>
      <c r="F404">
        <v>31699.040000000001</v>
      </c>
      <c r="M404">
        <v>12285.518749999999</v>
      </c>
      <c r="N404">
        <v>13052.2225</v>
      </c>
      <c r="O404">
        <v>12893.778749999999</v>
      </c>
      <c r="P404">
        <v>12127.075000000001</v>
      </c>
      <c r="V404">
        <v>137693.97500000001</v>
      </c>
      <c r="W404">
        <v>134302.94</v>
      </c>
      <c r="X404">
        <v>71178.009999999995</v>
      </c>
      <c r="Y404">
        <v>74569.044999999998</v>
      </c>
      <c r="AE404">
        <v>31153.608749999999</v>
      </c>
      <c r="AF404">
        <v>29341.548750000002</v>
      </c>
      <c r="AG404">
        <v>6496.0512500000004</v>
      </c>
      <c r="AH404">
        <v>8308.1112499999999</v>
      </c>
    </row>
    <row r="405" spans="1:34">
      <c r="A405" t="s">
        <v>449</v>
      </c>
      <c r="B405">
        <v>203670.82</v>
      </c>
      <c r="C405">
        <v>186140.32500000001</v>
      </c>
      <c r="E405">
        <v>69087.304999999993</v>
      </c>
      <c r="F405">
        <v>86617.8</v>
      </c>
      <c r="M405">
        <v>13374.57</v>
      </c>
      <c r="N405">
        <v>13064.971250000001</v>
      </c>
      <c r="O405">
        <v>12009.6075</v>
      </c>
      <c r="P405">
        <v>12319.206249999999</v>
      </c>
      <c r="V405">
        <v>16488.747500000001</v>
      </c>
      <c r="W405">
        <v>17100.651249999999</v>
      </c>
      <c r="X405">
        <v>21877.53875</v>
      </c>
      <c r="Y405">
        <v>21265.634999999998</v>
      </c>
      <c r="AE405">
        <v>101890.04</v>
      </c>
      <c r="AF405">
        <v>101478.44</v>
      </c>
      <c r="AG405">
        <v>45270.264999999999</v>
      </c>
      <c r="AH405">
        <v>45681.864999999998</v>
      </c>
    </row>
    <row r="406" spans="1:34">
      <c r="A406" t="s">
        <v>450</v>
      </c>
      <c r="B406">
        <v>248959.33499999999</v>
      </c>
      <c r="C406">
        <v>249552.95</v>
      </c>
      <c r="E406">
        <v>42243.46</v>
      </c>
      <c r="F406">
        <v>41649.845000000001</v>
      </c>
      <c r="M406">
        <v>21721.841250000001</v>
      </c>
      <c r="N406">
        <v>21746.418750000001</v>
      </c>
      <c r="O406">
        <v>17826.375</v>
      </c>
      <c r="P406">
        <v>17801.797500000001</v>
      </c>
      <c r="V406">
        <v>21463.235000000001</v>
      </c>
      <c r="W406">
        <v>21013.403750000001</v>
      </c>
      <c r="X406">
        <v>25717.443749999999</v>
      </c>
      <c r="Y406">
        <v>26167.275000000001</v>
      </c>
      <c r="AE406">
        <v>252801.97500000001</v>
      </c>
      <c r="AF406">
        <v>238961.125</v>
      </c>
      <c r="AG406">
        <v>98043.67</v>
      </c>
      <c r="AH406">
        <v>111884.52</v>
      </c>
    </row>
    <row r="407" spans="1:34">
      <c r="A407" t="s">
        <v>451</v>
      </c>
      <c r="B407">
        <v>35268.51</v>
      </c>
      <c r="C407">
        <v>33971.834999999999</v>
      </c>
      <c r="E407">
        <v>20739.310000000001</v>
      </c>
      <c r="F407">
        <v>22035.985000000001</v>
      </c>
      <c r="M407">
        <v>67892.7</v>
      </c>
      <c r="N407">
        <v>69426.095000000001</v>
      </c>
      <c r="O407">
        <v>31578.82</v>
      </c>
      <c r="P407">
        <v>30045.424999999999</v>
      </c>
      <c r="V407">
        <v>18862.625</v>
      </c>
      <c r="W407">
        <v>19059.305</v>
      </c>
      <c r="X407">
        <v>46780.018750000003</v>
      </c>
      <c r="Y407">
        <v>46583.338750000003</v>
      </c>
      <c r="AE407">
        <v>24020.685000000001</v>
      </c>
      <c r="AF407">
        <v>27482.3325</v>
      </c>
      <c r="AG407">
        <v>6300.4634999999998</v>
      </c>
      <c r="AH407">
        <v>2838.8159999999998</v>
      </c>
    </row>
    <row r="408" spans="1:34">
      <c r="A408" t="s">
        <v>452</v>
      </c>
      <c r="B408">
        <v>66064.259999999995</v>
      </c>
      <c r="C408">
        <v>69706.554999999993</v>
      </c>
      <c r="E408">
        <v>37566.785000000003</v>
      </c>
      <c r="F408">
        <v>33924.49</v>
      </c>
      <c r="M408">
        <v>192368.67</v>
      </c>
      <c r="N408">
        <v>197839.42</v>
      </c>
      <c r="O408">
        <v>12977.625</v>
      </c>
      <c r="P408">
        <v>7506.875</v>
      </c>
      <c r="V408">
        <v>96816.3</v>
      </c>
      <c r="W408">
        <v>93217.675000000003</v>
      </c>
      <c r="X408">
        <v>87287.97</v>
      </c>
      <c r="Y408">
        <v>90886.595000000001</v>
      </c>
      <c r="AE408">
        <v>143070.03</v>
      </c>
      <c r="AF408">
        <v>133192.04</v>
      </c>
      <c r="AG408">
        <v>31156.285</v>
      </c>
      <c r="AH408">
        <v>41034.275000000001</v>
      </c>
    </row>
    <row r="409" spans="1:34">
      <c r="A409" t="s">
        <v>453</v>
      </c>
      <c r="B409">
        <v>123292.265</v>
      </c>
      <c r="C409">
        <v>125437.55499999999</v>
      </c>
      <c r="E409">
        <v>59846.78</v>
      </c>
      <c r="F409">
        <v>57701.49</v>
      </c>
      <c r="M409">
        <v>7956.9960000000001</v>
      </c>
      <c r="N409">
        <v>9177.5310000000009</v>
      </c>
      <c r="O409">
        <v>5520.2834999999995</v>
      </c>
      <c r="P409">
        <v>4299.7484999999997</v>
      </c>
      <c r="V409">
        <v>221332.39</v>
      </c>
      <c r="W409">
        <v>218990.32</v>
      </c>
      <c r="X409">
        <v>148908.54</v>
      </c>
      <c r="Y409">
        <v>151250.60999999999</v>
      </c>
      <c r="AE409">
        <v>11977.74375</v>
      </c>
      <c r="AF409">
        <v>12378.395</v>
      </c>
      <c r="AG409">
        <v>13900.877500000001</v>
      </c>
      <c r="AH409">
        <v>13500.22625</v>
      </c>
    </row>
    <row r="410" spans="1:34">
      <c r="A410" t="s">
        <v>454</v>
      </c>
      <c r="B410">
        <v>20823.098750000001</v>
      </c>
      <c r="C410">
        <v>20630.962500000001</v>
      </c>
      <c r="E410">
        <v>3743.38</v>
      </c>
      <c r="F410">
        <v>3935.5162500000001</v>
      </c>
      <c r="M410">
        <v>103561.86500000001</v>
      </c>
      <c r="N410">
        <v>110300.11</v>
      </c>
      <c r="O410">
        <v>80371.205000000002</v>
      </c>
      <c r="P410">
        <v>73632.960000000006</v>
      </c>
      <c r="V410">
        <v>16384.942500000001</v>
      </c>
      <c r="W410">
        <v>15852.795</v>
      </c>
      <c r="X410">
        <v>10111.779</v>
      </c>
      <c r="Y410">
        <v>10643.9265</v>
      </c>
    </row>
    <row r="411" spans="1:34">
      <c r="A411" t="s">
        <v>455</v>
      </c>
      <c r="B411">
        <v>28816.1525</v>
      </c>
      <c r="C411">
        <v>28746.03</v>
      </c>
      <c r="E411">
        <v>8629.5400000000009</v>
      </c>
      <c r="F411">
        <v>8699.6625000000004</v>
      </c>
      <c r="M411">
        <v>7824.5974999999999</v>
      </c>
      <c r="N411">
        <v>9042.0375000000004</v>
      </c>
      <c r="O411">
        <v>10360.5525</v>
      </c>
      <c r="P411">
        <v>9143.1124999999993</v>
      </c>
      <c r="V411">
        <v>122119.44500000001</v>
      </c>
      <c r="W411">
        <v>123325.02</v>
      </c>
      <c r="X411">
        <v>163674.51500000001</v>
      </c>
      <c r="Y411">
        <v>162468.94</v>
      </c>
    </row>
    <row r="412" spans="1:34">
      <c r="A412" t="s">
        <v>456</v>
      </c>
      <c r="B412">
        <v>34466.291250000002</v>
      </c>
      <c r="C412">
        <v>34528.201249999998</v>
      </c>
      <c r="E412">
        <v>7094.3012500000004</v>
      </c>
      <c r="F412">
        <v>7032.3912499999997</v>
      </c>
      <c r="V412">
        <v>12078.81875</v>
      </c>
      <c r="W412">
        <v>12199.922500000001</v>
      </c>
      <c r="X412">
        <v>32432.9575</v>
      </c>
      <c r="Y412">
        <v>32311.853749999998</v>
      </c>
    </row>
    <row r="413" spans="1:34">
      <c r="A413" t="s">
        <v>457</v>
      </c>
      <c r="B413">
        <v>91527.664999999994</v>
      </c>
      <c r="C413">
        <v>94255.73</v>
      </c>
      <c r="E413">
        <v>26730.895</v>
      </c>
      <c r="F413">
        <v>24002.83</v>
      </c>
    </row>
    <row r="414" spans="1:34">
      <c r="A414" t="s">
        <v>458</v>
      </c>
      <c r="B414">
        <v>85310.235000000001</v>
      </c>
      <c r="C414">
        <v>89054.51</v>
      </c>
      <c r="E414">
        <v>59162.044999999998</v>
      </c>
      <c r="F414">
        <v>55417.77</v>
      </c>
    </row>
    <row r="415" spans="1:34">
      <c r="A415" t="s">
        <v>459</v>
      </c>
      <c r="B415">
        <v>148376.875</v>
      </c>
      <c r="C415">
        <v>147786.77499999999</v>
      </c>
      <c r="E415">
        <v>98513.554999999993</v>
      </c>
      <c r="F415">
        <v>99103.654999999999</v>
      </c>
    </row>
    <row r="416" spans="1:34">
      <c r="A416" t="s">
        <v>460</v>
      </c>
      <c r="B416">
        <v>19148.546249999999</v>
      </c>
      <c r="C416">
        <v>19165.842499999999</v>
      </c>
      <c r="E416">
        <v>6976.8412500000004</v>
      </c>
      <c r="F416">
        <v>6959.5450000000001</v>
      </c>
    </row>
    <row r="417" spans="1:6">
      <c r="A417" t="s">
        <v>461</v>
      </c>
      <c r="B417">
        <v>20485.276249999999</v>
      </c>
      <c r="C417">
        <v>20589.075000000001</v>
      </c>
      <c r="E417">
        <v>10832.22625</v>
      </c>
      <c r="F417">
        <v>10728.4275</v>
      </c>
    </row>
    <row r="418" spans="1:6">
      <c r="A418" t="s">
        <v>462</v>
      </c>
      <c r="B418">
        <v>30278.5425</v>
      </c>
      <c r="C418">
        <v>30182.922500000001</v>
      </c>
      <c r="E418">
        <v>4194.1112499999999</v>
      </c>
      <c r="F418">
        <v>4289.7312499999998</v>
      </c>
    </row>
    <row r="419" spans="1:6">
      <c r="A419" t="s">
        <v>463</v>
      </c>
      <c r="B419">
        <v>63849.735000000001</v>
      </c>
      <c r="C419">
        <v>61103.415000000001</v>
      </c>
      <c r="E419">
        <v>12398.41</v>
      </c>
      <c r="F419">
        <v>15144.73</v>
      </c>
    </row>
    <row r="420" spans="1:6">
      <c r="A420" t="s">
        <v>464</v>
      </c>
      <c r="B420">
        <v>119788.37</v>
      </c>
      <c r="C420">
        <v>113341.44500000001</v>
      </c>
      <c r="E420">
        <v>35767.464999999997</v>
      </c>
      <c r="F420">
        <v>42214.39</v>
      </c>
    </row>
    <row r="421" spans="1:6">
      <c r="A421" t="s">
        <v>465</v>
      </c>
      <c r="B421">
        <v>109684.59</v>
      </c>
      <c r="C421">
        <v>107262.42</v>
      </c>
      <c r="E421">
        <v>23398.18</v>
      </c>
      <c r="F421">
        <v>25820.35</v>
      </c>
    </row>
    <row r="422" spans="1:6">
      <c r="A422" t="s">
        <v>466</v>
      </c>
      <c r="B422">
        <v>113760.34</v>
      </c>
      <c r="C422">
        <v>112773.24</v>
      </c>
      <c r="E422">
        <v>27102.404999999999</v>
      </c>
      <c r="F422">
        <v>28089.505000000001</v>
      </c>
    </row>
    <row r="423" spans="1:6">
      <c r="A423" t="s">
        <v>467</v>
      </c>
      <c r="B423">
        <v>147011.005</v>
      </c>
      <c r="C423">
        <v>147939.755</v>
      </c>
      <c r="E423">
        <v>58990.834999999999</v>
      </c>
      <c r="F423">
        <v>58062.084999999999</v>
      </c>
    </row>
    <row r="424" spans="1:6">
      <c r="A424" t="s">
        <v>468</v>
      </c>
      <c r="B424">
        <v>228831.91500000001</v>
      </c>
      <c r="C424">
        <v>231159.27499999999</v>
      </c>
      <c r="E424">
        <v>34707.525000000001</v>
      </c>
      <c r="F424">
        <v>32380.165000000001</v>
      </c>
    </row>
    <row r="425" spans="1:6">
      <c r="A425" t="s">
        <v>469</v>
      </c>
      <c r="B425">
        <v>22374.723750000001</v>
      </c>
      <c r="C425">
        <v>22768.998749999999</v>
      </c>
      <c r="E425">
        <v>1430.51125</v>
      </c>
      <c r="F425">
        <v>1036.2362499999999</v>
      </c>
    </row>
    <row r="426" spans="1:6">
      <c r="A426" t="s">
        <v>470</v>
      </c>
      <c r="B426">
        <v>27170.74</v>
      </c>
      <c r="C426">
        <v>28047.6175</v>
      </c>
      <c r="E426">
        <v>3846.2712499999998</v>
      </c>
      <c r="F426">
        <v>2969.3937500000002</v>
      </c>
    </row>
    <row r="427" spans="1:6">
      <c r="A427" t="s">
        <v>471</v>
      </c>
      <c r="B427">
        <v>44580.082499999997</v>
      </c>
      <c r="C427">
        <v>43408.153749999998</v>
      </c>
      <c r="E427">
        <v>7005.97</v>
      </c>
      <c r="F427">
        <v>8177.8987500000003</v>
      </c>
    </row>
    <row r="428" spans="1:6">
      <c r="A428" t="s">
        <v>472</v>
      </c>
      <c r="B428">
        <v>21771.01125</v>
      </c>
      <c r="C428">
        <v>21496.01125</v>
      </c>
      <c r="E428">
        <v>3245.2925</v>
      </c>
      <c r="F428">
        <v>3520.2925</v>
      </c>
    </row>
    <row r="429" spans="1:6">
      <c r="A429" t="s">
        <v>473</v>
      </c>
      <c r="B429">
        <v>16371.282499999999</v>
      </c>
      <c r="C429">
        <v>18084.076249999998</v>
      </c>
      <c r="E429">
        <v>12084.27375</v>
      </c>
      <c r="F429">
        <v>10371.48</v>
      </c>
    </row>
    <row r="430" spans="1:6">
      <c r="A430" t="s">
        <v>474</v>
      </c>
      <c r="B430">
        <v>43043.934999999998</v>
      </c>
      <c r="C430">
        <v>41735.425000000003</v>
      </c>
      <c r="E430">
        <v>5380.5950000000003</v>
      </c>
      <c r="F430">
        <v>6689.1049999999996</v>
      </c>
    </row>
    <row r="431" spans="1:6">
      <c r="A431" t="s">
        <v>475</v>
      </c>
      <c r="B431">
        <v>5925.1312500000004</v>
      </c>
      <c r="C431">
        <v>6941.335</v>
      </c>
      <c r="E431">
        <v>11129.081249999999</v>
      </c>
      <c r="F431">
        <v>10112.877500000001</v>
      </c>
    </row>
    <row r="432" spans="1:6">
      <c r="A432" t="s">
        <v>476</v>
      </c>
      <c r="B432">
        <v>7515</v>
      </c>
      <c r="C432">
        <v>9776.8737500000007</v>
      </c>
      <c r="E432">
        <v>11747.362499999999</v>
      </c>
      <c r="F432">
        <v>9485.4887500000004</v>
      </c>
    </row>
    <row r="433" spans="1:6">
      <c r="A433" t="s">
        <v>477</v>
      </c>
      <c r="B433">
        <v>20025.43375</v>
      </c>
      <c r="C433">
        <v>20656.4575</v>
      </c>
      <c r="E433">
        <v>16167.30125</v>
      </c>
      <c r="F433">
        <v>15536.2775</v>
      </c>
    </row>
    <row r="434" spans="1:6">
      <c r="A434" t="s">
        <v>478</v>
      </c>
      <c r="B434">
        <v>85179.11</v>
      </c>
      <c r="C434">
        <v>87291.63</v>
      </c>
      <c r="E434">
        <v>40487.910000000003</v>
      </c>
      <c r="F434">
        <v>38375.39</v>
      </c>
    </row>
    <row r="435" spans="1:6">
      <c r="A435" t="s">
        <v>479</v>
      </c>
      <c r="B435">
        <v>115443.08500000001</v>
      </c>
      <c r="C435">
        <v>116448.33</v>
      </c>
      <c r="E435">
        <v>68551.92</v>
      </c>
      <c r="F435">
        <v>67546.675000000003</v>
      </c>
    </row>
    <row r="436" spans="1:6">
      <c r="A436" t="s">
        <v>480</v>
      </c>
      <c r="B436">
        <v>172907.85</v>
      </c>
      <c r="C436">
        <v>172252.19</v>
      </c>
      <c r="E436">
        <v>7510.39</v>
      </c>
      <c r="F436">
        <v>8166.05</v>
      </c>
    </row>
    <row r="437" spans="1:6">
      <c r="A437" t="s">
        <v>481</v>
      </c>
      <c r="B437">
        <v>23667.743750000001</v>
      </c>
      <c r="C437">
        <v>28921.772499999999</v>
      </c>
      <c r="E437">
        <v>7371.1225000000004</v>
      </c>
      <c r="F437">
        <v>2117.09375</v>
      </c>
    </row>
    <row r="438" spans="1:6">
      <c r="A438" t="s">
        <v>482</v>
      </c>
      <c r="B438">
        <v>56423.97</v>
      </c>
      <c r="C438">
        <v>56868.315000000002</v>
      </c>
      <c r="E438">
        <v>2907.4587499999998</v>
      </c>
      <c r="F438">
        <v>2463.11375</v>
      </c>
    </row>
    <row r="439" spans="1:6">
      <c r="A439" t="s">
        <v>483</v>
      </c>
      <c r="B439">
        <v>64689.287499999999</v>
      </c>
      <c r="C439">
        <v>65362.1875</v>
      </c>
      <c r="E439">
        <v>4537.3912499999997</v>
      </c>
      <c r="F439">
        <v>3864.49125</v>
      </c>
    </row>
    <row r="440" spans="1:6">
      <c r="A440" t="s">
        <v>484</v>
      </c>
      <c r="B440">
        <v>22331.92625</v>
      </c>
      <c r="C440">
        <v>22282.748749999999</v>
      </c>
      <c r="E440">
        <v>828.62125000000003</v>
      </c>
      <c r="F440">
        <v>877.79875000000004</v>
      </c>
    </row>
    <row r="441" spans="1:6">
      <c r="A441" t="s">
        <v>485</v>
      </c>
      <c r="B441">
        <v>31129.931250000001</v>
      </c>
      <c r="C441">
        <v>30837.63</v>
      </c>
      <c r="E441">
        <v>16442.294999999998</v>
      </c>
      <c r="F441">
        <v>16734.596249999999</v>
      </c>
    </row>
    <row r="442" spans="1:6">
      <c r="A442" t="s">
        <v>486</v>
      </c>
      <c r="B442">
        <v>33081.301249999997</v>
      </c>
      <c r="C442">
        <v>32058.713749999999</v>
      </c>
      <c r="E442">
        <v>5813.12</v>
      </c>
      <c r="F442">
        <v>6835.7075000000004</v>
      </c>
    </row>
    <row r="443" spans="1:6">
      <c r="A443" t="s">
        <v>487</v>
      </c>
      <c r="B443">
        <v>110154.455</v>
      </c>
      <c r="C443">
        <v>119234.69500000001</v>
      </c>
      <c r="E443">
        <v>50653.59</v>
      </c>
      <c r="F443">
        <v>41573.35</v>
      </c>
    </row>
    <row r="444" spans="1:6">
      <c r="A444" t="s">
        <v>488</v>
      </c>
      <c r="B444">
        <v>109764.72500000001</v>
      </c>
      <c r="C444">
        <v>117111.23</v>
      </c>
      <c r="E444">
        <v>59981.555</v>
      </c>
      <c r="F444">
        <v>52635.05</v>
      </c>
    </row>
    <row r="445" spans="1:6">
      <c r="A445" t="s">
        <v>489</v>
      </c>
      <c r="B445">
        <v>136958.22500000001</v>
      </c>
      <c r="C445">
        <v>138812.13</v>
      </c>
      <c r="E445">
        <v>41409.39</v>
      </c>
      <c r="F445">
        <v>39555.485000000001</v>
      </c>
    </row>
    <row r="446" spans="1:6">
      <c r="A446" t="s">
        <v>490</v>
      </c>
      <c r="B446">
        <v>49343.315000000002</v>
      </c>
      <c r="C446">
        <v>49446.196250000001</v>
      </c>
      <c r="E446">
        <v>6802.0012500000003</v>
      </c>
      <c r="F446">
        <v>6699.12</v>
      </c>
    </row>
    <row r="447" spans="1:6">
      <c r="A447" t="s">
        <v>491</v>
      </c>
      <c r="B447">
        <v>32961.106249999997</v>
      </c>
      <c r="C447">
        <v>30844.00375</v>
      </c>
      <c r="E447">
        <v>37643.27375</v>
      </c>
      <c r="F447">
        <v>39760.376250000001</v>
      </c>
    </row>
    <row r="448" spans="1:6">
      <c r="A448" t="s">
        <v>492</v>
      </c>
      <c r="B448">
        <v>36923.94</v>
      </c>
      <c r="C448">
        <v>36376.673750000002</v>
      </c>
      <c r="E448">
        <v>34342.433749999997</v>
      </c>
      <c r="F448">
        <v>34889.699999999997</v>
      </c>
    </row>
    <row r="449" spans="1:6">
      <c r="A449" t="s">
        <v>493</v>
      </c>
      <c r="B449">
        <v>64836.800000000003</v>
      </c>
      <c r="C449">
        <v>63113.97</v>
      </c>
      <c r="E449">
        <v>30657.32</v>
      </c>
      <c r="F449">
        <v>32380.15</v>
      </c>
    </row>
    <row r="450" spans="1:6">
      <c r="A450" t="s">
        <v>494</v>
      </c>
      <c r="B450">
        <v>106351.875</v>
      </c>
      <c r="C450">
        <v>103019.13</v>
      </c>
      <c r="E450">
        <v>41114.379999999997</v>
      </c>
      <c r="F450">
        <v>44447.125</v>
      </c>
    </row>
    <row r="451" spans="1:6">
      <c r="A451" t="s">
        <v>495</v>
      </c>
      <c r="B451">
        <v>146187.84</v>
      </c>
      <c r="C451">
        <v>147065.60500000001</v>
      </c>
      <c r="E451">
        <v>47553.974999999999</v>
      </c>
      <c r="F451">
        <v>46676.21</v>
      </c>
    </row>
    <row r="452" spans="1:6">
      <c r="A452" t="s">
        <v>499</v>
      </c>
      <c r="B452">
        <v>9085.7474999999995</v>
      </c>
      <c r="C452">
        <v>8172.4362499999997</v>
      </c>
      <c r="E452">
        <v>846.83500000000004</v>
      </c>
      <c r="F452">
        <v>1760.14625</v>
      </c>
    </row>
    <row r="453" spans="1:6">
      <c r="A453" t="s">
        <v>500</v>
      </c>
      <c r="B453">
        <v>17223.583750000002</v>
      </c>
      <c r="C453">
        <v>17003.21875</v>
      </c>
      <c r="E453">
        <v>820.42624999999998</v>
      </c>
      <c r="F453">
        <v>1040.79125</v>
      </c>
    </row>
    <row r="454" spans="1:6">
      <c r="A454" t="s">
        <v>501</v>
      </c>
      <c r="B454">
        <v>22789.037499999999</v>
      </c>
      <c r="C454">
        <v>22205.35125</v>
      </c>
      <c r="E454">
        <v>5607.3312500000002</v>
      </c>
      <c r="F454">
        <v>6191.0174999999999</v>
      </c>
    </row>
    <row r="455" spans="1:6">
      <c r="A455" t="s">
        <v>502</v>
      </c>
      <c r="B455">
        <v>22950.21</v>
      </c>
      <c r="C455">
        <v>23858.959999999999</v>
      </c>
      <c r="E455">
        <v>5269.5062500000004</v>
      </c>
      <c r="F455">
        <v>4360.7562500000004</v>
      </c>
    </row>
    <row r="456" spans="1:6">
      <c r="A456" t="s">
        <v>503</v>
      </c>
      <c r="B456">
        <v>30348.657500000001</v>
      </c>
      <c r="C456">
        <v>38834.323750000003</v>
      </c>
      <c r="E456">
        <v>20730.202499999999</v>
      </c>
      <c r="F456">
        <v>12244.536249999999</v>
      </c>
    </row>
    <row r="457" spans="1:6">
      <c r="A457" t="s">
        <v>504</v>
      </c>
      <c r="B457">
        <v>43945.41</v>
      </c>
      <c r="C457">
        <v>42758.911249999997</v>
      </c>
      <c r="E457">
        <v>11903.97</v>
      </c>
      <c r="F457">
        <v>13090.46875</v>
      </c>
    </row>
    <row r="458" spans="1:6">
      <c r="A458" t="s">
        <v>505</v>
      </c>
      <c r="B458">
        <v>23369.985000000001</v>
      </c>
      <c r="C458">
        <v>29337.907500000001</v>
      </c>
      <c r="E458">
        <v>19742.232499999998</v>
      </c>
      <c r="F458">
        <v>13774.31</v>
      </c>
    </row>
    <row r="459" spans="1:6">
      <c r="A459" t="s">
        <v>506</v>
      </c>
      <c r="B459">
        <v>31175.46125</v>
      </c>
      <c r="C459">
        <v>35746.553749999999</v>
      </c>
      <c r="E459">
        <v>29243.196250000001</v>
      </c>
      <c r="F459">
        <v>24672.103749999998</v>
      </c>
    </row>
    <row r="460" spans="1:6">
      <c r="A460" t="s">
        <v>507</v>
      </c>
      <c r="B460">
        <v>39446.2425</v>
      </c>
      <c r="C460">
        <v>41825.571250000001</v>
      </c>
      <c r="E460">
        <v>26862.943749999999</v>
      </c>
      <c r="F460">
        <v>24483.615000000002</v>
      </c>
    </row>
    <row r="461" spans="1:6">
      <c r="A461" t="s">
        <v>508</v>
      </c>
      <c r="B461">
        <v>66486.77</v>
      </c>
      <c r="C461">
        <v>73673.024999999994</v>
      </c>
      <c r="E461">
        <v>21536.965</v>
      </c>
      <c r="F461">
        <v>14350.71</v>
      </c>
    </row>
    <row r="462" spans="1:6">
      <c r="A462" t="s">
        <v>509</v>
      </c>
      <c r="B462">
        <v>89564.464999999997</v>
      </c>
      <c r="C462">
        <v>109586.22</v>
      </c>
      <c r="E462">
        <v>106930.94</v>
      </c>
      <c r="F462">
        <v>86909.184999999998</v>
      </c>
    </row>
    <row r="463" spans="1:6">
      <c r="A463" t="s">
        <v>510</v>
      </c>
      <c r="B463">
        <v>118123.83</v>
      </c>
      <c r="C463">
        <v>136892.625</v>
      </c>
      <c r="E463">
        <v>47229.815000000002</v>
      </c>
      <c r="F463">
        <v>28461.02</v>
      </c>
    </row>
    <row r="464" spans="1:6">
      <c r="A464" t="s">
        <v>511</v>
      </c>
      <c r="B464">
        <v>10076.4575</v>
      </c>
      <c r="C464">
        <v>8501.1537499999995</v>
      </c>
      <c r="E464">
        <v>23616.7425</v>
      </c>
      <c r="F464">
        <v>25192.046249999999</v>
      </c>
    </row>
    <row r="465" spans="1:6">
      <c r="A465" t="s">
        <v>512</v>
      </c>
      <c r="B465">
        <v>21049.833750000002</v>
      </c>
      <c r="C465">
        <v>19929.817500000001</v>
      </c>
      <c r="E465">
        <v>23907.212500000001</v>
      </c>
      <c r="F465">
        <v>25027.228749999998</v>
      </c>
    </row>
    <row r="466" spans="1:6">
      <c r="A466" t="s">
        <v>513</v>
      </c>
      <c r="B466">
        <v>20442.477500000001</v>
      </c>
      <c r="C466">
        <v>22105.1875</v>
      </c>
      <c r="E466">
        <v>8176.0737499999996</v>
      </c>
      <c r="F466">
        <v>6513.3637500000004</v>
      </c>
    </row>
    <row r="467" spans="1:6">
      <c r="A467" t="s">
        <v>514</v>
      </c>
      <c r="B467">
        <v>28281.096000000001</v>
      </c>
      <c r="C467">
        <v>27803.584500000001</v>
      </c>
      <c r="E467">
        <v>9811.2885000000006</v>
      </c>
      <c r="F467">
        <v>10288.799999999999</v>
      </c>
    </row>
    <row r="468" spans="1:6">
      <c r="A468" t="s">
        <v>515</v>
      </c>
      <c r="B468">
        <v>23521.324499999999</v>
      </c>
      <c r="C468">
        <v>24449.014500000001</v>
      </c>
      <c r="E468">
        <v>48624.845999999998</v>
      </c>
      <c r="F468">
        <v>47697.156000000003</v>
      </c>
    </row>
    <row r="469" spans="1:6">
      <c r="A469" t="s">
        <v>516</v>
      </c>
      <c r="B469">
        <v>21741.327000000001</v>
      </c>
      <c r="C469">
        <v>30464.290499999999</v>
      </c>
      <c r="E469">
        <v>11027.454</v>
      </c>
      <c r="F469">
        <v>2304.4904999999999</v>
      </c>
    </row>
    <row r="470" spans="1:6">
      <c r="A470" t="s">
        <v>517</v>
      </c>
      <c r="B470">
        <v>19577.427500000002</v>
      </c>
      <c r="C470">
        <v>18753.349999999999</v>
      </c>
      <c r="E470">
        <v>20587.25</v>
      </c>
      <c r="F470">
        <v>21411.327499999999</v>
      </c>
    </row>
    <row r="471" spans="1:6">
      <c r="A471" t="s">
        <v>518</v>
      </c>
      <c r="B471">
        <v>22595.993750000001</v>
      </c>
      <c r="C471">
        <v>22156.178749999999</v>
      </c>
      <c r="E471">
        <v>26661.71125</v>
      </c>
      <c r="F471">
        <v>27101.526249999999</v>
      </c>
    </row>
    <row r="472" spans="1:6">
      <c r="A472" t="s">
        <v>519</v>
      </c>
      <c r="B472">
        <v>39612.878750000003</v>
      </c>
      <c r="C472">
        <v>39041.933749999997</v>
      </c>
      <c r="E472">
        <v>22489.436249999999</v>
      </c>
      <c r="F472">
        <v>23060.381249999999</v>
      </c>
    </row>
    <row r="473" spans="1:6">
      <c r="A473" t="s">
        <v>520</v>
      </c>
      <c r="B473">
        <v>53126.77</v>
      </c>
      <c r="C473">
        <v>41984.92</v>
      </c>
      <c r="E473">
        <v>64986.1</v>
      </c>
      <c r="F473">
        <v>76127.95</v>
      </c>
    </row>
    <row r="474" spans="1:6">
      <c r="A474" t="s">
        <v>521</v>
      </c>
      <c r="B474">
        <v>116386.44500000001</v>
      </c>
      <c r="C474">
        <v>114903.995</v>
      </c>
      <c r="E474">
        <v>205047.53</v>
      </c>
      <c r="F474">
        <v>206529.98</v>
      </c>
    </row>
    <row r="475" spans="1:6">
      <c r="A475" t="s">
        <v>522</v>
      </c>
      <c r="B475">
        <v>97089.475000000006</v>
      </c>
      <c r="C475">
        <v>86497.604999999996</v>
      </c>
      <c r="E475">
        <v>77952.725000000006</v>
      </c>
      <c r="F475">
        <v>88544.595000000001</v>
      </c>
    </row>
    <row r="476" spans="1:6">
      <c r="A476" t="s">
        <v>523</v>
      </c>
      <c r="B476">
        <v>31838.361250000002</v>
      </c>
      <c r="C476">
        <v>32139.75375</v>
      </c>
      <c r="E476">
        <v>18108.651249999999</v>
      </c>
      <c r="F476">
        <v>17807.258750000001</v>
      </c>
    </row>
    <row r="477" spans="1:6">
      <c r="A477" t="s">
        <v>524</v>
      </c>
      <c r="B477">
        <v>33057.627500000002</v>
      </c>
      <c r="C477">
        <v>32991.144999999997</v>
      </c>
      <c r="E477">
        <v>19496.37</v>
      </c>
      <c r="F477">
        <v>19562.852500000001</v>
      </c>
    </row>
    <row r="478" spans="1:6">
      <c r="A478" t="s">
        <v>525</v>
      </c>
      <c r="B478">
        <v>36452.261250000003</v>
      </c>
      <c r="C478">
        <v>36618.886250000003</v>
      </c>
      <c r="E478">
        <v>15464.33375</v>
      </c>
      <c r="F478">
        <v>15297.70875</v>
      </c>
    </row>
    <row r="479" spans="1:6">
      <c r="A479" t="s">
        <v>526</v>
      </c>
      <c r="B479">
        <v>76473.990000000005</v>
      </c>
      <c r="C479">
        <v>69954.23</v>
      </c>
      <c r="E479">
        <v>34361.54</v>
      </c>
      <c r="F479">
        <v>40881.300000000003</v>
      </c>
    </row>
    <row r="480" spans="1:6">
      <c r="A480" t="s">
        <v>527</v>
      </c>
      <c r="B480">
        <v>78051.11</v>
      </c>
      <c r="C480">
        <v>78018.304999999993</v>
      </c>
      <c r="E480">
        <v>56339.245000000003</v>
      </c>
      <c r="F480">
        <v>56372.05</v>
      </c>
    </row>
    <row r="481" spans="1:6">
      <c r="A481" t="s">
        <v>528</v>
      </c>
      <c r="B481">
        <v>152048.32999999999</v>
      </c>
      <c r="C481">
        <v>149658.92499999999</v>
      </c>
      <c r="E481">
        <v>91079.585000000006</v>
      </c>
      <c r="F481">
        <v>93468.99</v>
      </c>
    </row>
    <row r="482" spans="1:6">
      <c r="A482" t="s">
        <v>529</v>
      </c>
      <c r="B482">
        <v>14081.5425</v>
      </c>
      <c r="C482">
        <v>18090.6315</v>
      </c>
      <c r="E482">
        <v>5287.5405000000001</v>
      </c>
      <c r="F482">
        <v>1278.4514999999999</v>
      </c>
    </row>
    <row r="483" spans="1:6">
      <c r="A483" t="s">
        <v>530</v>
      </c>
      <c r="B483">
        <v>23029.611000000001</v>
      </c>
      <c r="C483">
        <v>24777.913499999999</v>
      </c>
      <c r="E483">
        <v>13934.020500000001</v>
      </c>
      <c r="F483">
        <v>12185.718000000001</v>
      </c>
    </row>
    <row r="484" spans="1:6">
      <c r="A484" t="s">
        <v>531</v>
      </c>
      <c r="B484">
        <v>21805.794000000002</v>
      </c>
      <c r="C484">
        <v>24091.704000000002</v>
      </c>
      <c r="E484">
        <v>5911.4669999999996</v>
      </c>
      <c r="F484">
        <v>3625.5569999999998</v>
      </c>
    </row>
    <row r="485" spans="1:6">
      <c r="A485" t="s">
        <v>532</v>
      </c>
      <c r="B485">
        <v>22535.715</v>
      </c>
      <c r="C485">
        <v>23565.0255</v>
      </c>
      <c r="E485">
        <v>18217.377</v>
      </c>
      <c r="F485">
        <v>17188.066500000001</v>
      </c>
    </row>
    <row r="486" spans="1:6">
      <c r="A486" t="s">
        <v>533</v>
      </c>
      <c r="B486">
        <v>21353.4195</v>
      </c>
      <c r="C486">
        <v>21410.233499999998</v>
      </c>
      <c r="E486">
        <v>32613.615000000002</v>
      </c>
      <c r="F486">
        <v>32556.800999999999</v>
      </c>
    </row>
    <row r="487" spans="1:6">
      <c r="A487" t="s">
        <v>534</v>
      </c>
      <c r="B487">
        <v>42205.291499999999</v>
      </c>
      <c r="C487">
        <v>41631.618000000002</v>
      </c>
      <c r="E487">
        <v>37381.029000000002</v>
      </c>
      <c r="F487">
        <v>37954.702499999999</v>
      </c>
    </row>
    <row r="488" spans="1:6">
      <c r="A488" t="s">
        <v>535</v>
      </c>
      <c r="B488">
        <v>5812.22</v>
      </c>
      <c r="C488">
        <v>5337.8074999999999</v>
      </c>
      <c r="E488">
        <v>2928.4162500000002</v>
      </c>
      <c r="F488">
        <v>3402.8287500000001</v>
      </c>
    </row>
    <row r="489" spans="1:6">
      <c r="A489" t="s">
        <v>536</v>
      </c>
      <c r="B489">
        <v>10320.4925</v>
      </c>
      <c r="C489">
        <v>9832.42</v>
      </c>
      <c r="E489">
        <v>3390.9875000000002</v>
      </c>
      <c r="F489">
        <v>3879.06</v>
      </c>
    </row>
    <row r="490" spans="1:6">
      <c r="A490" t="s">
        <v>537</v>
      </c>
      <c r="B490">
        <v>10370.57375</v>
      </c>
      <c r="C490">
        <v>9803.28125</v>
      </c>
      <c r="E490">
        <v>6293.9112500000001</v>
      </c>
      <c r="F490">
        <v>6861.2037499999997</v>
      </c>
    </row>
    <row r="491" spans="1:6">
      <c r="A491" t="s">
        <v>538</v>
      </c>
      <c r="B491">
        <v>17324.657999999999</v>
      </c>
      <c r="C491">
        <v>19249.978500000001</v>
      </c>
      <c r="E491">
        <v>944.08199999999999</v>
      </c>
      <c r="F491">
        <v>-981.23850000000004</v>
      </c>
    </row>
    <row r="492" spans="1:6">
      <c r="A492" t="s">
        <v>539</v>
      </c>
      <c r="B492">
        <v>18149.643</v>
      </c>
      <c r="C492">
        <v>17510.410500000002</v>
      </c>
      <c r="E492">
        <v>23019.764999999999</v>
      </c>
      <c r="F492">
        <v>23658.997500000001</v>
      </c>
    </row>
    <row r="493" spans="1:6">
      <c r="A493" t="s">
        <v>540</v>
      </c>
      <c r="B493">
        <v>18970.255499999999</v>
      </c>
      <c r="C493">
        <v>18668.665499999999</v>
      </c>
      <c r="E493">
        <v>6583.4714999999997</v>
      </c>
      <c r="F493">
        <v>6885.0614999999998</v>
      </c>
    </row>
    <row r="494" spans="1:6">
      <c r="A494" t="s">
        <v>541</v>
      </c>
      <c r="B494">
        <v>80779.199999999997</v>
      </c>
      <c r="C494">
        <v>85892.99</v>
      </c>
      <c r="E494">
        <v>53272.425000000003</v>
      </c>
      <c r="F494">
        <v>48158.635000000002</v>
      </c>
    </row>
    <row r="495" spans="1:6">
      <c r="A495" t="s">
        <v>542</v>
      </c>
      <c r="B495">
        <v>62975.58</v>
      </c>
      <c r="C495">
        <v>68377.11</v>
      </c>
      <c r="E495">
        <v>191851.44500000001</v>
      </c>
      <c r="F495">
        <v>186449.91500000001</v>
      </c>
    </row>
    <row r="496" spans="1:6">
      <c r="A496" t="s">
        <v>543</v>
      </c>
      <c r="B496">
        <v>142439.9</v>
      </c>
      <c r="C496">
        <v>149735.41500000001</v>
      </c>
      <c r="E496">
        <v>101241.655</v>
      </c>
      <c r="F496">
        <v>93946.14</v>
      </c>
    </row>
    <row r="497" spans="1:6">
      <c r="A497" t="s">
        <v>544</v>
      </c>
      <c r="B497">
        <v>28548.44</v>
      </c>
      <c r="C497">
        <v>43747.8</v>
      </c>
      <c r="E497">
        <v>35975.105000000003</v>
      </c>
      <c r="F497">
        <v>20775.744999999999</v>
      </c>
    </row>
    <row r="498" spans="1:6">
      <c r="A498" t="s">
        <v>545</v>
      </c>
      <c r="B498">
        <v>28169.645</v>
      </c>
      <c r="C498">
        <v>42651.464999999997</v>
      </c>
      <c r="E498">
        <v>37450.235000000001</v>
      </c>
      <c r="F498">
        <v>22968.415000000001</v>
      </c>
    </row>
    <row r="499" spans="1:6">
      <c r="A499" t="s">
        <v>546</v>
      </c>
      <c r="B499">
        <v>51742.69</v>
      </c>
      <c r="C499">
        <v>54237.66</v>
      </c>
      <c r="E499">
        <v>39489.919999999998</v>
      </c>
      <c r="F499">
        <v>36994.949999999997</v>
      </c>
    </row>
    <row r="500" spans="1:6">
      <c r="A500" t="s">
        <v>547</v>
      </c>
      <c r="B500">
        <v>15105.58</v>
      </c>
      <c r="C500">
        <v>15586.36</v>
      </c>
      <c r="E500">
        <v>4823.3249999999998</v>
      </c>
      <c r="F500">
        <v>4342.5450000000001</v>
      </c>
    </row>
    <row r="501" spans="1:6">
      <c r="A501" t="s">
        <v>548</v>
      </c>
      <c r="B501">
        <v>24811.431250000001</v>
      </c>
      <c r="C501">
        <v>24586.51125</v>
      </c>
      <c r="E501">
        <v>27723.443749999999</v>
      </c>
      <c r="F501">
        <v>27948.36375</v>
      </c>
    </row>
    <row r="502" spans="1:6">
      <c r="A502" t="s">
        <v>549</v>
      </c>
      <c r="B502">
        <v>26640.78125</v>
      </c>
      <c r="C502">
        <v>28390.90625</v>
      </c>
      <c r="E502">
        <v>5240.3687499999996</v>
      </c>
      <c r="F502">
        <v>3490.2437500000001</v>
      </c>
    </row>
    <row r="503" spans="1:6">
      <c r="A503" t="s">
        <v>550</v>
      </c>
      <c r="B503">
        <v>7504.9837500000003</v>
      </c>
      <c r="C503">
        <v>7946.6125000000002</v>
      </c>
      <c r="E503">
        <v>8235.2637500000001</v>
      </c>
      <c r="F503">
        <v>7793.6350000000002</v>
      </c>
    </row>
    <row r="504" spans="1:6">
      <c r="A504" t="s">
        <v>551</v>
      </c>
      <c r="B504">
        <v>14625.703750000001</v>
      </c>
      <c r="C504">
        <v>14737.70125</v>
      </c>
      <c r="E504">
        <v>20191.151249999999</v>
      </c>
      <c r="F504">
        <v>20079.153750000001</v>
      </c>
    </row>
    <row r="505" spans="1:6">
      <c r="A505" t="s">
        <v>552</v>
      </c>
      <c r="B505">
        <v>14978.0975</v>
      </c>
      <c r="C505">
        <v>17703.453750000001</v>
      </c>
      <c r="E505">
        <v>13301.716249999999</v>
      </c>
      <c r="F505">
        <v>10576.36</v>
      </c>
    </row>
    <row r="506" spans="1:6">
      <c r="A506" t="s">
        <v>553</v>
      </c>
      <c r="B506">
        <v>69152.94</v>
      </c>
      <c r="C506">
        <v>66679.789999999994</v>
      </c>
      <c r="E506">
        <v>4895.2449999999999</v>
      </c>
      <c r="F506">
        <v>7368.3950000000004</v>
      </c>
    </row>
    <row r="507" spans="1:6">
      <c r="A507" t="s">
        <v>554</v>
      </c>
      <c r="B507">
        <v>88023.76</v>
      </c>
      <c r="C507">
        <v>82374.509999999995</v>
      </c>
      <c r="E507">
        <v>70828.365000000005</v>
      </c>
      <c r="F507">
        <v>76477.615000000005</v>
      </c>
    </row>
    <row r="508" spans="1:6">
      <c r="A508" t="s">
        <v>555</v>
      </c>
      <c r="B508">
        <v>88886.99</v>
      </c>
      <c r="C508">
        <v>86322.774999999994</v>
      </c>
      <c r="E508">
        <v>38335.300000000003</v>
      </c>
      <c r="F508">
        <v>40899.514999999999</v>
      </c>
    </row>
    <row r="509" spans="1:6">
      <c r="A509" t="s">
        <v>556</v>
      </c>
      <c r="B509">
        <v>62880.88</v>
      </c>
      <c r="C509">
        <v>61052.42</v>
      </c>
      <c r="E509">
        <v>12514.965</v>
      </c>
      <c r="F509">
        <v>14343.424999999999</v>
      </c>
    </row>
    <row r="510" spans="1:6">
      <c r="A510" t="s">
        <v>557</v>
      </c>
      <c r="B510">
        <v>61653.42</v>
      </c>
      <c r="C510">
        <v>60192.834999999999</v>
      </c>
      <c r="E510">
        <v>14139.434999999999</v>
      </c>
      <c r="F510">
        <v>15600.02</v>
      </c>
    </row>
    <row r="511" spans="1:6">
      <c r="A511" t="s">
        <v>558</v>
      </c>
      <c r="B511">
        <v>112824.27</v>
      </c>
      <c r="C511">
        <v>120156.2</v>
      </c>
      <c r="E511">
        <v>23522.01</v>
      </c>
      <c r="F511">
        <v>16190.08</v>
      </c>
    </row>
    <row r="512" spans="1:6">
      <c r="A512" t="s">
        <v>559</v>
      </c>
      <c r="B512">
        <v>135508.58499999999</v>
      </c>
      <c r="C512">
        <v>136593.95499999999</v>
      </c>
      <c r="E512">
        <v>9976.25</v>
      </c>
      <c r="F512">
        <v>8890.8799999999992</v>
      </c>
    </row>
    <row r="513" spans="1:6">
      <c r="A513" t="s">
        <v>560</v>
      </c>
      <c r="B513">
        <v>127080.27499999999</v>
      </c>
      <c r="C513">
        <v>124049.83500000001</v>
      </c>
      <c r="E513">
        <v>81256.289999999994</v>
      </c>
      <c r="F513">
        <v>84286.73</v>
      </c>
    </row>
    <row r="514" spans="1:6">
      <c r="A514" t="s">
        <v>561</v>
      </c>
      <c r="B514">
        <v>149593.405</v>
      </c>
      <c r="C514">
        <v>143423.29</v>
      </c>
      <c r="E514">
        <v>61267.275000000001</v>
      </c>
      <c r="F514">
        <v>67437.39</v>
      </c>
    </row>
    <row r="515" spans="1:6">
      <c r="A515" t="s">
        <v>562</v>
      </c>
      <c r="B515">
        <v>9355.2787499999995</v>
      </c>
      <c r="C515">
        <v>8580.375</v>
      </c>
      <c r="E515">
        <v>16583.44125</v>
      </c>
      <c r="F515">
        <v>17358.345000000001</v>
      </c>
    </row>
    <row r="516" spans="1:6">
      <c r="A516" t="s">
        <v>563</v>
      </c>
      <c r="B516">
        <v>10480.75375</v>
      </c>
      <c r="C516">
        <v>9650.3037499999991</v>
      </c>
      <c r="E516">
        <v>21919.424999999999</v>
      </c>
      <c r="F516">
        <v>22749.875</v>
      </c>
    </row>
    <row r="517" spans="1:6">
      <c r="A517" t="s">
        <v>564</v>
      </c>
      <c r="B517">
        <v>20931.4575</v>
      </c>
      <c r="C517">
        <v>19895.215</v>
      </c>
      <c r="E517">
        <v>30165.616249999999</v>
      </c>
      <c r="F517">
        <v>31201.858749999999</v>
      </c>
    </row>
    <row r="518" spans="1:6">
      <c r="A518" t="s">
        <v>565</v>
      </c>
      <c r="B518">
        <v>42287.245000000003</v>
      </c>
      <c r="C518">
        <v>41460.43</v>
      </c>
      <c r="E518">
        <v>55945.89</v>
      </c>
      <c r="F518">
        <v>56772.705000000002</v>
      </c>
    </row>
    <row r="519" spans="1:6">
      <c r="A519" t="s">
        <v>566</v>
      </c>
      <c r="B519">
        <v>106810.81</v>
      </c>
      <c r="C519">
        <v>105514.11</v>
      </c>
      <c r="E519">
        <v>94197.425000000003</v>
      </c>
      <c r="F519">
        <v>95494.125</v>
      </c>
    </row>
    <row r="520" spans="1:6">
      <c r="A520" t="s">
        <v>567</v>
      </c>
      <c r="B520">
        <v>98007.335000000006</v>
      </c>
      <c r="C520">
        <v>104206.52499999999</v>
      </c>
      <c r="E520">
        <v>43711.355000000003</v>
      </c>
      <c r="F520">
        <v>37512.165000000001</v>
      </c>
    </row>
    <row r="521" spans="1:6">
      <c r="A521" t="s">
        <v>568</v>
      </c>
      <c r="B521">
        <v>28979.3295</v>
      </c>
      <c r="C521">
        <v>28040.698499999999</v>
      </c>
      <c r="E521">
        <v>8491.3109999999997</v>
      </c>
      <c r="F521">
        <v>9429.9419999999991</v>
      </c>
    </row>
    <row r="522" spans="1:6">
      <c r="A522" t="s">
        <v>569</v>
      </c>
      <c r="B522">
        <v>34706.135999999999</v>
      </c>
      <c r="C522">
        <v>34965.095999999998</v>
      </c>
      <c r="E522">
        <v>21438.6345</v>
      </c>
      <c r="F522">
        <v>21179.674500000001</v>
      </c>
    </row>
    <row r="523" spans="1:6">
      <c r="A523" t="s">
        <v>570</v>
      </c>
      <c r="B523">
        <v>26665.005000000001</v>
      </c>
      <c r="C523">
        <v>28632.9375</v>
      </c>
      <c r="E523">
        <v>16145.628000000001</v>
      </c>
      <c r="F523">
        <v>14177.6955</v>
      </c>
    </row>
    <row r="524" spans="1:6">
      <c r="A524" t="s">
        <v>571</v>
      </c>
      <c r="B524">
        <v>93006.445000000007</v>
      </c>
      <c r="C524">
        <v>91272.675000000003</v>
      </c>
      <c r="E524">
        <v>43015.67</v>
      </c>
      <c r="F524">
        <v>44749.440000000002</v>
      </c>
    </row>
    <row r="525" spans="1:6">
      <c r="A525" t="s">
        <v>572</v>
      </c>
      <c r="B525">
        <v>100476.825</v>
      </c>
      <c r="C525">
        <v>96666.945000000007</v>
      </c>
      <c r="E525">
        <v>93166.654999999999</v>
      </c>
      <c r="F525">
        <v>96976.535000000003</v>
      </c>
    </row>
    <row r="526" spans="1:6">
      <c r="A526" t="s">
        <v>573</v>
      </c>
      <c r="B526">
        <v>140101.54500000001</v>
      </c>
      <c r="C526">
        <v>153188.32999999999</v>
      </c>
      <c r="E526">
        <v>54266.76</v>
      </c>
      <c r="F526">
        <v>41179.974999999999</v>
      </c>
    </row>
    <row r="527" spans="1:6">
      <c r="A527" t="s">
        <v>577</v>
      </c>
      <c r="B527">
        <v>10834.96875</v>
      </c>
      <c r="C527">
        <v>11694.55125</v>
      </c>
      <c r="E527">
        <v>16156.37875</v>
      </c>
      <c r="F527">
        <v>15296.796249999999</v>
      </c>
    </row>
    <row r="528" spans="1:6">
      <c r="A528" t="s">
        <v>578</v>
      </c>
      <c r="B528">
        <v>14570.16</v>
      </c>
      <c r="C528">
        <v>16582.532500000001</v>
      </c>
      <c r="E528">
        <v>35808.466249999998</v>
      </c>
      <c r="F528">
        <v>33796.09375</v>
      </c>
    </row>
    <row r="529" spans="1:6">
      <c r="A529" t="s">
        <v>579</v>
      </c>
      <c r="B529">
        <v>25827.63625</v>
      </c>
      <c r="C529">
        <v>26731.833750000002</v>
      </c>
      <c r="E529">
        <v>22177.11375</v>
      </c>
      <c r="F529">
        <v>21272.916249999998</v>
      </c>
    </row>
    <row r="530" spans="1:6">
      <c r="A530" t="s">
        <v>580</v>
      </c>
      <c r="B530">
        <v>11091.751249999999</v>
      </c>
      <c r="C530">
        <v>10818.575000000001</v>
      </c>
      <c r="E530">
        <v>9870.66</v>
      </c>
      <c r="F530">
        <v>10143.83625</v>
      </c>
    </row>
    <row r="531" spans="1:6">
      <c r="A531" t="s">
        <v>581</v>
      </c>
      <c r="B531">
        <v>25121.0275</v>
      </c>
      <c r="C531">
        <v>23975.512500000001</v>
      </c>
      <c r="E531">
        <v>15589.084999999999</v>
      </c>
      <c r="F531">
        <v>16734.599999999999</v>
      </c>
    </row>
    <row r="532" spans="1:6">
      <c r="A532" t="s">
        <v>582</v>
      </c>
      <c r="B532">
        <v>24001.014999999999</v>
      </c>
      <c r="C532">
        <v>23865.334999999999</v>
      </c>
      <c r="E532">
        <v>7870.1187499999996</v>
      </c>
      <c r="F532">
        <v>8005.7987499999999</v>
      </c>
    </row>
    <row r="533" spans="1:6">
      <c r="A533" t="s">
        <v>583</v>
      </c>
      <c r="B533">
        <v>37395.620000000003</v>
      </c>
      <c r="C533">
        <v>37643.285000000003</v>
      </c>
      <c r="E533">
        <v>1325.79</v>
      </c>
      <c r="F533">
        <v>1078.125</v>
      </c>
    </row>
    <row r="534" spans="1:6">
      <c r="A534" t="s">
        <v>584</v>
      </c>
      <c r="B534">
        <v>42440.224999999999</v>
      </c>
      <c r="C534">
        <v>46701.714999999997</v>
      </c>
      <c r="E534">
        <v>48151.34</v>
      </c>
      <c r="F534">
        <v>43889.85</v>
      </c>
    </row>
    <row r="535" spans="1:6">
      <c r="A535" t="s">
        <v>585</v>
      </c>
      <c r="B535">
        <v>49018.235000000001</v>
      </c>
      <c r="C535">
        <v>56342.915000000001</v>
      </c>
      <c r="E535">
        <v>18076.785</v>
      </c>
      <c r="F535">
        <v>10752.105</v>
      </c>
    </row>
    <row r="536" spans="1:6">
      <c r="A536" t="s">
        <v>586</v>
      </c>
      <c r="B536">
        <v>28504.735000000001</v>
      </c>
      <c r="C536">
        <v>46508.67</v>
      </c>
      <c r="E536">
        <v>68293.33</v>
      </c>
      <c r="F536">
        <v>50289.394999999997</v>
      </c>
    </row>
    <row r="537" spans="1:6">
      <c r="A537" t="s">
        <v>587</v>
      </c>
      <c r="B537">
        <v>31899.37</v>
      </c>
      <c r="C537">
        <v>50985.074999999997</v>
      </c>
      <c r="E537">
        <v>68799.61</v>
      </c>
      <c r="F537">
        <v>49713.904999999999</v>
      </c>
    </row>
    <row r="538" spans="1:6">
      <c r="A538" t="s">
        <v>588</v>
      </c>
      <c r="B538">
        <v>73181.34</v>
      </c>
      <c r="C538">
        <v>97286.134999999995</v>
      </c>
      <c r="E538">
        <v>93935.184999999998</v>
      </c>
      <c r="F538">
        <v>69830.39</v>
      </c>
    </row>
    <row r="539" spans="1:6">
      <c r="A539" t="s">
        <v>589</v>
      </c>
      <c r="B539">
        <v>35025.386250000003</v>
      </c>
      <c r="C539">
        <v>39771.306250000001</v>
      </c>
      <c r="E539">
        <v>39654.745000000003</v>
      </c>
      <c r="F539">
        <v>34908.824999999997</v>
      </c>
    </row>
    <row r="540" spans="1:6">
      <c r="A540" t="s">
        <v>590</v>
      </c>
      <c r="B540">
        <v>40530.74</v>
      </c>
      <c r="C540">
        <v>44794.963750000003</v>
      </c>
      <c r="E540">
        <v>41153.555</v>
      </c>
      <c r="F540">
        <v>36889.331250000003</v>
      </c>
    </row>
    <row r="541" spans="1:6">
      <c r="A541" t="s">
        <v>591</v>
      </c>
      <c r="B541">
        <v>50140.981249999997</v>
      </c>
      <c r="C541">
        <v>48560.205000000002</v>
      </c>
      <c r="E541">
        <v>14182.235000000001</v>
      </c>
      <c r="F541">
        <v>15763.01125</v>
      </c>
    </row>
    <row r="542" spans="1:6">
      <c r="A542" t="s">
        <v>592</v>
      </c>
      <c r="B542">
        <v>30050.1675</v>
      </c>
      <c r="C542">
        <v>31859.661</v>
      </c>
      <c r="E542">
        <v>17015.415000000001</v>
      </c>
      <c r="F542">
        <v>15205.9215</v>
      </c>
    </row>
    <row r="543" spans="1:6">
      <c r="A543" t="s">
        <v>593</v>
      </c>
      <c r="B543">
        <v>31067.467499999999</v>
      </c>
      <c r="C543">
        <v>28613.268</v>
      </c>
      <c r="E543">
        <v>61809.281999999999</v>
      </c>
      <c r="F543">
        <v>64263.481500000002</v>
      </c>
    </row>
    <row r="544" spans="1:6">
      <c r="A544" t="s">
        <v>594</v>
      </c>
      <c r="B544">
        <v>40000.235999999997</v>
      </c>
      <c r="C544">
        <v>41130.070500000002</v>
      </c>
      <c r="E544">
        <v>28790.2755</v>
      </c>
      <c r="F544">
        <v>27660.440999999999</v>
      </c>
    </row>
    <row r="545" spans="1:6">
      <c r="A545" t="s">
        <v>595</v>
      </c>
      <c r="B545">
        <v>59912.394999999997</v>
      </c>
      <c r="C545">
        <v>59216.695</v>
      </c>
      <c r="E545">
        <v>53909.83</v>
      </c>
      <c r="F545">
        <v>54605.53</v>
      </c>
    </row>
    <row r="546" spans="1:6">
      <c r="A546" t="s">
        <v>596</v>
      </c>
      <c r="B546">
        <v>91305.49</v>
      </c>
      <c r="C546">
        <v>84425.134999999995</v>
      </c>
      <c r="E546">
        <v>156022.01500000001</v>
      </c>
      <c r="F546">
        <v>162902.37</v>
      </c>
    </row>
    <row r="547" spans="1:6">
      <c r="A547" t="s">
        <v>597</v>
      </c>
      <c r="B547">
        <v>145484.88500000001</v>
      </c>
      <c r="C547">
        <v>144581.54500000001</v>
      </c>
      <c r="E547">
        <v>76816.289999999994</v>
      </c>
      <c r="F547">
        <v>77719.63</v>
      </c>
    </row>
    <row r="548" spans="1:6">
      <c r="A548" t="s">
        <v>598</v>
      </c>
      <c r="B548">
        <v>12372.02375</v>
      </c>
      <c r="C548">
        <v>11577.08625</v>
      </c>
      <c r="E548">
        <v>19994.465</v>
      </c>
      <c r="F548">
        <v>20789.4025</v>
      </c>
    </row>
    <row r="549" spans="1:6">
      <c r="A549" t="s">
        <v>599</v>
      </c>
      <c r="B549">
        <v>31984.055</v>
      </c>
      <c r="C549">
        <v>30482.502499999999</v>
      </c>
      <c r="E549">
        <v>29062.904999999999</v>
      </c>
      <c r="F549">
        <v>30564.4575</v>
      </c>
    </row>
    <row r="550" spans="1:6">
      <c r="A550" t="s">
        <v>600</v>
      </c>
      <c r="B550">
        <v>34488.144999999997</v>
      </c>
      <c r="C550">
        <v>34477.207499999997</v>
      </c>
      <c r="E550">
        <v>21331.185000000001</v>
      </c>
      <c r="F550">
        <v>21342.122500000001</v>
      </c>
    </row>
    <row r="551" spans="1:6">
      <c r="A551" t="s">
        <v>601</v>
      </c>
      <c r="B551">
        <v>20280.395</v>
      </c>
      <c r="C551">
        <v>33349</v>
      </c>
      <c r="E551">
        <v>18309.895</v>
      </c>
      <c r="F551">
        <v>5241.29</v>
      </c>
    </row>
    <row r="552" spans="1:6">
      <c r="A552" t="s">
        <v>603</v>
      </c>
      <c r="B552">
        <v>34496.339999999997</v>
      </c>
      <c r="C552">
        <v>42418.355000000003</v>
      </c>
      <c r="E552">
        <v>41562.404999999999</v>
      </c>
      <c r="F552">
        <v>33640.39</v>
      </c>
    </row>
    <row r="553" spans="1:6">
      <c r="A553" t="s">
        <v>604</v>
      </c>
      <c r="B553">
        <v>17179.876250000001</v>
      </c>
      <c r="C553">
        <v>16653.557499999999</v>
      </c>
      <c r="E553">
        <v>4979.9449999999997</v>
      </c>
      <c r="F553">
        <v>5506.2637500000001</v>
      </c>
    </row>
    <row r="554" spans="1:6">
      <c r="A554" t="s">
        <v>605</v>
      </c>
      <c r="B554">
        <v>24602.907500000001</v>
      </c>
      <c r="C554">
        <v>23554.826249999998</v>
      </c>
      <c r="E554">
        <v>16836.577499999999</v>
      </c>
      <c r="F554">
        <v>17884.658749999999</v>
      </c>
    </row>
    <row r="555" spans="1:6">
      <c r="A555" t="s">
        <v>606</v>
      </c>
      <c r="B555">
        <v>19987.188750000001</v>
      </c>
      <c r="C555">
        <v>21898.486250000002</v>
      </c>
      <c r="E555">
        <v>4250.57125</v>
      </c>
      <c r="F555">
        <v>2339.2737499999998</v>
      </c>
    </row>
    <row r="556" spans="1:6">
      <c r="A556" t="s">
        <v>607</v>
      </c>
      <c r="B556">
        <v>7773.6049999999996</v>
      </c>
      <c r="C556">
        <v>7393.8924999999999</v>
      </c>
      <c r="E556">
        <v>7310.1175000000003</v>
      </c>
      <c r="F556">
        <v>7689.83</v>
      </c>
    </row>
    <row r="557" spans="1:6">
      <c r="A557" t="s">
        <v>608</v>
      </c>
      <c r="B557">
        <v>9863.3812500000004</v>
      </c>
      <c r="C557">
        <v>9970.8274999999994</v>
      </c>
      <c r="E557">
        <v>12114.325000000001</v>
      </c>
      <c r="F557">
        <v>12006.87875</v>
      </c>
    </row>
    <row r="558" spans="1:6">
      <c r="A558" t="s">
        <v>609</v>
      </c>
      <c r="B558">
        <v>11083.55625</v>
      </c>
      <c r="C558">
        <v>11777.41375</v>
      </c>
      <c r="E558">
        <v>12648.83375</v>
      </c>
      <c r="F558">
        <v>11954.97625</v>
      </c>
    </row>
    <row r="559" spans="1:6">
      <c r="A559" t="s">
        <v>610</v>
      </c>
      <c r="B559">
        <v>20954.224999999999</v>
      </c>
      <c r="C559">
        <v>29466.3</v>
      </c>
      <c r="E559">
        <v>33662.230000000003</v>
      </c>
      <c r="F559">
        <v>25150.154999999999</v>
      </c>
    </row>
    <row r="560" spans="1:6">
      <c r="A560" t="s">
        <v>611</v>
      </c>
      <c r="B560">
        <v>21496.924999999999</v>
      </c>
      <c r="C560">
        <v>29903.375</v>
      </c>
      <c r="E560">
        <v>63263.3</v>
      </c>
      <c r="F560">
        <v>54856.85</v>
      </c>
    </row>
    <row r="561" spans="1:6">
      <c r="A561" t="s">
        <v>612</v>
      </c>
      <c r="B561">
        <v>46566.95</v>
      </c>
      <c r="C561">
        <v>53093.97</v>
      </c>
      <c r="E561">
        <v>47841.760000000002</v>
      </c>
      <c r="F561">
        <v>41314.74</v>
      </c>
    </row>
    <row r="562" spans="1:6">
      <c r="A562" t="s">
        <v>613</v>
      </c>
      <c r="B562">
        <v>17914.713749999999</v>
      </c>
      <c r="C562">
        <v>18084.985000000001</v>
      </c>
      <c r="E562">
        <v>19421.7075</v>
      </c>
      <c r="F562">
        <v>19251.436249999999</v>
      </c>
    </row>
    <row r="563" spans="1:6">
      <c r="A563" t="s">
        <v>614</v>
      </c>
      <c r="B563">
        <v>39170.337500000001</v>
      </c>
      <c r="C563">
        <v>38136.818749999999</v>
      </c>
      <c r="E563">
        <v>22192.59</v>
      </c>
      <c r="F563">
        <v>23226.108749999999</v>
      </c>
    </row>
    <row r="564" spans="1:6">
      <c r="A564" t="s">
        <v>615</v>
      </c>
      <c r="B564">
        <v>37800.827499999999</v>
      </c>
      <c r="C564">
        <v>38148.657500000001</v>
      </c>
      <c r="E564">
        <v>14561.0375</v>
      </c>
      <c r="F564">
        <v>14213.2075</v>
      </c>
    </row>
    <row r="565" spans="1:6">
      <c r="A565" t="s">
        <v>616</v>
      </c>
      <c r="B565">
        <v>44534.55</v>
      </c>
      <c r="C565">
        <v>59362.39</v>
      </c>
      <c r="E565">
        <v>12529.54</v>
      </c>
      <c r="F565">
        <v>-2298.3000000000002</v>
      </c>
    </row>
    <row r="566" spans="1:6">
      <c r="A566" t="s">
        <v>617</v>
      </c>
      <c r="B566">
        <v>65514.27</v>
      </c>
      <c r="C566">
        <v>78426.244999999995</v>
      </c>
      <c r="E566">
        <v>42582.239999999998</v>
      </c>
      <c r="F566">
        <v>29670.264999999999</v>
      </c>
    </row>
    <row r="567" spans="1:6">
      <c r="A567" t="s">
        <v>618</v>
      </c>
      <c r="B567">
        <v>68282.425000000003</v>
      </c>
      <c r="C567">
        <v>77082.235000000001</v>
      </c>
      <c r="E567">
        <v>20834.005000000001</v>
      </c>
      <c r="F567">
        <v>12034.195</v>
      </c>
    </row>
    <row r="568" spans="1:6">
      <c r="A568" t="s">
        <v>619</v>
      </c>
      <c r="B568">
        <v>7992.1437500000002</v>
      </c>
      <c r="C568">
        <v>7514.0887499999999</v>
      </c>
      <c r="E568">
        <v>7507.7112500000003</v>
      </c>
      <c r="F568">
        <v>7985.7662499999997</v>
      </c>
    </row>
    <row r="569" spans="1:6">
      <c r="A569" t="s">
        <v>620</v>
      </c>
      <c r="B569">
        <v>11464.1775</v>
      </c>
      <c r="C569">
        <v>11802</v>
      </c>
      <c r="E569">
        <v>13911.805</v>
      </c>
      <c r="F569">
        <v>13573.9825</v>
      </c>
    </row>
    <row r="570" spans="1:6">
      <c r="A570" t="s">
        <v>621</v>
      </c>
      <c r="B570">
        <v>14439.9475</v>
      </c>
      <c r="C570">
        <v>17321.921249999999</v>
      </c>
      <c r="E570">
        <v>14558.315000000001</v>
      </c>
      <c r="F570">
        <v>11676.341249999999</v>
      </c>
    </row>
    <row r="571" spans="1:6">
      <c r="A571" t="s">
        <v>622</v>
      </c>
      <c r="B571">
        <v>8305.3824999999997</v>
      </c>
      <c r="C571">
        <v>10373.3025</v>
      </c>
      <c r="E571">
        <v>12256.375</v>
      </c>
      <c r="F571">
        <v>10188.455</v>
      </c>
    </row>
    <row r="572" spans="1:6">
      <c r="A572" t="s">
        <v>623</v>
      </c>
      <c r="B572">
        <v>16238.338750000001</v>
      </c>
      <c r="C572">
        <v>14857.89875</v>
      </c>
      <c r="E572">
        <v>13781.59</v>
      </c>
      <c r="F572">
        <v>15162.03</v>
      </c>
    </row>
    <row r="573" spans="1:6">
      <c r="A573" t="s">
        <v>624</v>
      </c>
      <c r="B573">
        <v>18065.868750000001</v>
      </c>
      <c r="C573">
        <v>18951.856250000001</v>
      </c>
      <c r="E573">
        <v>10740.26</v>
      </c>
      <c r="F573">
        <v>9854.2724999999991</v>
      </c>
    </row>
    <row r="574" spans="1:6">
      <c r="A574" t="s">
        <v>625</v>
      </c>
      <c r="B574">
        <v>102684.06</v>
      </c>
      <c r="C574">
        <v>103561.83500000001</v>
      </c>
      <c r="E574">
        <v>44305.044999999998</v>
      </c>
      <c r="F574">
        <v>43427.27</v>
      </c>
    </row>
    <row r="575" spans="1:6">
      <c r="A575" t="s">
        <v>626</v>
      </c>
      <c r="B575">
        <v>137693.97500000001</v>
      </c>
      <c r="C575">
        <v>134302.94</v>
      </c>
      <c r="E575">
        <v>71178.009999999995</v>
      </c>
      <c r="F575">
        <v>74569.044999999998</v>
      </c>
    </row>
    <row r="576" spans="1:6">
      <c r="A576" t="s">
        <v>627</v>
      </c>
      <c r="B576">
        <v>167932.44</v>
      </c>
      <c r="C576">
        <v>166286.07500000001</v>
      </c>
      <c r="E576">
        <v>17377.43</v>
      </c>
      <c r="F576">
        <v>19023.794999999998</v>
      </c>
    </row>
    <row r="577" spans="1:6">
      <c r="A577" t="s">
        <v>628</v>
      </c>
      <c r="B577">
        <v>12285.518749999999</v>
      </c>
      <c r="C577">
        <v>13052.2225</v>
      </c>
      <c r="E577">
        <v>12893.778749999999</v>
      </c>
      <c r="F577">
        <v>12127.075000000001</v>
      </c>
    </row>
    <row r="578" spans="1:6">
      <c r="A578" t="s">
        <v>629</v>
      </c>
      <c r="B578">
        <v>16488.747500000001</v>
      </c>
      <c r="C578">
        <v>17100.651249999999</v>
      </c>
      <c r="E578">
        <v>21877.53875</v>
      </c>
      <c r="F578">
        <v>21265.634999999998</v>
      </c>
    </row>
    <row r="579" spans="1:6">
      <c r="A579" t="s">
        <v>630</v>
      </c>
      <c r="B579">
        <v>21762.814999999999</v>
      </c>
      <c r="C579">
        <v>22933.813750000001</v>
      </c>
      <c r="E579">
        <v>17121.588749999999</v>
      </c>
      <c r="F579">
        <v>15950.59</v>
      </c>
    </row>
    <row r="580" spans="1:6">
      <c r="A580" t="s">
        <v>631</v>
      </c>
      <c r="B580">
        <v>13374.57</v>
      </c>
      <c r="C580">
        <v>13064.971250000001</v>
      </c>
      <c r="E580">
        <v>12009.6075</v>
      </c>
      <c r="F580">
        <v>12319.206249999999</v>
      </c>
    </row>
    <row r="581" spans="1:6">
      <c r="A581" t="s">
        <v>632</v>
      </c>
      <c r="B581">
        <v>21463.235000000001</v>
      </c>
      <c r="C581">
        <v>21013.403750000001</v>
      </c>
      <c r="E581">
        <v>25717.443749999999</v>
      </c>
      <c r="F581">
        <v>26167.275000000001</v>
      </c>
    </row>
    <row r="582" spans="1:6">
      <c r="A582" t="s">
        <v>633</v>
      </c>
      <c r="B582">
        <v>28222.456249999999</v>
      </c>
      <c r="C582">
        <v>26821.98</v>
      </c>
      <c r="E582">
        <v>25254.8675</v>
      </c>
      <c r="F582">
        <v>26655.34375</v>
      </c>
    </row>
    <row r="583" spans="1:6">
      <c r="A583" t="s">
        <v>634</v>
      </c>
      <c r="B583">
        <v>21721.841250000001</v>
      </c>
      <c r="C583">
        <v>21746.418750000001</v>
      </c>
      <c r="E583">
        <v>17826.375</v>
      </c>
      <c r="F583">
        <v>17801.797500000001</v>
      </c>
    </row>
    <row r="584" spans="1:6">
      <c r="A584" t="s">
        <v>635</v>
      </c>
      <c r="B584">
        <v>18862.625</v>
      </c>
      <c r="C584">
        <v>19059.305</v>
      </c>
      <c r="E584">
        <v>46780.018750000003</v>
      </c>
      <c r="F584">
        <v>46583.338750000003</v>
      </c>
    </row>
    <row r="585" spans="1:6">
      <c r="A585" t="s">
        <v>636</v>
      </c>
      <c r="B585">
        <v>31153.608749999999</v>
      </c>
      <c r="C585">
        <v>29341.548750000002</v>
      </c>
      <c r="E585">
        <v>6496.0512500000004</v>
      </c>
      <c r="F585">
        <v>8308.1112499999999</v>
      </c>
    </row>
    <row r="586" spans="1:6">
      <c r="A586" t="s">
        <v>637</v>
      </c>
      <c r="B586">
        <v>67892.7</v>
      </c>
      <c r="C586">
        <v>69426.095000000001</v>
      </c>
      <c r="E586">
        <v>31578.82</v>
      </c>
      <c r="F586">
        <v>30045.424999999999</v>
      </c>
    </row>
    <row r="587" spans="1:6">
      <c r="A587" t="s">
        <v>638</v>
      </c>
      <c r="B587">
        <v>96816.3</v>
      </c>
      <c r="C587">
        <v>93217.675000000003</v>
      </c>
      <c r="E587">
        <v>87287.97</v>
      </c>
      <c r="F587">
        <v>90886.595000000001</v>
      </c>
    </row>
    <row r="588" spans="1:6">
      <c r="A588" t="s">
        <v>639</v>
      </c>
      <c r="B588">
        <v>101890.04</v>
      </c>
      <c r="C588">
        <v>101478.44</v>
      </c>
      <c r="E588">
        <v>45270.264999999999</v>
      </c>
      <c r="F588">
        <v>45681.864999999998</v>
      </c>
    </row>
    <row r="589" spans="1:6">
      <c r="A589" t="s">
        <v>640</v>
      </c>
      <c r="B589">
        <v>192368.67</v>
      </c>
      <c r="C589">
        <v>197839.42</v>
      </c>
      <c r="E589">
        <v>12977.625</v>
      </c>
      <c r="F589">
        <v>7506.875</v>
      </c>
    </row>
    <row r="590" spans="1:6">
      <c r="A590" t="s">
        <v>641</v>
      </c>
      <c r="B590">
        <v>221332.39</v>
      </c>
      <c r="C590">
        <v>218990.32</v>
      </c>
      <c r="E590">
        <v>148908.54</v>
      </c>
      <c r="F590">
        <v>151250.60999999999</v>
      </c>
    </row>
    <row r="591" spans="1:6">
      <c r="A591" t="s">
        <v>642</v>
      </c>
      <c r="B591">
        <v>252801.97500000001</v>
      </c>
      <c r="C591">
        <v>238961.125</v>
      </c>
      <c r="E591">
        <v>98043.67</v>
      </c>
      <c r="F591">
        <v>111884.52</v>
      </c>
    </row>
    <row r="592" spans="1:6">
      <c r="A592" t="s">
        <v>643</v>
      </c>
      <c r="B592">
        <v>7956.9960000000001</v>
      </c>
      <c r="C592">
        <v>9177.5310000000009</v>
      </c>
      <c r="E592">
        <v>5520.2834999999995</v>
      </c>
      <c r="F592">
        <v>4299.7484999999997</v>
      </c>
    </row>
    <row r="593" spans="1:6">
      <c r="A593" t="s">
        <v>644</v>
      </c>
      <c r="B593">
        <v>16384.942500000001</v>
      </c>
      <c r="C593">
        <v>15852.795</v>
      </c>
      <c r="E593">
        <v>10111.779</v>
      </c>
      <c r="F593">
        <v>10643.9265</v>
      </c>
    </row>
    <row r="594" spans="1:6">
      <c r="A594" t="s">
        <v>645</v>
      </c>
      <c r="B594">
        <v>24020.685000000001</v>
      </c>
      <c r="C594">
        <v>27482.3325</v>
      </c>
      <c r="E594">
        <v>6300.4634999999998</v>
      </c>
      <c r="F594">
        <v>2838.8159999999998</v>
      </c>
    </row>
    <row r="595" spans="1:6">
      <c r="A595" t="s">
        <v>646</v>
      </c>
      <c r="B595">
        <v>103561.86500000001</v>
      </c>
      <c r="C595">
        <v>110300.11</v>
      </c>
      <c r="E595">
        <v>80371.205000000002</v>
      </c>
      <c r="F595">
        <v>73632.960000000006</v>
      </c>
    </row>
    <row r="596" spans="1:6">
      <c r="A596" t="s">
        <v>647</v>
      </c>
      <c r="B596">
        <v>122119.44500000001</v>
      </c>
      <c r="C596">
        <v>123325.02</v>
      </c>
      <c r="E596">
        <v>163674.51500000001</v>
      </c>
      <c r="F596">
        <v>162468.94</v>
      </c>
    </row>
    <row r="597" spans="1:6">
      <c r="A597" t="s">
        <v>648</v>
      </c>
      <c r="B597">
        <v>143070.03</v>
      </c>
      <c r="C597">
        <v>133192.04</v>
      </c>
      <c r="E597">
        <v>31156.285</v>
      </c>
      <c r="F597">
        <v>41034.275000000001</v>
      </c>
    </row>
    <row r="598" spans="1:6">
      <c r="A598" t="s">
        <v>649</v>
      </c>
      <c r="B598">
        <v>7824.5974999999999</v>
      </c>
      <c r="C598">
        <v>9042.0375000000004</v>
      </c>
      <c r="E598">
        <v>10360.5525</v>
      </c>
      <c r="F598">
        <v>9143.1124999999993</v>
      </c>
    </row>
    <row r="599" spans="1:6">
      <c r="A599" t="s">
        <v>650</v>
      </c>
      <c r="B599">
        <v>12078.81875</v>
      </c>
      <c r="C599">
        <v>12199.922500000001</v>
      </c>
      <c r="E599">
        <v>32432.9575</v>
      </c>
      <c r="F599">
        <v>32311.853749999998</v>
      </c>
    </row>
    <row r="600" spans="1:6">
      <c r="A600" t="s">
        <v>651</v>
      </c>
      <c r="B600">
        <v>11977.74375</v>
      </c>
      <c r="C600">
        <v>12378.395</v>
      </c>
      <c r="E600">
        <v>13900.877500000001</v>
      </c>
      <c r="F600">
        <v>13500.22625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E4" sqref="E4"/>
    </sheetView>
  </sheetViews>
  <sheetFormatPr baseColWidth="10" defaultRowHeight="15" x14ac:dyDescent="0"/>
  <cols>
    <col min="1" max="1" width="11.33203125" style="9" bestFit="1" customWidth="1"/>
    <col min="2" max="2" width="13.6640625" bestFit="1" customWidth="1"/>
    <col min="3" max="3" width="12.1640625" bestFit="1" customWidth="1"/>
    <col min="4" max="4" width="13.1640625" bestFit="1" customWidth="1"/>
    <col min="5" max="5" width="12.1640625" bestFit="1" customWidth="1"/>
    <col min="6" max="6" width="19.5" bestFit="1" customWidth="1"/>
    <col min="7" max="7" width="15.33203125" bestFit="1" customWidth="1"/>
    <col min="8" max="8" width="15.5" bestFit="1" customWidth="1"/>
  </cols>
  <sheetData>
    <row r="1" spans="1:8">
      <c r="A1" s="11" t="s">
        <v>705</v>
      </c>
      <c r="B1" t="s">
        <v>701</v>
      </c>
      <c r="C1" t="s">
        <v>702</v>
      </c>
      <c r="D1" t="s">
        <v>703</v>
      </c>
      <c r="E1" t="s">
        <v>704</v>
      </c>
      <c r="F1" t="s">
        <v>706</v>
      </c>
      <c r="G1" t="s">
        <v>707</v>
      </c>
      <c r="H1" t="s">
        <v>708</v>
      </c>
    </row>
    <row r="2" spans="1:8">
      <c r="A2" s="11">
        <v>1</v>
      </c>
      <c r="B2">
        <v>6418131.1720000003</v>
      </c>
      <c r="C2">
        <v>3473203.128</v>
      </c>
      <c r="D2">
        <v>2944928.0440000002</v>
      </c>
      <c r="E2">
        <v>4721067.68</v>
      </c>
      <c r="F2">
        <v>1.3594660375637744</v>
      </c>
      <c r="G2">
        <v>0.73568170664310417</v>
      </c>
      <c r="H2">
        <v>0.62378433092067009</v>
      </c>
    </row>
    <row r="3" spans="1:8">
      <c r="A3" s="11">
        <v>2</v>
      </c>
      <c r="B3">
        <v>8283247.3530000001</v>
      </c>
      <c r="C3">
        <v>4703374.0650000004</v>
      </c>
      <c r="D3">
        <v>3579873.2880000002</v>
      </c>
      <c r="E3">
        <v>10143142.619999999</v>
      </c>
      <c r="F3">
        <v>0.81663520501696352</v>
      </c>
      <c r="G3">
        <v>0.46369988485876196</v>
      </c>
      <c r="H3">
        <v>0.35293532015820167</v>
      </c>
    </row>
    <row r="4" spans="1:8">
      <c r="A4" s="11">
        <v>3</v>
      </c>
      <c r="B4">
        <v>6433932.4937500004</v>
      </c>
      <c r="C4">
        <v>4548578.3912500003</v>
      </c>
      <c r="D4">
        <v>1462235.9087499999</v>
      </c>
      <c r="E4">
        <v>5768741.7300000004</v>
      </c>
      <c r="F4">
        <v>1.1153095068012344</v>
      </c>
      <c r="G4">
        <v>0.78848709201096445</v>
      </c>
      <c r="H4">
        <v>0.25347571050819079</v>
      </c>
    </row>
    <row r="5" spans="1:8">
      <c r="A5" s="11">
        <v>4</v>
      </c>
      <c r="B5">
        <v>6070721.7800000003</v>
      </c>
      <c r="C5">
        <v>3630792.852</v>
      </c>
      <c r="D5">
        <v>2439928.9279999998</v>
      </c>
      <c r="E5">
        <v>3472457.1880000001</v>
      </c>
      <c r="F5">
        <v>1.7482495683399626</v>
      </c>
      <c r="G5">
        <v>1.0455975856368138</v>
      </c>
      <c r="H5">
        <v>0.70265198270314844</v>
      </c>
    </row>
    <row r="6" spans="1:8">
      <c r="A6" s="11">
        <v>5</v>
      </c>
      <c r="B6">
        <v>5180403.9079999998</v>
      </c>
      <c r="C6">
        <v>3645988.52</v>
      </c>
      <c r="D6">
        <v>1534415.388</v>
      </c>
      <c r="E6">
        <v>6483523.7800000003</v>
      </c>
      <c r="F6">
        <v>0.79901055101860052</v>
      </c>
      <c r="G6">
        <v>0.56234674903899251</v>
      </c>
      <c r="H6">
        <v>0.23666380197960807</v>
      </c>
    </row>
    <row r="7" spans="1:8">
      <c r="A7" s="11">
        <v>6</v>
      </c>
      <c r="B7">
        <v>1633646.7037500001</v>
      </c>
      <c r="C7">
        <v>1235568.4962500001</v>
      </c>
      <c r="D7">
        <v>398078.20750000002</v>
      </c>
      <c r="E7">
        <v>2737154.105</v>
      </c>
      <c r="F7">
        <v>0.59684133266950279</v>
      </c>
      <c r="G7">
        <v>0.45140625951347385</v>
      </c>
      <c r="H7">
        <v>0.14543507315602897</v>
      </c>
    </row>
    <row r="8" spans="1:8">
      <c r="A8" s="11">
        <v>7</v>
      </c>
      <c r="B8">
        <v>3241991.1887500002</v>
      </c>
      <c r="C8">
        <v>2397145.2687499998</v>
      </c>
      <c r="D8">
        <v>844845.92</v>
      </c>
      <c r="E8">
        <v>3523883.32125</v>
      </c>
      <c r="F8">
        <v>0.92000525931147836</v>
      </c>
      <c r="G8">
        <v>0.68025670835766461</v>
      </c>
      <c r="H8">
        <v>0.23974855095381373</v>
      </c>
    </row>
    <row r="9" spans="1:8">
      <c r="A9" s="11">
        <v>8</v>
      </c>
    </row>
    <row r="10" spans="1:8">
      <c r="A10" s="11">
        <v>9</v>
      </c>
      <c r="B10">
        <v>5025823.1512500001</v>
      </c>
      <c r="C10">
        <v>3881357.94625</v>
      </c>
      <c r="D10">
        <v>1144465.2050000001</v>
      </c>
      <c r="E10">
        <v>2232073.8912499999</v>
      </c>
      <c r="F10">
        <v>2.2516383399993325</v>
      </c>
      <c r="G10">
        <v>1.7389020862908673</v>
      </c>
      <c r="H10">
        <v>0.51273625370846476</v>
      </c>
    </row>
    <row r="11" spans="1:8">
      <c r="A11" s="11">
        <v>10</v>
      </c>
      <c r="B11">
        <v>4991391.4612499997</v>
      </c>
      <c r="C11">
        <v>3210718.3125</v>
      </c>
      <c r="D11">
        <v>1780673.1487499999</v>
      </c>
      <c r="E11">
        <v>3893267.4249999998</v>
      </c>
      <c r="F11">
        <v>1.2820571813789545</v>
      </c>
      <c r="G11">
        <v>0.8246847601279278</v>
      </c>
      <c r="H11">
        <v>0.45737242125102667</v>
      </c>
    </row>
    <row r="12" spans="1:8">
      <c r="A12" s="11">
        <v>11</v>
      </c>
      <c r="B12">
        <v>7599554.9249999998</v>
      </c>
      <c r="C12">
        <v>6816366.9649999999</v>
      </c>
      <c r="D12">
        <v>783187.96</v>
      </c>
      <c r="E12">
        <v>4740876.0199999996</v>
      </c>
      <c r="F12">
        <v>1.6029853750531109</v>
      </c>
      <c r="G12">
        <v>1.4377863787714069</v>
      </c>
      <c r="H12">
        <v>0.16519899628170409</v>
      </c>
    </row>
    <row r="13" spans="1:8">
      <c r="A13" s="11">
        <v>12</v>
      </c>
      <c r="B13">
        <v>2014042.4175</v>
      </c>
      <c r="C13">
        <v>1764796.32125</v>
      </c>
      <c r="D13">
        <v>249246.09625</v>
      </c>
      <c r="E13">
        <v>4682763.88</v>
      </c>
      <c r="F13">
        <v>0.43009694042057911</v>
      </c>
      <c r="G13">
        <v>0.37687066153119814</v>
      </c>
      <c r="H13">
        <v>5.3226278889381036E-2</v>
      </c>
    </row>
    <row r="14" spans="1:8">
      <c r="A14" s="11">
        <v>13</v>
      </c>
      <c r="B14">
        <v>4100714.33</v>
      </c>
      <c r="C14">
        <v>2207896.2149999999</v>
      </c>
      <c r="D14">
        <v>1892818.115</v>
      </c>
      <c r="E14">
        <v>6078886.3600000003</v>
      </c>
      <c r="F14">
        <v>0.67458315341825204</v>
      </c>
      <c r="G14">
        <v>0.36320735151890543</v>
      </c>
      <c r="H14">
        <v>0.31137580189934655</v>
      </c>
    </row>
    <row r="15" spans="1:8">
      <c r="A15" s="11">
        <v>14</v>
      </c>
      <c r="B15">
        <v>5274728.1569999997</v>
      </c>
      <c r="C15">
        <v>3375598.6379999998</v>
      </c>
      <c r="D15">
        <v>1899129.5190000001</v>
      </c>
      <c r="E15">
        <v>4221467.8470000001</v>
      </c>
      <c r="F15">
        <v>1.2495009670033381</v>
      </c>
      <c r="G15">
        <v>0.79962675551322271</v>
      </c>
      <c r="H15">
        <v>0.44987421149011542</v>
      </c>
    </row>
    <row r="16" spans="1:8">
      <c r="A16" s="11">
        <v>15</v>
      </c>
      <c r="B16">
        <v>11868167.0625</v>
      </c>
      <c r="C16">
        <v>6145914.0125000002</v>
      </c>
      <c r="D16">
        <v>5722253.0499999998</v>
      </c>
      <c r="E16">
        <v>5102553.9074999997</v>
      </c>
      <c r="F16">
        <v>2.3259268353942426</v>
      </c>
      <c r="G16">
        <v>1.2044780170703178</v>
      </c>
      <c r="H16">
        <v>1.1214488183239248</v>
      </c>
    </row>
    <row r="17" spans="1:8">
      <c r="A17" s="11">
        <v>16</v>
      </c>
      <c r="B17">
        <v>4497012.3660000004</v>
      </c>
      <c r="C17">
        <v>3586894.9559999998</v>
      </c>
      <c r="D17">
        <v>910117.41</v>
      </c>
      <c r="E17">
        <v>5170594.4790000003</v>
      </c>
      <c r="F17">
        <v>0.86972830382740207</v>
      </c>
      <c r="G17">
        <v>0.69371035972128869</v>
      </c>
      <c r="H17">
        <v>0.17601794410611329</v>
      </c>
    </row>
    <row r="18" spans="1:8">
      <c r="A18" s="11">
        <v>17</v>
      </c>
      <c r="B18">
        <v>2219766.5649999999</v>
      </c>
      <c r="C18">
        <v>1863351.8149999999</v>
      </c>
      <c r="D18">
        <v>356414.75</v>
      </c>
      <c r="E18">
        <v>4842857.09</v>
      </c>
      <c r="F18">
        <v>0.45835888273135067</v>
      </c>
      <c r="G18">
        <v>0.38476291585139466</v>
      </c>
      <c r="H18">
        <v>7.3595966879955996E-2</v>
      </c>
    </row>
    <row r="19" spans="1:8">
      <c r="A19" s="11">
        <v>18</v>
      </c>
      <c r="B19">
        <v>4805523.4139999999</v>
      </c>
      <c r="C19">
        <v>3687138.66</v>
      </c>
      <c r="D19">
        <v>1118384.754</v>
      </c>
      <c r="E19">
        <v>3246062.037</v>
      </c>
      <c r="F19">
        <v>1.4804163812104001</v>
      </c>
      <c r="G19">
        <v>1.1358805278434057</v>
      </c>
      <c r="H19">
        <v>0.34453585336699466</v>
      </c>
    </row>
    <row r="20" spans="1:8">
      <c r="A20" s="11">
        <v>19</v>
      </c>
      <c r="B20">
        <v>4468318.24</v>
      </c>
      <c r="C20">
        <v>2243113.73</v>
      </c>
      <c r="D20">
        <v>2225204.5099999998</v>
      </c>
      <c r="E20">
        <v>3141671.94</v>
      </c>
      <c r="F20">
        <v>1.4222739755571043</v>
      </c>
      <c r="G20">
        <v>0.71398725673438712</v>
      </c>
      <c r="H20">
        <v>0.70828671882271699</v>
      </c>
    </row>
    <row r="21" spans="1:8">
      <c r="A21" s="11">
        <v>20</v>
      </c>
      <c r="B21">
        <v>3759182.0987499999</v>
      </c>
      <c r="C21">
        <v>2944379.7725</v>
      </c>
      <c r="D21">
        <v>814802.32625000004</v>
      </c>
      <c r="E21">
        <v>2959042.81</v>
      </c>
      <c r="F21">
        <v>1.2704047694227174</v>
      </c>
      <c r="G21">
        <v>0.99504466868460062</v>
      </c>
      <c r="H21">
        <v>0.27536010073811673</v>
      </c>
    </row>
    <row r="22" spans="1:8">
      <c r="A22" s="11">
        <v>21</v>
      </c>
      <c r="B22">
        <v>12798214.852499999</v>
      </c>
      <c r="C22">
        <v>8820958.4949999992</v>
      </c>
      <c r="D22">
        <v>3977256.3574999999</v>
      </c>
      <c r="E22">
        <v>7370083.8975</v>
      </c>
      <c r="F22">
        <v>1.7365087060733828</v>
      </c>
      <c r="G22">
        <v>1.1968599839130933</v>
      </c>
      <c r="H22">
        <v>0.53964872216028936</v>
      </c>
    </row>
    <row r="23" spans="1:8">
      <c r="A23" s="11">
        <v>22</v>
      </c>
      <c r="B23">
        <v>9110865.5250000004</v>
      </c>
      <c r="C23">
        <v>6234203.5912499996</v>
      </c>
      <c r="D23">
        <v>2876661.9337499999</v>
      </c>
      <c r="E23">
        <v>5348173.1612499999</v>
      </c>
      <c r="F23">
        <v>1.7035472207617464</v>
      </c>
      <c r="G23">
        <v>1.1656697349329863</v>
      </c>
      <c r="H23">
        <v>0.53787748582875972</v>
      </c>
    </row>
    <row r="24" spans="1:8">
      <c r="A24" s="11">
        <v>23</v>
      </c>
      <c r="B24">
        <v>3231767.2374999998</v>
      </c>
      <c r="C24">
        <v>2601162.9474999998</v>
      </c>
      <c r="D24">
        <v>630604.29</v>
      </c>
      <c r="E24">
        <v>4292594.0324999997</v>
      </c>
      <c r="F24">
        <v>0.7528704585226812</v>
      </c>
      <c r="G24">
        <v>0.60596528062195687</v>
      </c>
      <c r="H24">
        <v>0.1469051779007243</v>
      </c>
    </row>
    <row r="25" spans="1:8">
      <c r="A25" s="11">
        <v>24</v>
      </c>
      <c r="B25">
        <v>2613879.19</v>
      </c>
      <c r="C25">
        <v>1645574.365</v>
      </c>
      <c r="D25">
        <v>968304.82499999995</v>
      </c>
      <c r="E25">
        <v>4736818.45</v>
      </c>
      <c r="F25">
        <v>0.55182169584734664</v>
      </c>
      <c r="G25">
        <v>0.34740076749194387</v>
      </c>
      <c r="H25">
        <v>0.20442092835540276</v>
      </c>
    </row>
    <row r="26" spans="1:8">
      <c r="A26" s="11">
        <v>25</v>
      </c>
      <c r="B26">
        <v>3725586.3162500001</v>
      </c>
      <c r="C26">
        <v>2686733.605</v>
      </c>
      <c r="D26">
        <v>1038852.7112500001</v>
      </c>
      <c r="E26">
        <v>3542382.6262500002</v>
      </c>
      <c r="F26">
        <v>1.0517176458134172</v>
      </c>
      <c r="G26">
        <v>0.7584538115929621</v>
      </c>
      <c r="H26">
        <v>0.29326383422045499</v>
      </c>
    </row>
    <row r="27" spans="1:8">
      <c r="A27" s="11">
        <v>26</v>
      </c>
      <c r="B27">
        <v>1138393.0935</v>
      </c>
      <c r="C27">
        <v>890248.97400000005</v>
      </c>
      <c r="D27">
        <v>248144.1195</v>
      </c>
      <c r="E27">
        <v>5086750.9800000004</v>
      </c>
      <c r="F27">
        <v>0.22379571910948939</v>
      </c>
      <c r="G27">
        <v>0.17501328008787251</v>
      </c>
      <c r="H27">
        <v>4.87824390216169E-2</v>
      </c>
    </row>
    <row r="28" spans="1:8">
      <c r="A28" s="11">
        <v>27</v>
      </c>
      <c r="B28">
        <v>3616953.4849999999</v>
      </c>
      <c r="C28">
        <v>2820684.1312500001</v>
      </c>
      <c r="D28">
        <v>796269.35375000001</v>
      </c>
      <c r="E28">
        <v>4232885.6087499997</v>
      </c>
      <c r="F28">
        <v>0.85448883322602032</v>
      </c>
      <c r="G28">
        <v>0.66637381492644865</v>
      </c>
      <c r="H28">
        <v>0.18811501829957172</v>
      </c>
    </row>
    <row r="29" spans="1:8">
      <c r="A29" s="11">
        <v>28</v>
      </c>
      <c r="B29">
        <v>3954610.2949999999</v>
      </c>
      <c r="C29">
        <v>2009226.37</v>
      </c>
      <c r="D29">
        <v>1596649.92625</v>
      </c>
      <c r="E29">
        <v>3736547.86</v>
      </c>
      <c r="F29">
        <v>1.0583593314391535</v>
      </c>
      <c r="G29">
        <v>0.53772263738647796</v>
      </c>
      <c r="H29">
        <v>0.42730616228477802</v>
      </c>
    </row>
    <row r="30" spans="1:8">
      <c r="A30" s="11">
        <v>29</v>
      </c>
      <c r="B30">
        <v>5487291.9555000002</v>
      </c>
      <c r="C30">
        <v>3959532.8790000002</v>
      </c>
      <c r="D30">
        <v>1527759.0765</v>
      </c>
      <c r="E30">
        <v>4219218.0225</v>
      </c>
      <c r="F30">
        <v>1.3005471455226276</v>
      </c>
      <c r="G30">
        <v>0.93845183109401653</v>
      </c>
      <c r="H30">
        <v>0.36209531442861104</v>
      </c>
    </row>
    <row r="31" spans="1:8">
      <c r="A31" s="11">
        <v>30</v>
      </c>
      <c r="B31">
        <v>1640300.2962499999</v>
      </c>
      <c r="C31">
        <v>1625703.7475000001</v>
      </c>
      <c r="D31">
        <v>14596.54875</v>
      </c>
      <c r="E31">
        <v>3937901.2012499999</v>
      </c>
      <c r="F31">
        <v>0.41654175979055108</v>
      </c>
      <c r="G31">
        <v>0.41283507747323783</v>
      </c>
      <c r="H31">
        <v>3.7066823173132549E-3</v>
      </c>
    </row>
    <row r="32" spans="1:8">
      <c r="A32" s="11">
        <v>31</v>
      </c>
      <c r="B32">
        <v>5606203.5575000001</v>
      </c>
      <c r="C32">
        <v>3813678.3537499998</v>
      </c>
      <c r="D32">
        <v>1792525.2037500001</v>
      </c>
      <c r="E32">
        <v>2905921.5062500001</v>
      </c>
      <c r="F32">
        <v>1.9292343394142912</v>
      </c>
      <c r="G32">
        <v>1.3123817506934079</v>
      </c>
      <c r="H32">
        <v>0.616852588720883</v>
      </c>
    </row>
    <row r="33" spans="1:8">
      <c r="A33" s="11">
        <v>32</v>
      </c>
      <c r="B33">
        <v>11515476.645</v>
      </c>
      <c r="C33">
        <v>8148236.3150000004</v>
      </c>
      <c r="D33">
        <v>3367240.33</v>
      </c>
      <c r="E33">
        <v>5508380.1950000003</v>
      </c>
      <c r="F33">
        <v>2.0905377329351174</v>
      </c>
      <c r="G33">
        <v>1.4792436299869456</v>
      </c>
      <c r="H33">
        <v>0.61129410294817166</v>
      </c>
    </row>
    <row r="34" spans="1:8">
      <c r="A34" s="11">
        <v>33</v>
      </c>
      <c r="B34">
        <v>11039685.185000001</v>
      </c>
      <c r="C34">
        <v>7107653.5750000002</v>
      </c>
      <c r="D34">
        <v>3932031.61</v>
      </c>
      <c r="E34">
        <v>5987435.2000000002</v>
      </c>
      <c r="F34">
        <v>1.8438087121176694</v>
      </c>
      <c r="G34">
        <v>1.1870948640913894</v>
      </c>
      <c r="H34">
        <v>0.65671384802628008</v>
      </c>
    </row>
    <row r="35" spans="1:8">
      <c r="A35" s="11">
        <v>34</v>
      </c>
      <c r="B35">
        <v>1693525.41</v>
      </c>
      <c r="C35">
        <v>1622631.45</v>
      </c>
      <c r="D35">
        <v>70893.960000000094</v>
      </c>
      <c r="E35">
        <v>3515190.96</v>
      </c>
      <c r="F35">
        <v>0.4817733742692602</v>
      </c>
      <c r="G35">
        <v>0.46160549127038036</v>
      </c>
      <c r="H35">
        <v>2.0167882998879838E-2</v>
      </c>
    </row>
    <row r="36" spans="1:8">
      <c r="A36" s="11">
        <v>35</v>
      </c>
      <c r="B36">
        <v>3516805.3912499999</v>
      </c>
      <c r="C36">
        <v>2536287.0262500001</v>
      </c>
      <c r="D36">
        <v>980518.36499999999</v>
      </c>
      <c r="E36">
        <v>2979466.1524999999</v>
      </c>
      <c r="F36">
        <v>1.1803474888610939</v>
      </c>
      <c r="G36">
        <v>0.851255525800104</v>
      </c>
      <c r="H36">
        <v>0.32909196306098998</v>
      </c>
    </row>
    <row r="37" spans="1:8">
      <c r="A37" s="11">
        <v>36</v>
      </c>
      <c r="B37">
        <v>3046895.33</v>
      </c>
      <c r="C37">
        <v>1820948.01</v>
      </c>
      <c r="D37">
        <v>1225947.32</v>
      </c>
      <c r="E37">
        <v>2877491.4249999998</v>
      </c>
      <c r="F37">
        <v>1.0588720798707507</v>
      </c>
      <c r="G37">
        <v>0.63282482588110589</v>
      </c>
      <c r="H37">
        <v>0.42604725398964488</v>
      </c>
    </row>
    <row r="38" spans="1:8">
      <c r="A38" s="11">
        <v>37</v>
      </c>
      <c r="B38">
        <v>3120684.9325000001</v>
      </c>
      <c r="C38">
        <v>2507594.7174999998</v>
      </c>
      <c r="D38">
        <v>613090.21499999997</v>
      </c>
      <c r="E38">
        <v>2723426.2225000001</v>
      </c>
      <c r="F38">
        <v>1.145867256002012</v>
      </c>
      <c r="G38">
        <v>0.92075000849412558</v>
      </c>
      <c r="H38">
        <v>0.22511724750788614</v>
      </c>
    </row>
    <row r="39" spans="1:8">
      <c r="A39" s="11">
        <v>38</v>
      </c>
      <c r="B39">
        <v>3658814.585</v>
      </c>
      <c r="C39">
        <v>2678129.5499999998</v>
      </c>
      <c r="D39">
        <v>980685.03500000003</v>
      </c>
      <c r="E39">
        <v>2861232.2050000001</v>
      </c>
      <c r="F39">
        <v>1.2787548590450735</v>
      </c>
      <c r="G39">
        <v>0.93600566403522634</v>
      </c>
      <c r="H39">
        <v>0.34274919500984713</v>
      </c>
    </row>
    <row r="40" spans="1:8">
      <c r="A40" s="11">
        <v>39</v>
      </c>
      <c r="B40">
        <v>7215790.085</v>
      </c>
      <c r="C40">
        <v>4852367.1950000003</v>
      </c>
      <c r="D40">
        <v>2363422.89</v>
      </c>
      <c r="E40">
        <v>3493267.86</v>
      </c>
      <c r="F40">
        <v>2.0656274795371692</v>
      </c>
      <c r="G40">
        <v>1.3890624450997584</v>
      </c>
      <c r="H40">
        <v>0.67656503443741078</v>
      </c>
    </row>
    <row r="41" spans="1:8">
      <c r="A41" s="11">
        <v>40</v>
      </c>
      <c r="B41">
        <v>6637627.8200000003</v>
      </c>
      <c r="C41">
        <v>5285996.1462500002</v>
      </c>
      <c r="D41">
        <v>1351631.6737500001</v>
      </c>
      <c r="E41">
        <v>3684821.5662500001</v>
      </c>
      <c r="F41">
        <v>1.8013430774492116</v>
      </c>
      <c r="G41">
        <v>1.4345324600424265</v>
      </c>
      <c r="H41">
        <v>0.36681061740678522</v>
      </c>
    </row>
    <row r="42" spans="1:8">
      <c r="A42" s="11">
        <v>41</v>
      </c>
      <c r="B42">
        <v>5063816.09375</v>
      </c>
      <c r="C42">
        <v>2496916.3562500002</v>
      </c>
      <c r="D42">
        <v>2009094.3425</v>
      </c>
      <c r="E42">
        <v>3890444.6124999998</v>
      </c>
      <c r="F42">
        <v>1.3016034407686867</v>
      </c>
      <c r="G42">
        <v>0.64180745517553628</v>
      </c>
      <c r="H42">
        <v>0.51641767011533313</v>
      </c>
    </row>
    <row r="43" spans="1:8">
      <c r="A43" s="11">
        <v>42</v>
      </c>
      <c r="B43">
        <v>3821316.2825000002</v>
      </c>
      <c r="C43">
        <v>1394573.60375</v>
      </c>
      <c r="D43">
        <v>2313680.7837499999</v>
      </c>
      <c r="E43">
        <v>8339824.6675000004</v>
      </c>
      <c r="F43">
        <v>0.45820103357706471</v>
      </c>
      <c r="G43">
        <v>0.1672185758514329</v>
      </c>
      <c r="H43">
        <v>0.27742559058421595</v>
      </c>
    </row>
    <row r="44" spans="1:8">
      <c r="A44" s="11">
        <v>43</v>
      </c>
      <c r="B44">
        <v>4869824.74</v>
      </c>
      <c r="C44">
        <v>2945500.6749999998</v>
      </c>
      <c r="D44">
        <v>1924324.0649999999</v>
      </c>
      <c r="E44">
        <v>3804222.895</v>
      </c>
      <c r="F44">
        <v>1.2801102549486654</v>
      </c>
      <c r="G44">
        <v>0.7742713180322206</v>
      </c>
      <c r="H44">
        <v>0.50583893691644477</v>
      </c>
    </row>
    <row r="45" spans="1:8">
      <c r="A45" s="11">
        <v>44</v>
      </c>
      <c r="B45">
        <v>8800845.65625</v>
      </c>
      <c r="C45">
        <v>5852363.75</v>
      </c>
      <c r="D45">
        <v>1385856.615</v>
      </c>
      <c r="E45">
        <v>6307722.7687499998</v>
      </c>
      <c r="F45">
        <v>1.3952492807470138</v>
      </c>
      <c r="G45">
        <v>0.92780928467465951</v>
      </c>
      <c r="H45">
        <v>0.21970791453706121</v>
      </c>
    </row>
    <row r="46" spans="1:8">
      <c r="A46" s="11">
        <v>45</v>
      </c>
      <c r="B46">
        <v>4269746.71</v>
      </c>
      <c r="C46">
        <v>2592613.5575000001</v>
      </c>
      <c r="D46">
        <v>1677133.1525000001</v>
      </c>
      <c r="E46">
        <v>2636344.03125</v>
      </c>
      <c r="F46">
        <v>1.6195711407116831</v>
      </c>
      <c r="G46">
        <v>0.98341245557042667</v>
      </c>
      <c r="H46">
        <v>0.63615868514125673</v>
      </c>
    </row>
    <row r="47" spans="1:8">
      <c r="A47" s="11">
        <v>46</v>
      </c>
      <c r="B47">
        <v>6634845.125</v>
      </c>
      <c r="C47">
        <v>4225150.2450000001</v>
      </c>
      <c r="D47">
        <v>2409694.88</v>
      </c>
      <c r="E47">
        <v>3470470.6349999998</v>
      </c>
      <c r="F47">
        <v>1.9117998170297152</v>
      </c>
      <c r="G47">
        <v>1.2174574256266544</v>
      </c>
      <c r="H47">
        <v>0.69434239140306109</v>
      </c>
    </row>
    <row r="48" spans="1:8">
      <c r="A48" s="11">
        <v>47</v>
      </c>
      <c r="B48">
        <v>7848495.0387500003</v>
      </c>
      <c r="C48">
        <v>3301140.5049999999</v>
      </c>
      <c r="D48">
        <v>4547354.5337500004</v>
      </c>
      <c r="E48">
        <v>5398846.8087499999</v>
      </c>
      <c r="F48">
        <v>1.4537354581037223</v>
      </c>
      <c r="G48">
        <v>0.6114528939124162</v>
      </c>
      <c r="H48">
        <v>0.8422825641913062</v>
      </c>
    </row>
    <row r="49" spans="1:8">
      <c r="A49" s="11">
        <v>48</v>
      </c>
      <c r="B49">
        <v>4019647.38</v>
      </c>
      <c r="C49">
        <v>2576141.1749999998</v>
      </c>
      <c r="D49">
        <v>1443506.2050000001</v>
      </c>
      <c r="E49">
        <v>5549603.8849999998</v>
      </c>
      <c r="F49">
        <v>0.72431248487206223</v>
      </c>
      <c r="G49">
        <v>0.46420271219051157</v>
      </c>
      <c r="H49">
        <v>0.26010977268155061</v>
      </c>
    </row>
    <row r="50" spans="1:8">
      <c r="A50" s="11">
        <v>49</v>
      </c>
    </row>
    <row r="51" spans="1:8">
      <c r="A51" s="11">
        <v>50</v>
      </c>
      <c r="B51">
        <v>1679790.2375</v>
      </c>
      <c r="C51">
        <v>1439934.0325</v>
      </c>
      <c r="D51">
        <v>239856.20499999999</v>
      </c>
      <c r="E51">
        <v>2541855.21</v>
      </c>
      <c r="F51">
        <v>0.66085205439376693</v>
      </c>
      <c r="G51">
        <v>0.56648939988206493</v>
      </c>
      <c r="H51">
        <v>9.4362654511702115E-2</v>
      </c>
    </row>
    <row r="52" spans="1:8">
      <c r="A52" s="11">
        <v>51</v>
      </c>
      <c r="B52">
        <v>5291393.17</v>
      </c>
      <c r="C52">
        <v>3662390.4112499999</v>
      </c>
      <c r="D52">
        <v>1629002.75875</v>
      </c>
      <c r="E52">
        <v>2920127.4312499999</v>
      </c>
      <c r="F52">
        <v>1.81204186960257</v>
      </c>
      <c r="G52">
        <v>1.2541885576829996</v>
      </c>
      <c r="H52">
        <v>0.55785331191957044</v>
      </c>
    </row>
    <row r="53" spans="1:8">
      <c r="A53" s="11">
        <v>52</v>
      </c>
      <c r="B53">
        <v>4792049.5837500002</v>
      </c>
      <c r="C53">
        <v>3013766.7</v>
      </c>
      <c r="D53">
        <v>1778282.88375</v>
      </c>
      <c r="E53">
        <v>4080637.8962500002</v>
      </c>
      <c r="F53">
        <v>1.174338352382055</v>
      </c>
      <c r="G53">
        <v>0.73855283821423445</v>
      </c>
      <c r="H53">
        <v>0.43578551416782063</v>
      </c>
    </row>
    <row r="54" spans="1:8">
      <c r="A54" s="11">
        <v>53</v>
      </c>
      <c r="B54">
        <v>7091700.1950000003</v>
      </c>
      <c r="C54">
        <v>2724055.4449999998</v>
      </c>
      <c r="D54">
        <v>4367644.75</v>
      </c>
      <c r="E54">
        <v>6401507.6900000004</v>
      </c>
      <c r="F54">
        <v>1.1078171797056766</v>
      </c>
      <c r="G54">
        <v>0.42553341758150726</v>
      </c>
      <c r="H54">
        <v>0.6822837621241693</v>
      </c>
    </row>
    <row r="55" spans="1:8">
      <c r="A55" s="11">
        <v>54</v>
      </c>
      <c r="B55">
        <v>4093579.96875</v>
      </c>
      <c r="C55">
        <v>1402664.0874999999</v>
      </c>
      <c r="D55">
        <v>2690915.8812500001</v>
      </c>
      <c r="E55">
        <v>3382133.67</v>
      </c>
      <c r="F55">
        <v>1.2103542816951998</v>
      </c>
      <c r="G55">
        <v>0.41472757269821331</v>
      </c>
      <c r="H55">
        <v>0.79562670899698651</v>
      </c>
    </row>
    <row r="56" spans="1:8">
      <c r="A56" s="11">
        <v>55</v>
      </c>
      <c r="B56">
        <v>8027854.3394999998</v>
      </c>
      <c r="C56">
        <v>2594370.9539999999</v>
      </c>
      <c r="D56">
        <v>5433483.3854999999</v>
      </c>
      <c r="E56">
        <v>4390884.5175000001</v>
      </c>
      <c r="F56">
        <v>1.8283000401182834</v>
      </c>
      <c r="G56">
        <v>0.59085383449736784</v>
      </c>
      <c r="H56">
        <v>1.2374462056209157</v>
      </c>
    </row>
    <row r="57" spans="1:8">
      <c r="A57" s="11">
        <v>56</v>
      </c>
      <c r="B57">
        <v>7336628.3499999996</v>
      </c>
      <c r="C57">
        <v>3458819.7937500002</v>
      </c>
      <c r="D57">
        <v>3877808.5562499999</v>
      </c>
      <c r="E57">
        <v>5410907.4112499999</v>
      </c>
      <c r="F57">
        <v>1.3558961173030182</v>
      </c>
      <c r="G57">
        <v>0.63923100708739755</v>
      </c>
      <c r="H57">
        <v>0.71666511021562074</v>
      </c>
    </row>
    <row r="58" spans="1:8">
      <c r="A58" s="11">
        <v>57</v>
      </c>
      <c r="B58">
        <v>8001462.1600000001</v>
      </c>
      <c r="C58">
        <v>2224122.73</v>
      </c>
      <c r="D58">
        <v>5777339.4299999997</v>
      </c>
      <c r="E58">
        <v>7397658.0049999999</v>
      </c>
      <c r="F58">
        <v>1.0816209879656367</v>
      </c>
      <c r="G58">
        <v>0.30065227785560494</v>
      </c>
      <c r="H58">
        <v>0.78096871011003166</v>
      </c>
    </row>
    <row r="59" spans="1:8">
      <c r="A59" s="11">
        <v>58</v>
      </c>
      <c r="B59">
        <v>7207015.7762500001</v>
      </c>
      <c r="C59">
        <v>4340210.86625</v>
      </c>
      <c r="D59">
        <v>2866804.91</v>
      </c>
      <c r="E59">
        <v>4588283.2212500004</v>
      </c>
      <c r="F59">
        <v>1.5707434412225691</v>
      </c>
      <c r="G59">
        <v>0.94593351302921158</v>
      </c>
      <c r="H59">
        <v>0.62480992819335757</v>
      </c>
    </row>
    <row r="60" spans="1:8">
      <c r="A60" s="11">
        <v>59</v>
      </c>
      <c r="B60">
        <v>5901298.1500000004</v>
      </c>
      <c r="C60">
        <v>3111983.44</v>
      </c>
      <c r="D60">
        <v>2789314.71</v>
      </c>
      <c r="E60">
        <v>5788324.6449999996</v>
      </c>
      <c r="F60">
        <v>1.0195174790511428</v>
      </c>
      <c r="G60">
        <v>0.53763111623121485</v>
      </c>
      <c r="H60">
        <v>0.48188636281992792</v>
      </c>
    </row>
    <row r="61" spans="1:8">
      <c r="A61" s="11">
        <v>60</v>
      </c>
      <c r="B61">
        <v>3947068.5465000002</v>
      </c>
      <c r="C61">
        <v>1771991.361</v>
      </c>
      <c r="D61">
        <v>2175077.1855000001</v>
      </c>
      <c r="E61">
        <v>5089299.1605000002</v>
      </c>
      <c r="F61">
        <v>0.77556229689437606</v>
      </c>
      <c r="G61">
        <v>0.34817983873950731</v>
      </c>
      <c r="H61">
        <v>0.42738245815486881</v>
      </c>
    </row>
    <row r="62" spans="1:8">
      <c r="A62" s="11">
        <v>61</v>
      </c>
      <c r="B62" s="10">
        <v>8201227.6454999996</v>
      </c>
      <c r="C62" s="10">
        <v>3750706.0754999998</v>
      </c>
      <c r="D62" s="10">
        <v>4450521.57</v>
      </c>
      <c r="E62" s="10">
        <v>6263541.3389999997</v>
      </c>
      <c r="F62">
        <v>1.3093595462418326</v>
      </c>
      <c r="G62">
        <v>0.59881556973946881</v>
      </c>
      <c r="H62">
        <v>0.71054397650236389</v>
      </c>
    </row>
    <row r="63" spans="1:8">
      <c r="A63" s="11">
        <v>62</v>
      </c>
      <c r="B63" s="10">
        <v>1378805.1174999999</v>
      </c>
      <c r="C63" s="10">
        <v>830298.54125000001</v>
      </c>
      <c r="D63" s="10">
        <v>548506.57625000004</v>
      </c>
      <c r="E63" s="10">
        <v>3568239.3975</v>
      </c>
      <c r="F63">
        <v>0.38641048536878608</v>
      </c>
      <c r="G63">
        <v>0.23269137766701653</v>
      </c>
      <c r="H63">
        <v>0.15371910770176964</v>
      </c>
    </row>
    <row r="64" spans="1:8">
      <c r="A64" s="11">
        <v>63</v>
      </c>
      <c r="B64" s="10">
        <v>4492042.8059999999</v>
      </c>
      <c r="C64" s="10">
        <v>1909050.0674999999</v>
      </c>
      <c r="D64" s="10">
        <v>2582992.7385</v>
      </c>
      <c r="E64" s="10">
        <v>5587332.4155000001</v>
      </c>
      <c r="F64">
        <v>0.80396913445466012</v>
      </c>
      <c r="G64">
        <v>0.34167468937485129</v>
      </c>
      <c r="H64">
        <v>0.46229444507980877</v>
      </c>
    </row>
    <row r="65" spans="1:8">
      <c r="A65" s="11">
        <v>64</v>
      </c>
      <c r="B65" s="10">
        <v>12437782.625</v>
      </c>
      <c r="C65" s="10">
        <v>3365535.67</v>
      </c>
      <c r="D65" s="10">
        <v>9072246.9550000001</v>
      </c>
      <c r="E65" s="10">
        <v>17246872.030000001</v>
      </c>
      <c r="F65">
        <v>0.72116164620257805</v>
      </c>
      <c r="G65">
        <v>0.19513890194963079</v>
      </c>
      <c r="H65">
        <v>0.52602274425294726</v>
      </c>
    </row>
    <row r="66" spans="1:8">
      <c r="A66" s="11">
        <v>65</v>
      </c>
      <c r="B66" s="10"/>
      <c r="C66" s="10"/>
      <c r="D66" s="10"/>
      <c r="E66" s="10"/>
    </row>
    <row r="67" spans="1:8">
      <c r="A67" s="11">
        <v>66</v>
      </c>
      <c r="B67" s="10">
        <v>7508768.5125000002</v>
      </c>
      <c r="C67" s="10">
        <v>2400555.39</v>
      </c>
      <c r="D67" s="10">
        <v>5108213.1224999996</v>
      </c>
      <c r="E67" s="10">
        <v>5828407.3312499998</v>
      </c>
      <c r="F67">
        <v>1.2883053784248155</v>
      </c>
      <c r="G67">
        <v>0.41187158919539013</v>
      </c>
      <c r="H67">
        <v>0.87643378922942539</v>
      </c>
    </row>
    <row r="68" spans="1:8">
      <c r="A68" s="11">
        <v>67</v>
      </c>
      <c r="B68" s="10">
        <v>6439424.1600000001</v>
      </c>
      <c r="C68" s="10">
        <v>1380528.8425</v>
      </c>
      <c r="D68" s="10">
        <v>5058895.3174999999</v>
      </c>
      <c r="E68" s="10">
        <v>6177865.2525000004</v>
      </c>
      <c r="F68">
        <v>1.0423380725881248</v>
      </c>
      <c r="G68">
        <v>0.22346373481379195</v>
      </c>
      <c r="H68">
        <v>0.81887433777433294</v>
      </c>
    </row>
    <row r="69" spans="1:8">
      <c r="A69" s="11">
        <v>68</v>
      </c>
      <c r="B69" s="10">
        <v>8735318.6400000006</v>
      </c>
      <c r="C69" s="10">
        <v>3237395.4950000001</v>
      </c>
      <c r="D69" s="10">
        <v>5497923.1449999996</v>
      </c>
      <c r="E69" s="10">
        <v>5509199.7050000001</v>
      </c>
      <c r="F69">
        <v>1.585587582180414</v>
      </c>
      <c r="G69">
        <v>0.58763444208817261</v>
      </c>
      <c r="H69">
        <v>0.99795314009224134</v>
      </c>
    </row>
    <row r="70" spans="1:8">
      <c r="A70" s="11">
        <v>69</v>
      </c>
      <c r="B70" s="10">
        <v>8065126.1699999999</v>
      </c>
      <c r="C70" s="10">
        <v>2824168.0049999999</v>
      </c>
      <c r="D70" s="10">
        <v>5240958.165</v>
      </c>
      <c r="E70" s="10">
        <v>6594171.4500000002</v>
      </c>
      <c r="F70">
        <v>1.2230689224800182</v>
      </c>
      <c r="G70">
        <v>0.428282465267111</v>
      </c>
      <c r="H70">
        <v>0.7947864572129073</v>
      </c>
    </row>
    <row r="71" spans="1:8">
      <c r="A71" s="11">
        <v>70</v>
      </c>
      <c r="B71" s="10">
        <v>7666875.7549999999</v>
      </c>
      <c r="C71" s="10">
        <v>3809832.085</v>
      </c>
      <c r="D71" s="10">
        <v>3857043.67</v>
      </c>
      <c r="E71" s="10">
        <v>6597937.5750000002</v>
      </c>
      <c r="F71">
        <v>1.1620109568860235</v>
      </c>
      <c r="G71">
        <v>0.57742772520850949</v>
      </c>
      <c r="H71">
        <v>0.58458323167751403</v>
      </c>
    </row>
    <row r="72" spans="1:8">
      <c r="A72" s="11">
        <v>71</v>
      </c>
      <c r="B72" s="10">
        <v>2900673.8562500002</v>
      </c>
      <c r="C72" s="10">
        <v>994391.03874999995</v>
      </c>
      <c r="D72" s="10">
        <v>1906282.8174999999</v>
      </c>
      <c r="E72" s="10">
        <v>4255897.75875</v>
      </c>
      <c r="F72">
        <v>0.68156568147961272</v>
      </c>
      <c r="G72">
        <v>0.233650123926394</v>
      </c>
      <c r="H72">
        <v>0.44791555755321871</v>
      </c>
    </row>
    <row r="73" spans="1:8">
      <c r="A73" s="11">
        <v>72</v>
      </c>
      <c r="B73" s="10">
        <v>5858726.8399999999</v>
      </c>
      <c r="C73" s="10">
        <v>2588062.4550000001</v>
      </c>
      <c r="D73" s="10">
        <v>3270664.3849999998</v>
      </c>
      <c r="E73" s="10">
        <v>6143679.415</v>
      </c>
      <c r="F73">
        <v>0.95361858004760491</v>
      </c>
      <c r="G73">
        <v>0.4212561040670772</v>
      </c>
      <c r="H73">
        <v>0.53236247598052766</v>
      </c>
    </row>
    <row r="74" spans="1:8">
      <c r="A74" s="11">
        <v>73</v>
      </c>
      <c r="B74" s="10">
        <v>8958718.7520000003</v>
      </c>
      <c r="C74" s="10">
        <v>4632745.6454999996</v>
      </c>
      <c r="D74" s="10">
        <v>3962311.6365</v>
      </c>
      <c r="E74" s="10">
        <v>5744267.2170000002</v>
      </c>
      <c r="F74">
        <v>1.5595929669648583</v>
      </c>
      <c r="G74">
        <v>0.80649897898021117</v>
      </c>
      <c r="H74">
        <v>0.68978539591153554</v>
      </c>
    </row>
    <row r="75" spans="1:8">
      <c r="A75" s="11">
        <v>74</v>
      </c>
      <c r="B75" s="10">
        <v>8178110.5949999997</v>
      </c>
      <c r="C75" s="10">
        <v>3727202.605</v>
      </c>
      <c r="D75" s="10">
        <v>4450907.99</v>
      </c>
      <c r="E75" s="10">
        <v>7469192.9699999997</v>
      </c>
      <c r="F75">
        <v>1.0949122117807595</v>
      </c>
      <c r="G75">
        <v>0.49901008314690792</v>
      </c>
      <c r="H75">
        <v>0.59590212863385161</v>
      </c>
    </row>
    <row r="76" spans="1:8">
      <c r="A76" s="11">
        <v>75</v>
      </c>
      <c r="B76" s="10"/>
      <c r="C76" s="10"/>
      <c r="D76" s="10"/>
      <c r="E76" s="10"/>
    </row>
    <row r="77" spans="1:8">
      <c r="A77" s="11">
        <v>76</v>
      </c>
      <c r="B77" s="10">
        <v>5221952.51</v>
      </c>
      <c r="C77" s="10">
        <v>2789485.915</v>
      </c>
      <c r="D77" s="10">
        <v>2432466.5950000002</v>
      </c>
      <c r="E77" s="10">
        <v>5728805.5750000002</v>
      </c>
      <c r="F77">
        <v>0.91152552510913232</v>
      </c>
      <c r="G77">
        <v>0.48692277621936925</v>
      </c>
      <c r="H77">
        <v>0.42460274888976318</v>
      </c>
    </row>
    <row r="78" spans="1:8">
      <c r="A78" s="11">
        <v>77</v>
      </c>
      <c r="B78" s="10">
        <v>6216871.6675000004</v>
      </c>
      <c r="C78" s="10">
        <v>2036034.7</v>
      </c>
      <c r="D78" s="10">
        <v>4180836.9674999998</v>
      </c>
      <c r="E78" s="10">
        <v>6943035.61625</v>
      </c>
      <c r="F78">
        <v>0.89541117331294806</v>
      </c>
      <c r="G78">
        <v>0.29324848849035312</v>
      </c>
      <c r="H78">
        <v>0.60216268482259494</v>
      </c>
    </row>
    <row r="79" spans="1:8">
      <c r="A79" s="11">
        <v>78</v>
      </c>
      <c r="B79" s="10">
        <v>3961553.4612500002</v>
      </c>
      <c r="C79" s="10">
        <v>1889716.66875</v>
      </c>
      <c r="D79" s="10">
        <v>2071836.7925</v>
      </c>
      <c r="E79" s="10">
        <v>4281133.4924999997</v>
      </c>
      <c r="F79">
        <v>0.92535153790231883</v>
      </c>
      <c r="G79">
        <v>0.44140568661559904</v>
      </c>
      <c r="H79">
        <v>0.48394585128671974</v>
      </c>
    </row>
    <row r="80" spans="1:8">
      <c r="A80" s="11">
        <v>79</v>
      </c>
      <c r="B80" s="10">
        <v>3378334.7450000001</v>
      </c>
      <c r="C80" s="10">
        <v>1357208.9550000001</v>
      </c>
      <c r="D80" s="10">
        <v>2021125.79</v>
      </c>
      <c r="E80" s="10">
        <v>3731322.07</v>
      </c>
      <c r="F80">
        <v>0.90539885906980977</v>
      </c>
      <c r="G80">
        <v>0.36373406785547202</v>
      </c>
      <c r="H80">
        <v>0.54166479121433764</v>
      </c>
    </row>
    <row r="81" spans="1:8">
      <c r="A81" s="11">
        <v>80</v>
      </c>
      <c r="B81" s="10">
        <v>5593380.8300000001</v>
      </c>
      <c r="C81" s="10">
        <v>2416189.09</v>
      </c>
      <c r="D81" s="10">
        <v>3177191.74</v>
      </c>
      <c r="E81" s="10">
        <v>5795849.6550000003</v>
      </c>
      <c r="F81">
        <v>0.96506658435742321</v>
      </c>
      <c r="G81">
        <v>0.41688263737407105</v>
      </c>
      <c r="H81">
        <v>0.54818394698335227</v>
      </c>
    </row>
    <row r="82" spans="1:8">
      <c r="A82" s="11">
        <v>81</v>
      </c>
      <c r="B82" s="10">
        <v>9152370.5337499995</v>
      </c>
      <c r="C82" s="10">
        <v>4447498.7975000003</v>
      </c>
      <c r="D82" s="10">
        <v>4704871.7362500001</v>
      </c>
      <c r="E82" s="10">
        <v>4094537.8887499999</v>
      </c>
      <c r="F82">
        <v>2.2352633636378632</v>
      </c>
      <c r="G82">
        <v>1.0862028679035509</v>
      </c>
      <c r="H82">
        <v>1.1490604957343125</v>
      </c>
    </row>
    <row r="83" spans="1:8">
      <c r="A83" s="11">
        <v>82</v>
      </c>
      <c r="B83" s="10">
        <v>12351832.104</v>
      </c>
      <c r="C83" s="10">
        <v>3830545.8975</v>
      </c>
      <c r="D83" s="10">
        <v>8521286.2064999994</v>
      </c>
      <c r="E83" s="10">
        <v>6495238.2300000004</v>
      </c>
      <c r="F83">
        <v>1.901674991218913</v>
      </c>
      <c r="G83">
        <v>0.58974679016507747</v>
      </c>
      <c r="H83">
        <v>1.3119282010538353</v>
      </c>
    </row>
    <row r="84" spans="1:8">
      <c r="A84" s="11">
        <v>83</v>
      </c>
      <c r="B84" s="10">
        <v>7790382.9100000001</v>
      </c>
      <c r="C84" s="10">
        <v>3150107.52</v>
      </c>
      <c r="D84" s="10">
        <v>4640275.3899999997</v>
      </c>
      <c r="E84" s="10">
        <v>4772221.7450000001</v>
      </c>
      <c r="F84">
        <v>1.6324436135353975</v>
      </c>
      <c r="G84">
        <v>0.66009244505464615</v>
      </c>
      <c r="H84">
        <v>0.9723511684807512</v>
      </c>
    </row>
    <row r="85" spans="1:8">
      <c r="A85" s="11">
        <v>84</v>
      </c>
      <c r="B85" s="10">
        <v>9046882.8687500004</v>
      </c>
      <c r="C85" s="10">
        <v>2691455.8512499998</v>
      </c>
      <c r="D85" s="10">
        <v>5628730.3700000001</v>
      </c>
      <c r="E85" s="10">
        <v>7554356.5774999997</v>
      </c>
      <c r="F85">
        <v>1.1975715967254394</v>
      </c>
      <c r="G85">
        <v>0.35627863520055031</v>
      </c>
      <c r="H85">
        <v>0.74509725775517255</v>
      </c>
    </row>
    <row r="86" spans="1:8">
      <c r="A86" s="11">
        <v>85</v>
      </c>
      <c r="B86" s="10"/>
      <c r="C86" s="10"/>
      <c r="D86" s="10"/>
      <c r="E86" s="10"/>
    </row>
    <row r="87" spans="1:8">
      <c r="A87" s="11">
        <v>86</v>
      </c>
      <c r="B87" s="10">
        <v>3464906.0912500001</v>
      </c>
      <c r="C87" s="10">
        <v>1736012.96</v>
      </c>
      <c r="D87" s="10">
        <v>1728893.1312500001</v>
      </c>
      <c r="E87" s="10">
        <v>3919808.0274999999</v>
      </c>
      <c r="F87">
        <v>0.88394790432118941</v>
      </c>
      <c r="G87">
        <v>0.44288213805899201</v>
      </c>
      <c r="H87">
        <v>0.44106576626219746</v>
      </c>
    </row>
    <row r="88" spans="1:8">
      <c r="A88" s="11">
        <v>87</v>
      </c>
      <c r="B88" s="10">
        <v>2730706.3087499999</v>
      </c>
      <c r="C88" s="10">
        <v>1514357.3825000001</v>
      </c>
      <c r="D88" s="10">
        <v>1216348.92625</v>
      </c>
      <c r="E88" s="10">
        <v>4576720.7175000003</v>
      </c>
      <c r="F88">
        <v>0.59665128752746521</v>
      </c>
      <c r="G88">
        <v>0.33088262884592323</v>
      </c>
      <c r="H88">
        <v>0.26576865868154209</v>
      </c>
    </row>
    <row r="89" spans="1:8">
      <c r="A89" s="11">
        <v>88</v>
      </c>
      <c r="B89" s="10">
        <v>2157042.2650000001</v>
      </c>
      <c r="C89" s="10">
        <v>890108.02500000002</v>
      </c>
      <c r="D89" s="10">
        <v>1266934.24</v>
      </c>
      <c r="E89" s="10">
        <v>3273188.4950000001</v>
      </c>
      <c r="F89">
        <v>0.65900337493395722</v>
      </c>
      <c r="G89">
        <v>0.27193912796641428</v>
      </c>
      <c r="H89">
        <v>0.38706424696754288</v>
      </c>
    </row>
    <row r="90" spans="1:8">
      <c r="A90" s="11">
        <v>89</v>
      </c>
      <c r="B90" s="10">
        <v>7108340.1449999996</v>
      </c>
      <c r="C90" s="10">
        <v>3459230.4637500001</v>
      </c>
      <c r="D90" s="10">
        <v>3649109.6812499999</v>
      </c>
      <c r="E90" s="10">
        <v>5558284.4400000004</v>
      </c>
      <c r="F90">
        <v>1.2788730446835497</v>
      </c>
      <c r="G90">
        <v>0.62235578281236714</v>
      </c>
      <c r="H90">
        <v>0.65651726187118253</v>
      </c>
    </row>
    <row r="91" spans="1:8">
      <c r="A91" s="11">
        <v>90</v>
      </c>
      <c r="B91" s="10">
        <v>3671682.8650000002</v>
      </c>
      <c r="C91" s="10">
        <v>2261897.13</v>
      </c>
      <c r="D91" s="10">
        <v>1409785.7350000001</v>
      </c>
      <c r="E91" s="10">
        <v>6092177.1150000002</v>
      </c>
      <c r="F91">
        <v>0.60268813524145215</v>
      </c>
      <c r="G91">
        <v>0.37127895123580956</v>
      </c>
      <c r="H91">
        <v>0.23140918400564262</v>
      </c>
    </row>
    <row r="92" spans="1:8">
      <c r="A92" s="11">
        <v>91</v>
      </c>
      <c r="B92" s="10">
        <v>3091523.6837499999</v>
      </c>
      <c r="C92" s="10">
        <v>1148990.7662500001</v>
      </c>
      <c r="D92" s="10">
        <v>1942532.9175</v>
      </c>
      <c r="E92" s="10">
        <v>4231187.38375</v>
      </c>
      <c r="F92">
        <v>0.73065156500113615</v>
      </c>
      <c r="G92">
        <v>0.271552796423702</v>
      </c>
      <c r="H92">
        <v>0.45909876857743415</v>
      </c>
    </row>
    <row r="93" spans="1:8">
      <c r="A93" s="11">
        <v>92</v>
      </c>
      <c r="B93" s="10">
        <v>1916604.2162500001</v>
      </c>
      <c r="C93" s="10">
        <v>1247257.57375</v>
      </c>
      <c r="D93" s="10">
        <v>669346.64249999996</v>
      </c>
      <c r="E93" s="10">
        <v>3711967.7025000001</v>
      </c>
      <c r="F93">
        <v>0.51633105938911383</v>
      </c>
      <c r="G93">
        <v>0.33600981304604977</v>
      </c>
      <c r="H93">
        <v>0.18032124634306404</v>
      </c>
    </row>
    <row r="94" spans="1:8">
      <c r="A94" s="11">
        <v>93</v>
      </c>
      <c r="B94" s="10">
        <v>10879875.1</v>
      </c>
      <c r="C94" s="10">
        <v>5916071.3700000001</v>
      </c>
      <c r="D94" s="10">
        <v>4963803.7300000004</v>
      </c>
      <c r="E94" s="10">
        <v>8307190.4400000004</v>
      </c>
      <c r="F94">
        <v>1.309693713967631</v>
      </c>
      <c r="G94">
        <v>0.71216272369458289</v>
      </c>
      <c r="H94">
        <v>0.59753099027304835</v>
      </c>
    </row>
    <row r="95" spans="1:8">
      <c r="A95" s="11">
        <v>94</v>
      </c>
      <c r="B95" s="10">
        <v>3645694.94875</v>
      </c>
      <c r="C95" s="10">
        <v>1897669.6587499999</v>
      </c>
      <c r="D95" s="10">
        <v>1748025.29</v>
      </c>
      <c r="E95" s="10">
        <v>7225576.9699999997</v>
      </c>
      <c r="F95">
        <v>0.5045541641707818</v>
      </c>
      <c r="G95">
        <v>0.26263226682505325</v>
      </c>
      <c r="H95">
        <v>0.2419218973457285</v>
      </c>
    </row>
    <row r="96" spans="1:8">
      <c r="A96" s="11">
        <v>95</v>
      </c>
      <c r="B96" s="10">
        <v>4473888.2424999997</v>
      </c>
      <c r="C96" s="10">
        <v>2156406.7000000002</v>
      </c>
      <c r="D96" s="10">
        <v>2317481.5425</v>
      </c>
      <c r="E96" s="10">
        <v>9115960.1937499903</v>
      </c>
      <c r="F96">
        <v>0.49077531575525646</v>
      </c>
      <c r="G96">
        <v>0.23655288682353592</v>
      </c>
      <c r="H96">
        <v>0.25422242893172053</v>
      </c>
    </row>
    <row r="97" spans="1:8">
      <c r="A97" s="11">
        <v>96</v>
      </c>
      <c r="B97" s="10">
        <v>5759492.9862500001</v>
      </c>
      <c r="C97" s="10">
        <v>1987077.4750000001</v>
      </c>
      <c r="D97" s="10">
        <v>3772415.51125</v>
      </c>
      <c r="E97" s="10">
        <v>5778651.5612500003</v>
      </c>
      <c r="F97">
        <v>0.99668459418310107</v>
      </c>
      <c r="G97">
        <v>0.34386525194299283</v>
      </c>
      <c r="H97">
        <v>0.65281934224010829</v>
      </c>
    </row>
    <row r="98" spans="1:8">
      <c r="A98" s="11">
        <v>97</v>
      </c>
      <c r="B98" s="10">
        <v>4382614.665</v>
      </c>
      <c r="C98" s="10">
        <v>2421477.73</v>
      </c>
      <c r="D98" s="10">
        <v>1961136.9350000001</v>
      </c>
      <c r="E98" s="10">
        <v>10142500.08</v>
      </c>
      <c r="F98">
        <v>0.43210398130950767</v>
      </c>
      <c r="G98">
        <v>0.23874564563966955</v>
      </c>
      <c r="H98">
        <v>0.19335833566983812</v>
      </c>
    </row>
    <row r="99" spans="1:8">
      <c r="A99" s="11">
        <v>98</v>
      </c>
      <c r="B99" s="10">
        <v>12126856.715</v>
      </c>
      <c r="C99" s="10">
        <v>7175830.3200000003</v>
      </c>
      <c r="D99" s="10">
        <v>4951026.3949999996</v>
      </c>
      <c r="E99" s="10">
        <v>5116500.3049999997</v>
      </c>
      <c r="F99">
        <v>2.3701467784824066</v>
      </c>
      <c r="G99">
        <v>1.4024880078649777</v>
      </c>
      <c r="H99">
        <v>0.96765877061742889</v>
      </c>
    </row>
    <row r="100" spans="1:8">
      <c r="A100" s="11">
        <v>99</v>
      </c>
      <c r="B100" s="10">
        <v>2850522.3195000002</v>
      </c>
      <c r="C100" s="10">
        <v>1382965.2</v>
      </c>
      <c r="D100" s="10">
        <v>1467557.1195</v>
      </c>
      <c r="E100" s="10">
        <v>5206080.7635000004</v>
      </c>
      <c r="F100">
        <v>0.54753709152672081</v>
      </c>
      <c r="G100">
        <v>0.26564420776873338</v>
      </c>
      <c r="H100">
        <v>0.28189288375798743</v>
      </c>
    </row>
    <row r="101" spans="1:8">
      <c r="A101" s="11">
        <v>100</v>
      </c>
      <c r="B101" s="10">
        <v>9603794.9849999994</v>
      </c>
      <c r="C101" s="10">
        <v>4136820.58</v>
      </c>
      <c r="D101" s="10">
        <v>5466974.4050000003</v>
      </c>
      <c r="E101" s="10">
        <v>6943971.6849999996</v>
      </c>
      <c r="F101">
        <v>1.3830406315949715</v>
      </c>
      <c r="G101">
        <v>0.59574272011162444</v>
      </c>
      <c r="H101">
        <v>0.78729791148334727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workbookViewId="0">
      <pane ySplit="2" topLeftCell="A232" activePane="bottomLeft" state="frozen"/>
      <selection pane="bottomLeft" activeCell="K177" sqref="K177"/>
    </sheetView>
  </sheetViews>
  <sheetFormatPr baseColWidth="10" defaultColWidth="8.83203125" defaultRowHeight="15" x14ac:dyDescent="0"/>
  <sheetData>
    <row r="1" spans="1:13" ht="16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284</v>
      </c>
      <c r="H1" t="s">
        <v>287</v>
      </c>
      <c r="I1" t="s">
        <v>288</v>
      </c>
      <c r="J1" t="s">
        <v>284</v>
      </c>
      <c r="K1" t="s">
        <v>289</v>
      </c>
      <c r="M1" t="s">
        <v>290</v>
      </c>
    </row>
    <row r="2" spans="1:13">
      <c r="C2" t="s">
        <v>291</v>
      </c>
      <c r="F2" t="s">
        <v>292</v>
      </c>
      <c r="I2" t="s">
        <v>293</v>
      </c>
    </row>
    <row r="3" spans="1:13">
      <c r="A3" t="s">
        <v>11</v>
      </c>
      <c r="B3">
        <v>1</v>
      </c>
      <c r="C3">
        <v>13830.584000000001</v>
      </c>
      <c r="D3">
        <v>5</v>
      </c>
      <c r="E3">
        <f t="shared" ref="E3:E34" si="0">C3*D3</f>
        <v>69152.92</v>
      </c>
      <c r="F3">
        <v>11402.619000000001</v>
      </c>
      <c r="G3">
        <v>5</v>
      </c>
      <c r="H3">
        <f t="shared" ref="H3:H34" si="1">F3*G3</f>
        <v>57013.095000000001</v>
      </c>
      <c r="I3">
        <f t="shared" ref="I3:I34" si="2">C3-F3</f>
        <v>2427.9650000000001</v>
      </c>
      <c r="J3">
        <v>5</v>
      </c>
      <c r="K3">
        <f t="shared" ref="K3:K34" si="3">I3*J3</f>
        <v>12139.825000000001</v>
      </c>
    </row>
    <row r="4" spans="1:13">
      <c r="B4">
        <v>2</v>
      </c>
      <c r="C4">
        <v>13507.876</v>
      </c>
      <c r="D4">
        <v>5</v>
      </c>
      <c r="E4">
        <f t="shared" si="0"/>
        <v>67539.38</v>
      </c>
      <c r="F4">
        <v>11208.849</v>
      </c>
      <c r="G4">
        <v>5</v>
      </c>
      <c r="H4">
        <f t="shared" si="1"/>
        <v>56044.245000000003</v>
      </c>
      <c r="I4">
        <f t="shared" si="2"/>
        <v>2299.027</v>
      </c>
      <c r="J4">
        <v>5</v>
      </c>
      <c r="K4">
        <f t="shared" si="3"/>
        <v>11495.135</v>
      </c>
    </row>
    <row r="5" spans="1:13">
      <c r="B5">
        <v>3</v>
      </c>
      <c r="C5">
        <v>13272.582</v>
      </c>
      <c r="D5">
        <v>5</v>
      </c>
      <c r="E5">
        <f t="shared" si="0"/>
        <v>66362.91</v>
      </c>
      <c r="F5">
        <v>10645.019</v>
      </c>
      <c r="G5">
        <v>5</v>
      </c>
      <c r="H5">
        <f t="shared" si="1"/>
        <v>53225.095000000001</v>
      </c>
      <c r="I5">
        <f t="shared" si="2"/>
        <v>2627.5630000000001</v>
      </c>
      <c r="J5">
        <v>5</v>
      </c>
      <c r="K5">
        <f t="shared" si="3"/>
        <v>13137.815000000001</v>
      </c>
    </row>
    <row r="6" spans="1:13">
      <c r="B6">
        <v>4</v>
      </c>
      <c r="C6">
        <v>13311.191000000001</v>
      </c>
      <c r="D6">
        <v>5</v>
      </c>
      <c r="E6">
        <f t="shared" si="0"/>
        <v>66555.955000000002</v>
      </c>
      <c r="F6">
        <v>10199.929</v>
      </c>
      <c r="G6">
        <v>5</v>
      </c>
      <c r="H6">
        <f t="shared" si="1"/>
        <v>50999.645000000004</v>
      </c>
      <c r="I6">
        <f t="shared" si="2"/>
        <v>3111.2620000000006</v>
      </c>
      <c r="J6">
        <v>5</v>
      </c>
      <c r="K6">
        <f t="shared" si="3"/>
        <v>15556.310000000003</v>
      </c>
    </row>
    <row r="7" spans="1:13">
      <c r="B7">
        <v>5</v>
      </c>
      <c r="C7">
        <v>13565.424000000001</v>
      </c>
      <c r="D7">
        <v>5</v>
      </c>
      <c r="E7">
        <f t="shared" si="0"/>
        <v>67827.12000000001</v>
      </c>
      <c r="F7">
        <v>10261.119000000001</v>
      </c>
      <c r="G7">
        <v>5</v>
      </c>
      <c r="H7">
        <f t="shared" si="1"/>
        <v>51305.595000000001</v>
      </c>
      <c r="I7">
        <f t="shared" si="2"/>
        <v>3304.3050000000003</v>
      </c>
      <c r="J7">
        <v>5</v>
      </c>
      <c r="K7">
        <f t="shared" si="3"/>
        <v>16521.525000000001</v>
      </c>
    </row>
    <row r="8" spans="1:13">
      <c r="B8">
        <v>6</v>
      </c>
      <c r="C8">
        <v>13496.948</v>
      </c>
      <c r="D8">
        <v>5</v>
      </c>
      <c r="E8">
        <f t="shared" si="0"/>
        <v>67484.740000000005</v>
      </c>
      <c r="F8">
        <v>10218.14</v>
      </c>
      <c r="G8">
        <v>5</v>
      </c>
      <c r="H8">
        <f t="shared" si="1"/>
        <v>51090.7</v>
      </c>
      <c r="I8">
        <f t="shared" si="2"/>
        <v>3278.8080000000009</v>
      </c>
      <c r="J8">
        <v>5</v>
      </c>
      <c r="K8">
        <f t="shared" si="3"/>
        <v>16394.040000000005</v>
      </c>
    </row>
    <row r="9" spans="1:13">
      <c r="B9">
        <v>7</v>
      </c>
      <c r="C9">
        <v>13477.28</v>
      </c>
      <c r="D9">
        <v>5</v>
      </c>
      <c r="E9">
        <f t="shared" si="0"/>
        <v>67386.400000000009</v>
      </c>
      <c r="F9">
        <v>10215.227000000001</v>
      </c>
      <c r="G9">
        <v>5</v>
      </c>
      <c r="H9">
        <f t="shared" si="1"/>
        <v>51076.135000000002</v>
      </c>
      <c r="I9">
        <f t="shared" si="2"/>
        <v>3262.0529999999999</v>
      </c>
      <c r="J9">
        <v>5</v>
      </c>
      <c r="K9">
        <f t="shared" si="3"/>
        <v>16310.264999999999</v>
      </c>
    </row>
    <row r="10" spans="1:13">
      <c r="B10">
        <v>8</v>
      </c>
      <c r="C10">
        <v>13920.914000000001</v>
      </c>
      <c r="D10">
        <v>5</v>
      </c>
      <c r="E10">
        <f t="shared" si="0"/>
        <v>69604.570000000007</v>
      </c>
      <c r="F10">
        <v>9751.1949999999997</v>
      </c>
      <c r="G10">
        <v>5</v>
      </c>
      <c r="H10">
        <f t="shared" si="1"/>
        <v>48755.974999999999</v>
      </c>
      <c r="I10">
        <f t="shared" si="2"/>
        <v>4169.719000000001</v>
      </c>
      <c r="J10">
        <v>5</v>
      </c>
      <c r="K10">
        <f t="shared" si="3"/>
        <v>20848.595000000005</v>
      </c>
    </row>
    <row r="11" spans="1:13">
      <c r="B11">
        <v>9</v>
      </c>
      <c r="C11">
        <v>13443.043</v>
      </c>
      <c r="D11">
        <v>5</v>
      </c>
      <c r="E11">
        <f t="shared" si="0"/>
        <v>67215.214999999997</v>
      </c>
      <c r="F11">
        <v>9260.2119999999995</v>
      </c>
      <c r="G11">
        <v>5</v>
      </c>
      <c r="H11">
        <f t="shared" si="1"/>
        <v>46301.06</v>
      </c>
      <c r="I11">
        <f t="shared" si="2"/>
        <v>4182.8310000000001</v>
      </c>
      <c r="J11">
        <v>5</v>
      </c>
      <c r="K11">
        <f t="shared" si="3"/>
        <v>20914.154999999999</v>
      </c>
    </row>
    <row r="12" spans="1:13">
      <c r="B12">
        <v>10</v>
      </c>
      <c r="C12">
        <v>12392.6</v>
      </c>
      <c r="D12">
        <v>5</v>
      </c>
      <c r="E12">
        <f t="shared" si="0"/>
        <v>61963</v>
      </c>
      <c r="F12">
        <v>8718.2360000000008</v>
      </c>
      <c r="G12">
        <v>5</v>
      </c>
      <c r="H12">
        <f t="shared" si="1"/>
        <v>43591.180000000008</v>
      </c>
      <c r="I12">
        <f t="shared" si="2"/>
        <v>3674.3639999999996</v>
      </c>
      <c r="J12">
        <v>5</v>
      </c>
      <c r="K12">
        <f t="shared" si="3"/>
        <v>18371.82</v>
      </c>
    </row>
    <row r="13" spans="1:13">
      <c r="B13">
        <v>11</v>
      </c>
      <c r="C13">
        <v>11691.819</v>
      </c>
      <c r="D13">
        <v>5</v>
      </c>
      <c r="E13">
        <f t="shared" si="0"/>
        <v>58459.095000000001</v>
      </c>
      <c r="F13">
        <v>8141.2939999999999</v>
      </c>
      <c r="G13">
        <v>5</v>
      </c>
      <c r="H13">
        <f t="shared" si="1"/>
        <v>40706.47</v>
      </c>
      <c r="I13">
        <f t="shared" si="2"/>
        <v>3550.5249999999996</v>
      </c>
      <c r="J13">
        <v>5</v>
      </c>
      <c r="K13">
        <f t="shared" si="3"/>
        <v>17752.625</v>
      </c>
    </row>
    <row r="14" spans="1:13">
      <c r="B14">
        <v>12</v>
      </c>
      <c r="C14">
        <v>10958.257</v>
      </c>
      <c r="D14">
        <v>5</v>
      </c>
      <c r="E14">
        <f t="shared" si="0"/>
        <v>54791.284999999996</v>
      </c>
      <c r="F14">
        <v>7743.5540000000001</v>
      </c>
      <c r="G14">
        <v>5</v>
      </c>
      <c r="H14">
        <f t="shared" si="1"/>
        <v>38717.770000000004</v>
      </c>
      <c r="I14">
        <f t="shared" si="2"/>
        <v>3214.7029999999995</v>
      </c>
      <c r="J14">
        <v>5</v>
      </c>
      <c r="K14">
        <f t="shared" si="3"/>
        <v>16073.514999999998</v>
      </c>
    </row>
    <row r="15" spans="1:13">
      <c r="B15">
        <v>13</v>
      </c>
      <c r="C15">
        <v>9971.92</v>
      </c>
      <c r="D15">
        <v>5</v>
      </c>
      <c r="E15">
        <f t="shared" si="0"/>
        <v>49859.6</v>
      </c>
      <c r="F15">
        <v>6836.6180000000004</v>
      </c>
      <c r="G15">
        <v>5</v>
      </c>
      <c r="H15">
        <f t="shared" si="1"/>
        <v>34183.090000000004</v>
      </c>
      <c r="I15">
        <f t="shared" si="2"/>
        <v>3135.3019999999997</v>
      </c>
      <c r="J15">
        <v>5</v>
      </c>
      <c r="K15">
        <f t="shared" si="3"/>
        <v>15676.509999999998</v>
      </c>
    </row>
    <row r="16" spans="1:13">
      <c r="B16">
        <v>14</v>
      </c>
      <c r="C16">
        <v>9307.5619999999999</v>
      </c>
      <c r="D16">
        <v>5</v>
      </c>
      <c r="E16">
        <f t="shared" si="0"/>
        <v>46537.81</v>
      </c>
      <c r="F16">
        <v>6024.3829999999998</v>
      </c>
      <c r="G16">
        <v>5</v>
      </c>
      <c r="H16">
        <f t="shared" si="1"/>
        <v>30121.915000000001</v>
      </c>
      <c r="I16">
        <f t="shared" si="2"/>
        <v>3283.1790000000001</v>
      </c>
      <c r="J16">
        <v>5</v>
      </c>
      <c r="K16">
        <f t="shared" si="3"/>
        <v>16415.895</v>
      </c>
    </row>
    <row r="17" spans="2:11">
      <c r="B17">
        <v>15</v>
      </c>
      <c r="C17">
        <v>9201.2070000000003</v>
      </c>
      <c r="D17">
        <v>5</v>
      </c>
      <c r="E17">
        <f t="shared" si="0"/>
        <v>46006.035000000003</v>
      </c>
      <c r="F17">
        <v>5561.8090000000002</v>
      </c>
      <c r="G17">
        <v>5</v>
      </c>
      <c r="H17">
        <f t="shared" si="1"/>
        <v>27809.045000000002</v>
      </c>
      <c r="I17">
        <f t="shared" si="2"/>
        <v>3639.3980000000001</v>
      </c>
      <c r="J17">
        <v>5</v>
      </c>
      <c r="K17">
        <f t="shared" si="3"/>
        <v>18196.990000000002</v>
      </c>
    </row>
    <row r="18" spans="2:11">
      <c r="B18">
        <v>16</v>
      </c>
      <c r="C18">
        <v>8851.5450000000001</v>
      </c>
      <c r="D18">
        <v>5</v>
      </c>
      <c r="E18">
        <f t="shared" si="0"/>
        <v>44257.724999999999</v>
      </c>
      <c r="F18">
        <v>5570.5510000000004</v>
      </c>
      <c r="G18">
        <v>5</v>
      </c>
      <c r="H18">
        <f t="shared" si="1"/>
        <v>27852.755000000001</v>
      </c>
      <c r="I18">
        <f t="shared" si="2"/>
        <v>3280.9939999999997</v>
      </c>
      <c r="J18">
        <v>5</v>
      </c>
      <c r="K18">
        <f t="shared" si="3"/>
        <v>16404.969999999998</v>
      </c>
    </row>
    <row r="19" spans="2:11">
      <c r="B19">
        <v>17</v>
      </c>
      <c r="C19">
        <v>8708.0380000000005</v>
      </c>
      <c r="D19">
        <v>5</v>
      </c>
      <c r="E19">
        <f t="shared" si="0"/>
        <v>43540.19</v>
      </c>
      <c r="F19">
        <v>5724.2560000000003</v>
      </c>
      <c r="G19">
        <v>5</v>
      </c>
      <c r="H19">
        <f t="shared" si="1"/>
        <v>28621.280000000002</v>
      </c>
      <c r="I19">
        <f t="shared" si="2"/>
        <v>2983.7820000000002</v>
      </c>
      <c r="J19">
        <v>5</v>
      </c>
      <c r="K19">
        <f t="shared" si="3"/>
        <v>14918.91</v>
      </c>
    </row>
    <row r="20" spans="2:11">
      <c r="B20">
        <v>18</v>
      </c>
      <c r="C20">
        <v>8769.2279999999992</v>
      </c>
      <c r="D20">
        <v>5</v>
      </c>
      <c r="E20">
        <f t="shared" si="0"/>
        <v>43846.14</v>
      </c>
      <c r="F20">
        <v>6294.6419999999998</v>
      </c>
      <c r="G20">
        <v>5</v>
      </c>
      <c r="H20">
        <f t="shared" si="1"/>
        <v>31473.21</v>
      </c>
      <c r="I20">
        <f t="shared" si="2"/>
        <v>2474.5859999999993</v>
      </c>
      <c r="J20">
        <v>5</v>
      </c>
      <c r="K20">
        <f t="shared" si="3"/>
        <v>12372.929999999997</v>
      </c>
    </row>
    <row r="21" spans="2:11">
      <c r="B21">
        <v>19</v>
      </c>
      <c r="C21">
        <v>9007.4359999999997</v>
      </c>
      <c r="D21">
        <v>5</v>
      </c>
      <c r="E21">
        <f t="shared" si="0"/>
        <v>45037.18</v>
      </c>
      <c r="F21">
        <v>6499.34</v>
      </c>
      <c r="G21">
        <v>5</v>
      </c>
      <c r="H21">
        <f t="shared" si="1"/>
        <v>32496.7</v>
      </c>
      <c r="I21">
        <f t="shared" si="2"/>
        <v>2508.0959999999995</v>
      </c>
      <c r="J21">
        <v>5</v>
      </c>
      <c r="K21">
        <f t="shared" si="3"/>
        <v>12540.479999999998</v>
      </c>
    </row>
    <row r="22" spans="2:11">
      <c r="B22">
        <v>20</v>
      </c>
      <c r="C22">
        <v>9802.1880000000001</v>
      </c>
      <c r="D22">
        <v>5</v>
      </c>
      <c r="E22">
        <f t="shared" si="0"/>
        <v>49010.94</v>
      </c>
      <c r="F22">
        <v>6044.78</v>
      </c>
      <c r="G22">
        <v>5</v>
      </c>
      <c r="H22">
        <f t="shared" si="1"/>
        <v>30223.899999999998</v>
      </c>
      <c r="I22">
        <f t="shared" si="2"/>
        <v>3757.4080000000004</v>
      </c>
      <c r="J22">
        <v>5</v>
      </c>
      <c r="K22">
        <f t="shared" si="3"/>
        <v>18787.04</v>
      </c>
    </row>
    <row r="23" spans="2:11">
      <c r="B23">
        <v>21</v>
      </c>
      <c r="C23">
        <v>10398.07</v>
      </c>
      <c r="D23">
        <v>5</v>
      </c>
      <c r="E23">
        <f t="shared" si="0"/>
        <v>51990.35</v>
      </c>
      <c r="F23">
        <v>6284.4440000000004</v>
      </c>
      <c r="G23">
        <v>5</v>
      </c>
      <c r="H23">
        <f t="shared" si="1"/>
        <v>31422.22</v>
      </c>
      <c r="I23">
        <f t="shared" si="2"/>
        <v>4113.6259999999993</v>
      </c>
      <c r="J23">
        <v>5</v>
      </c>
      <c r="K23">
        <f t="shared" si="3"/>
        <v>20568.129999999997</v>
      </c>
    </row>
    <row r="24" spans="2:11">
      <c r="B24">
        <v>22</v>
      </c>
      <c r="C24">
        <v>10293.9</v>
      </c>
      <c r="D24">
        <v>5</v>
      </c>
      <c r="E24">
        <f t="shared" si="0"/>
        <v>51469.5</v>
      </c>
      <c r="F24">
        <v>5935.51</v>
      </c>
      <c r="G24">
        <v>5</v>
      </c>
      <c r="H24">
        <f t="shared" si="1"/>
        <v>29677.550000000003</v>
      </c>
      <c r="I24">
        <f t="shared" si="2"/>
        <v>4358.3899999999994</v>
      </c>
      <c r="J24">
        <v>5</v>
      </c>
      <c r="K24">
        <f t="shared" si="3"/>
        <v>21791.949999999997</v>
      </c>
    </row>
    <row r="25" spans="2:11">
      <c r="B25">
        <v>23</v>
      </c>
      <c r="C25">
        <v>10545.948</v>
      </c>
      <c r="D25">
        <v>5</v>
      </c>
      <c r="E25">
        <f t="shared" si="0"/>
        <v>52729.740000000005</v>
      </c>
      <c r="F25">
        <v>5598.9610000000002</v>
      </c>
      <c r="G25">
        <v>5</v>
      </c>
      <c r="H25">
        <f t="shared" si="1"/>
        <v>27994.805</v>
      </c>
      <c r="I25">
        <f t="shared" si="2"/>
        <v>4946.9870000000001</v>
      </c>
      <c r="J25">
        <v>5</v>
      </c>
      <c r="K25">
        <f t="shared" si="3"/>
        <v>24734.935000000001</v>
      </c>
    </row>
    <row r="26" spans="2:11">
      <c r="B26">
        <v>24</v>
      </c>
      <c r="C26">
        <v>11085.01</v>
      </c>
      <c r="D26">
        <v>5</v>
      </c>
      <c r="E26">
        <f t="shared" si="0"/>
        <v>55425.05</v>
      </c>
      <c r="F26">
        <v>6155.5060000000003</v>
      </c>
      <c r="G26">
        <v>5</v>
      </c>
      <c r="H26">
        <f t="shared" si="1"/>
        <v>30777.530000000002</v>
      </c>
      <c r="I26">
        <f t="shared" si="2"/>
        <v>4929.5039999999999</v>
      </c>
      <c r="J26">
        <v>5</v>
      </c>
      <c r="K26">
        <f t="shared" si="3"/>
        <v>24647.52</v>
      </c>
    </row>
    <row r="27" spans="2:11">
      <c r="B27">
        <v>25</v>
      </c>
      <c r="C27">
        <v>11675.793</v>
      </c>
      <c r="D27">
        <v>5</v>
      </c>
      <c r="E27">
        <f t="shared" si="0"/>
        <v>58378.964999999997</v>
      </c>
      <c r="F27">
        <v>6132.924</v>
      </c>
      <c r="G27">
        <v>5</v>
      </c>
      <c r="H27">
        <f t="shared" si="1"/>
        <v>30664.62</v>
      </c>
      <c r="I27">
        <f t="shared" si="2"/>
        <v>5542.8689999999997</v>
      </c>
      <c r="J27">
        <v>5</v>
      </c>
      <c r="K27">
        <f t="shared" si="3"/>
        <v>27714.344999999998</v>
      </c>
    </row>
    <row r="28" spans="2:11">
      <c r="B28">
        <v>26</v>
      </c>
      <c r="C28">
        <v>12428.295</v>
      </c>
      <c r="D28">
        <v>5</v>
      </c>
      <c r="E28">
        <f t="shared" si="0"/>
        <v>62141.474999999999</v>
      </c>
      <c r="F28">
        <v>6071.7330000000002</v>
      </c>
      <c r="G28">
        <v>5</v>
      </c>
      <c r="H28">
        <f t="shared" si="1"/>
        <v>30358.665000000001</v>
      </c>
      <c r="I28">
        <f t="shared" si="2"/>
        <v>6356.5619999999999</v>
      </c>
      <c r="J28">
        <v>5</v>
      </c>
      <c r="K28">
        <f t="shared" si="3"/>
        <v>31782.809999999998</v>
      </c>
    </row>
    <row r="29" spans="2:11">
      <c r="B29">
        <v>27</v>
      </c>
      <c r="C29">
        <v>12839.147999999999</v>
      </c>
      <c r="D29">
        <v>5</v>
      </c>
      <c r="E29">
        <f t="shared" si="0"/>
        <v>64195.74</v>
      </c>
      <c r="F29">
        <v>6537.22</v>
      </c>
      <c r="G29">
        <v>5</v>
      </c>
      <c r="H29">
        <f t="shared" si="1"/>
        <v>32686.100000000002</v>
      </c>
      <c r="I29">
        <f t="shared" si="2"/>
        <v>6301.927999999999</v>
      </c>
      <c r="J29">
        <v>5</v>
      </c>
      <c r="K29">
        <f t="shared" si="3"/>
        <v>31509.639999999996</v>
      </c>
    </row>
    <row r="30" spans="2:11">
      <c r="B30">
        <v>28</v>
      </c>
      <c r="C30">
        <v>13469.995999999999</v>
      </c>
      <c r="D30">
        <v>5</v>
      </c>
      <c r="E30">
        <f t="shared" si="0"/>
        <v>67349.98</v>
      </c>
      <c r="F30">
        <v>6920.3919999999998</v>
      </c>
      <c r="G30">
        <v>5</v>
      </c>
      <c r="H30">
        <f t="shared" si="1"/>
        <v>34601.96</v>
      </c>
      <c r="I30">
        <f t="shared" si="2"/>
        <v>6549.6039999999994</v>
      </c>
      <c r="J30">
        <v>5</v>
      </c>
      <c r="K30">
        <f t="shared" si="3"/>
        <v>32748.019999999997</v>
      </c>
    </row>
    <row r="31" spans="2:11">
      <c r="B31">
        <v>29</v>
      </c>
      <c r="C31">
        <v>13644.825999999999</v>
      </c>
      <c r="D31">
        <v>5</v>
      </c>
      <c r="E31">
        <f t="shared" si="0"/>
        <v>68224.12999999999</v>
      </c>
      <c r="F31">
        <v>8024.74</v>
      </c>
      <c r="G31">
        <v>5</v>
      </c>
      <c r="H31">
        <f t="shared" si="1"/>
        <v>40123.699999999997</v>
      </c>
      <c r="I31">
        <f t="shared" si="2"/>
        <v>5620.0859999999993</v>
      </c>
      <c r="J31">
        <v>5</v>
      </c>
      <c r="K31">
        <f t="shared" si="3"/>
        <v>28100.429999999997</v>
      </c>
    </row>
    <row r="32" spans="2:11">
      <c r="B32">
        <v>30</v>
      </c>
      <c r="C32">
        <v>13297.35</v>
      </c>
      <c r="D32">
        <v>5</v>
      </c>
      <c r="E32">
        <f t="shared" si="0"/>
        <v>66486.75</v>
      </c>
      <c r="F32">
        <v>8959.357</v>
      </c>
      <c r="G32">
        <v>5</v>
      </c>
      <c r="H32">
        <f t="shared" si="1"/>
        <v>44796.785000000003</v>
      </c>
      <c r="I32">
        <f t="shared" si="2"/>
        <v>4337.9930000000004</v>
      </c>
      <c r="J32">
        <v>5</v>
      </c>
      <c r="K32">
        <f t="shared" si="3"/>
        <v>21689.965000000004</v>
      </c>
    </row>
    <row r="33" spans="2:11">
      <c r="B33">
        <v>31</v>
      </c>
      <c r="C33">
        <v>13699.460999999999</v>
      </c>
      <c r="D33">
        <v>5</v>
      </c>
      <c r="E33">
        <f t="shared" si="0"/>
        <v>68497.304999999993</v>
      </c>
      <c r="F33">
        <v>9075.1830000000009</v>
      </c>
      <c r="G33">
        <v>5</v>
      </c>
      <c r="H33">
        <f t="shared" si="1"/>
        <v>45375.915000000008</v>
      </c>
      <c r="I33">
        <f t="shared" si="2"/>
        <v>4624.2779999999984</v>
      </c>
      <c r="J33">
        <v>5</v>
      </c>
      <c r="K33">
        <f t="shared" si="3"/>
        <v>23121.389999999992</v>
      </c>
    </row>
    <row r="34" spans="2:11">
      <c r="B34">
        <v>32</v>
      </c>
      <c r="C34">
        <v>14248.722</v>
      </c>
      <c r="D34">
        <v>5</v>
      </c>
      <c r="E34">
        <f t="shared" si="0"/>
        <v>71243.61</v>
      </c>
      <c r="F34">
        <v>8477.8439999999991</v>
      </c>
      <c r="G34">
        <v>5</v>
      </c>
      <c r="H34">
        <f t="shared" si="1"/>
        <v>42389.219999999994</v>
      </c>
      <c r="I34">
        <f t="shared" si="2"/>
        <v>5770.8780000000006</v>
      </c>
      <c r="J34">
        <v>5</v>
      </c>
      <c r="K34">
        <f t="shared" si="3"/>
        <v>28854.390000000003</v>
      </c>
    </row>
    <row r="35" spans="2:11">
      <c r="B35">
        <v>33</v>
      </c>
      <c r="C35">
        <v>14242.165000000001</v>
      </c>
      <c r="D35">
        <v>5</v>
      </c>
      <c r="E35">
        <f t="shared" ref="E35:E66" si="4">C35*D35</f>
        <v>71210.825000000012</v>
      </c>
      <c r="F35">
        <v>8931.6759999999995</v>
      </c>
      <c r="G35">
        <v>5</v>
      </c>
      <c r="H35">
        <f t="shared" ref="H35:H66" si="5">F35*G35</f>
        <v>44658.38</v>
      </c>
      <c r="I35">
        <f t="shared" ref="I35:I66" si="6">C35-F35</f>
        <v>5310.4890000000014</v>
      </c>
      <c r="J35">
        <v>5</v>
      </c>
      <c r="K35">
        <f t="shared" ref="K35:K66" si="7">I35*J35</f>
        <v>26552.445000000007</v>
      </c>
    </row>
    <row r="36" spans="2:11">
      <c r="B36">
        <v>34</v>
      </c>
      <c r="C36">
        <v>14451.963</v>
      </c>
      <c r="D36">
        <v>5</v>
      </c>
      <c r="E36">
        <f t="shared" si="4"/>
        <v>72259.815000000002</v>
      </c>
      <c r="F36">
        <v>9770.8639999999996</v>
      </c>
      <c r="G36">
        <v>5</v>
      </c>
      <c r="H36">
        <f t="shared" si="5"/>
        <v>48854.32</v>
      </c>
      <c r="I36">
        <f t="shared" si="6"/>
        <v>4681.0990000000002</v>
      </c>
      <c r="J36">
        <v>5</v>
      </c>
      <c r="K36">
        <f t="shared" si="7"/>
        <v>23405.495000000003</v>
      </c>
    </row>
    <row r="37" spans="2:11">
      <c r="B37">
        <v>35</v>
      </c>
      <c r="C37">
        <v>14738.977000000001</v>
      </c>
      <c r="D37">
        <v>5</v>
      </c>
      <c r="E37">
        <f t="shared" si="4"/>
        <v>73694.885000000009</v>
      </c>
      <c r="F37">
        <v>9688.5480000000007</v>
      </c>
      <c r="G37">
        <v>5</v>
      </c>
      <c r="H37">
        <f t="shared" si="5"/>
        <v>48442.740000000005</v>
      </c>
      <c r="I37">
        <f t="shared" si="6"/>
        <v>5050.4290000000001</v>
      </c>
      <c r="J37">
        <v>5</v>
      </c>
      <c r="K37">
        <f t="shared" si="7"/>
        <v>25252.145</v>
      </c>
    </row>
    <row r="38" spans="2:11">
      <c r="B38">
        <v>36</v>
      </c>
      <c r="C38">
        <v>14952.415999999999</v>
      </c>
      <c r="D38">
        <v>5</v>
      </c>
      <c r="E38">
        <f t="shared" si="4"/>
        <v>74762.080000000002</v>
      </c>
      <c r="F38">
        <v>9746.0969999999998</v>
      </c>
      <c r="G38">
        <v>5</v>
      </c>
      <c r="H38">
        <f t="shared" si="5"/>
        <v>48730.485000000001</v>
      </c>
      <c r="I38">
        <f t="shared" si="6"/>
        <v>5206.3189999999995</v>
      </c>
      <c r="J38">
        <v>5</v>
      </c>
      <c r="K38">
        <f t="shared" si="7"/>
        <v>26031.594999999998</v>
      </c>
    </row>
    <row r="39" spans="2:11">
      <c r="B39">
        <v>37</v>
      </c>
      <c r="C39">
        <v>15527.173000000001</v>
      </c>
      <c r="D39">
        <v>5</v>
      </c>
      <c r="E39">
        <f t="shared" si="4"/>
        <v>77635.865000000005</v>
      </c>
      <c r="F39">
        <v>10498.598</v>
      </c>
      <c r="G39">
        <v>5</v>
      </c>
      <c r="H39">
        <f t="shared" si="5"/>
        <v>52492.99</v>
      </c>
      <c r="I39">
        <f t="shared" si="6"/>
        <v>5028.5750000000007</v>
      </c>
      <c r="J39">
        <v>5</v>
      </c>
      <c r="K39">
        <f t="shared" si="7"/>
        <v>25142.875000000004</v>
      </c>
    </row>
    <row r="40" spans="2:11">
      <c r="B40">
        <v>38</v>
      </c>
      <c r="C40">
        <v>15747.897000000001</v>
      </c>
      <c r="D40">
        <v>5</v>
      </c>
      <c r="E40">
        <f t="shared" si="4"/>
        <v>78739.485000000001</v>
      </c>
      <c r="F40">
        <v>10556.875</v>
      </c>
      <c r="G40">
        <v>5</v>
      </c>
      <c r="H40">
        <f t="shared" si="5"/>
        <v>52784.375</v>
      </c>
      <c r="I40">
        <f t="shared" si="6"/>
        <v>5191.0220000000008</v>
      </c>
      <c r="J40">
        <v>5</v>
      </c>
      <c r="K40">
        <f t="shared" si="7"/>
        <v>25955.110000000004</v>
      </c>
    </row>
    <row r="41" spans="2:11">
      <c r="B41">
        <v>39</v>
      </c>
      <c r="C41">
        <v>15796.704</v>
      </c>
      <c r="D41">
        <v>5</v>
      </c>
      <c r="E41">
        <f t="shared" si="4"/>
        <v>78983.520000000004</v>
      </c>
      <c r="F41">
        <v>11036.203</v>
      </c>
      <c r="G41">
        <v>5</v>
      </c>
      <c r="H41">
        <f t="shared" si="5"/>
        <v>55181.014999999999</v>
      </c>
      <c r="I41">
        <f t="shared" si="6"/>
        <v>4760.5010000000002</v>
      </c>
      <c r="J41">
        <v>5</v>
      </c>
      <c r="K41">
        <f t="shared" si="7"/>
        <v>23802.505000000001</v>
      </c>
    </row>
    <row r="42" spans="2:11">
      <c r="B42">
        <v>40</v>
      </c>
      <c r="C42">
        <v>15873.192999999999</v>
      </c>
      <c r="D42">
        <v>5</v>
      </c>
      <c r="E42">
        <f t="shared" si="4"/>
        <v>79365.964999999997</v>
      </c>
      <c r="F42">
        <v>11474.736999999999</v>
      </c>
      <c r="G42">
        <v>5</v>
      </c>
      <c r="H42">
        <f t="shared" si="5"/>
        <v>57373.684999999998</v>
      </c>
      <c r="I42">
        <f t="shared" si="6"/>
        <v>4398.4560000000001</v>
      </c>
      <c r="J42">
        <v>5</v>
      </c>
      <c r="K42">
        <f t="shared" si="7"/>
        <v>21992.28</v>
      </c>
    </row>
    <row r="43" spans="2:11">
      <c r="B43">
        <v>41</v>
      </c>
      <c r="C43">
        <v>16203.186</v>
      </c>
      <c r="D43">
        <v>5</v>
      </c>
      <c r="E43">
        <f t="shared" si="4"/>
        <v>81015.929999999993</v>
      </c>
      <c r="F43">
        <v>12208.299000000001</v>
      </c>
      <c r="G43">
        <v>5</v>
      </c>
      <c r="H43">
        <f t="shared" si="5"/>
        <v>61041.495000000003</v>
      </c>
      <c r="I43">
        <f t="shared" si="6"/>
        <v>3994.8869999999988</v>
      </c>
      <c r="J43">
        <v>5</v>
      </c>
      <c r="K43">
        <f t="shared" si="7"/>
        <v>19974.434999999994</v>
      </c>
    </row>
    <row r="44" spans="2:11">
      <c r="B44">
        <v>42</v>
      </c>
      <c r="C44">
        <v>16837.675999999999</v>
      </c>
      <c r="D44">
        <v>5</v>
      </c>
      <c r="E44">
        <f t="shared" si="4"/>
        <v>84188.38</v>
      </c>
      <c r="F44">
        <v>12885.769</v>
      </c>
      <c r="G44">
        <v>5</v>
      </c>
      <c r="H44">
        <f t="shared" si="5"/>
        <v>64428.845000000001</v>
      </c>
      <c r="I44">
        <f t="shared" si="6"/>
        <v>3951.9069999999992</v>
      </c>
      <c r="J44">
        <v>5</v>
      </c>
      <c r="K44">
        <f t="shared" si="7"/>
        <v>19759.534999999996</v>
      </c>
    </row>
    <row r="45" spans="2:11">
      <c r="B45">
        <v>43</v>
      </c>
      <c r="C45">
        <v>17604.748</v>
      </c>
      <c r="D45">
        <v>5</v>
      </c>
      <c r="E45">
        <f t="shared" si="4"/>
        <v>88023.739999999991</v>
      </c>
      <c r="F45">
        <v>13093.380999999999</v>
      </c>
      <c r="G45">
        <v>5</v>
      </c>
      <c r="H45">
        <f t="shared" si="5"/>
        <v>65466.904999999999</v>
      </c>
      <c r="I45">
        <f t="shared" si="6"/>
        <v>4511.3670000000002</v>
      </c>
      <c r="J45">
        <v>5</v>
      </c>
      <c r="K45">
        <f t="shared" si="7"/>
        <v>22556.834999999999</v>
      </c>
    </row>
    <row r="46" spans="2:11">
      <c r="B46">
        <v>44</v>
      </c>
      <c r="C46">
        <v>18630.421999999999</v>
      </c>
      <c r="D46">
        <v>5</v>
      </c>
      <c r="E46">
        <f t="shared" si="4"/>
        <v>93152.109999999986</v>
      </c>
      <c r="F46">
        <v>14216.669</v>
      </c>
      <c r="G46">
        <v>5</v>
      </c>
      <c r="H46">
        <f t="shared" si="5"/>
        <v>71083.345000000001</v>
      </c>
      <c r="I46">
        <f t="shared" si="6"/>
        <v>4413.7529999999988</v>
      </c>
      <c r="J46">
        <v>5</v>
      </c>
      <c r="K46">
        <f t="shared" si="7"/>
        <v>22068.764999999992</v>
      </c>
    </row>
    <row r="47" spans="2:11">
      <c r="B47">
        <v>45</v>
      </c>
      <c r="C47">
        <v>19939.468000000001</v>
      </c>
      <c r="D47">
        <v>5</v>
      </c>
      <c r="E47">
        <f t="shared" si="4"/>
        <v>99697.34</v>
      </c>
      <c r="F47">
        <v>14991.753000000001</v>
      </c>
      <c r="G47">
        <v>5</v>
      </c>
      <c r="H47">
        <f t="shared" si="5"/>
        <v>74958.764999999999</v>
      </c>
      <c r="I47">
        <f t="shared" si="6"/>
        <v>4947.7150000000001</v>
      </c>
      <c r="J47">
        <v>5</v>
      </c>
      <c r="K47">
        <f t="shared" si="7"/>
        <v>24738.575000000001</v>
      </c>
    </row>
    <row r="48" spans="2:11">
      <c r="B48">
        <v>46</v>
      </c>
      <c r="C48">
        <v>21121.034</v>
      </c>
      <c r="D48">
        <v>5</v>
      </c>
      <c r="E48">
        <f t="shared" si="4"/>
        <v>105605.17</v>
      </c>
      <c r="F48">
        <v>16284.045</v>
      </c>
      <c r="G48">
        <v>5</v>
      </c>
      <c r="H48">
        <f t="shared" si="5"/>
        <v>81420.225000000006</v>
      </c>
      <c r="I48">
        <f t="shared" si="6"/>
        <v>4836.9889999999996</v>
      </c>
      <c r="J48">
        <v>5</v>
      </c>
      <c r="K48">
        <f t="shared" si="7"/>
        <v>24184.945</v>
      </c>
    </row>
    <row r="49" spans="2:11">
      <c r="B49">
        <v>47</v>
      </c>
      <c r="C49">
        <v>22369.617999999999</v>
      </c>
      <c r="D49">
        <v>5</v>
      </c>
      <c r="E49">
        <f t="shared" si="4"/>
        <v>111848.09</v>
      </c>
      <c r="F49">
        <v>16887.938999999998</v>
      </c>
      <c r="G49">
        <v>5</v>
      </c>
      <c r="H49">
        <f t="shared" si="5"/>
        <v>84439.694999999992</v>
      </c>
      <c r="I49">
        <f t="shared" si="6"/>
        <v>5481.6790000000001</v>
      </c>
      <c r="J49">
        <v>5</v>
      </c>
      <c r="K49">
        <f t="shared" si="7"/>
        <v>27408.395</v>
      </c>
    </row>
    <row r="50" spans="2:11">
      <c r="B50">
        <v>48</v>
      </c>
      <c r="C50">
        <v>23479.794999999998</v>
      </c>
      <c r="D50">
        <v>5</v>
      </c>
      <c r="E50">
        <f t="shared" si="4"/>
        <v>117398.97499999999</v>
      </c>
      <c r="F50">
        <v>17576.338</v>
      </c>
      <c r="G50">
        <v>5</v>
      </c>
      <c r="H50">
        <f t="shared" si="5"/>
        <v>87881.69</v>
      </c>
      <c r="I50">
        <f t="shared" si="6"/>
        <v>5903.4569999999985</v>
      </c>
      <c r="J50">
        <v>5</v>
      </c>
      <c r="K50">
        <f t="shared" si="7"/>
        <v>29517.284999999993</v>
      </c>
    </row>
    <row r="51" spans="2:11">
      <c r="B51">
        <v>49</v>
      </c>
      <c r="C51">
        <v>24077.863000000001</v>
      </c>
      <c r="D51">
        <v>5</v>
      </c>
      <c r="E51">
        <f t="shared" si="4"/>
        <v>120389.315</v>
      </c>
      <c r="F51">
        <v>18732.405999999999</v>
      </c>
      <c r="G51">
        <v>5</v>
      </c>
      <c r="H51">
        <f t="shared" si="5"/>
        <v>93662.03</v>
      </c>
      <c r="I51">
        <f t="shared" si="6"/>
        <v>5345.4570000000022</v>
      </c>
      <c r="J51">
        <v>5</v>
      </c>
      <c r="K51">
        <f t="shared" si="7"/>
        <v>26727.285000000011</v>
      </c>
    </row>
    <row r="52" spans="2:11">
      <c r="B52">
        <v>50</v>
      </c>
      <c r="C52">
        <v>24325.539000000001</v>
      </c>
      <c r="D52">
        <v>5</v>
      </c>
      <c r="E52">
        <f t="shared" si="4"/>
        <v>121627.69500000001</v>
      </c>
      <c r="F52">
        <v>18885.384999999998</v>
      </c>
      <c r="G52">
        <v>5</v>
      </c>
      <c r="H52">
        <f t="shared" si="5"/>
        <v>94426.924999999988</v>
      </c>
      <c r="I52">
        <f t="shared" si="6"/>
        <v>5440.1540000000023</v>
      </c>
      <c r="J52">
        <v>5</v>
      </c>
      <c r="K52">
        <f t="shared" si="7"/>
        <v>27200.770000000011</v>
      </c>
    </row>
    <row r="53" spans="2:11">
      <c r="B53">
        <v>51</v>
      </c>
      <c r="C53">
        <v>24779.371999999999</v>
      </c>
      <c r="D53">
        <v>5</v>
      </c>
      <c r="E53">
        <f t="shared" si="4"/>
        <v>123896.86</v>
      </c>
      <c r="F53">
        <v>19731.129000000001</v>
      </c>
      <c r="G53">
        <v>5</v>
      </c>
      <c r="H53">
        <f t="shared" si="5"/>
        <v>98655.645000000004</v>
      </c>
      <c r="I53">
        <f t="shared" si="6"/>
        <v>5048.2429999999986</v>
      </c>
      <c r="J53">
        <v>5</v>
      </c>
      <c r="K53">
        <f t="shared" si="7"/>
        <v>25241.214999999993</v>
      </c>
    </row>
    <row r="54" spans="2:11">
      <c r="B54">
        <v>52</v>
      </c>
      <c r="C54">
        <v>25152.344000000001</v>
      </c>
      <c r="D54">
        <v>5</v>
      </c>
      <c r="E54">
        <f t="shared" si="4"/>
        <v>125761.72</v>
      </c>
      <c r="F54">
        <v>20435.550999999999</v>
      </c>
      <c r="G54">
        <v>5</v>
      </c>
      <c r="H54">
        <f t="shared" si="5"/>
        <v>102177.755</v>
      </c>
      <c r="I54">
        <f t="shared" si="6"/>
        <v>4716.7930000000015</v>
      </c>
      <c r="J54">
        <v>5</v>
      </c>
      <c r="K54">
        <f t="shared" si="7"/>
        <v>23583.965000000007</v>
      </c>
    </row>
    <row r="55" spans="2:11">
      <c r="B55">
        <v>53</v>
      </c>
      <c r="C55">
        <v>25345.386999999999</v>
      </c>
      <c r="D55">
        <v>5</v>
      </c>
      <c r="E55">
        <f t="shared" si="4"/>
        <v>126726.935</v>
      </c>
      <c r="F55">
        <v>21410.963</v>
      </c>
      <c r="G55">
        <v>5</v>
      </c>
      <c r="H55">
        <f t="shared" si="5"/>
        <v>107054.815</v>
      </c>
      <c r="I55">
        <f t="shared" si="6"/>
        <v>3934.4239999999991</v>
      </c>
      <c r="J55">
        <v>5</v>
      </c>
      <c r="K55">
        <f t="shared" si="7"/>
        <v>19672.119999999995</v>
      </c>
    </row>
    <row r="56" spans="2:11">
      <c r="B56">
        <v>54</v>
      </c>
      <c r="C56">
        <v>25359.227999999999</v>
      </c>
      <c r="D56">
        <v>5</v>
      </c>
      <c r="E56">
        <f t="shared" si="4"/>
        <v>126796.14</v>
      </c>
      <c r="F56">
        <v>21477.98</v>
      </c>
      <c r="G56">
        <v>5</v>
      </c>
      <c r="H56">
        <f t="shared" si="5"/>
        <v>107389.9</v>
      </c>
      <c r="I56">
        <f t="shared" si="6"/>
        <v>3881.2479999999996</v>
      </c>
      <c r="J56">
        <v>5</v>
      </c>
      <c r="K56">
        <f t="shared" si="7"/>
        <v>19406.239999999998</v>
      </c>
    </row>
    <row r="57" spans="2:11">
      <c r="B57">
        <v>55</v>
      </c>
      <c r="C57">
        <v>24977.512999999999</v>
      </c>
      <c r="D57">
        <v>5</v>
      </c>
      <c r="E57">
        <f t="shared" si="4"/>
        <v>124887.565</v>
      </c>
      <c r="F57">
        <v>21808.703000000001</v>
      </c>
      <c r="G57">
        <v>5</v>
      </c>
      <c r="H57">
        <f t="shared" si="5"/>
        <v>109043.51500000001</v>
      </c>
      <c r="I57">
        <f t="shared" si="6"/>
        <v>3168.8099999999977</v>
      </c>
      <c r="J57">
        <v>5</v>
      </c>
      <c r="K57">
        <f t="shared" si="7"/>
        <v>15844.049999999988</v>
      </c>
    </row>
    <row r="58" spans="2:11">
      <c r="B58">
        <v>56</v>
      </c>
      <c r="C58">
        <v>24568.846000000001</v>
      </c>
      <c r="D58">
        <v>5</v>
      </c>
      <c r="E58">
        <f t="shared" si="4"/>
        <v>122844.23000000001</v>
      </c>
      <c r="F58">
        <v>21743.141</v>
      </c>
      <c r="G58">
        <v>5</v>
      </c>
      <c r="H58">
        <f t="shared" si="5"/>
        <v>108715.705</v>
      </c>
      <c r="I58">
        <f t="shared" si="6"/>
        <v>2825.7050000000017</v>
      </c>
      <c r="J58">
        <v>5</v>
      </c>
      <c r="K58">
        <f t="shared" si="7"/>
        <v>14128.525000000009</v>
      </c>
    </row>
    <row r="59" spans="2:11">
      <c r="B59">
        <v>57</v>
      </c>
      <c r="C59">
        <v>24746.591</v>
      </c>
      <c r="D59">
        <v>5</v>
      </c>
      <c r="E59">
        <f t="shared" si="4"/>
        <v>123732.955</v>
      </c>
      <c r="F59">
        <v>21784.664000000001</v>
      </c>
      <c r="G59">
        <v>5</v>
      </c>
      <c r="H59">
        <f t="shared" si="5"/>
        <v>108923.32</v>
      </c>
      <c r="I59">
        <f t="shared" si="6"/>
        <v>2961.9269999999997</v>
      </c>
      <c r="J59">
        <v>5</v>
      </c>
      <c r="K59">
        <f t="shared" si="7"/>
        <v>14809.634999999998</v>
      </c>
    </row>
    <row r="60" spans="2:11">
      <c r="B60">
        <v>58</v>
      </c>
      <c r="C60">
        <v>24868.243999999999</v>
      </c>
      <c r="D60">
        <v>5</v>
      </c>
      <c r="E60">
        <f t="shared" si="4"/>
        <v>124341.22</v>
      </c>
      <c r="F60">
        <v>21948.567999999999</v>
      </c>
      <c r="G60">
        <v>5</v>
      </c>
      <c r="H60">
        <f t="shared" si="5"/>
        <v>109742.84</v>
      </c>
      <c r="I60">
        <f t="shared" si="6"/>
        <v>2919.6759999999995</v>
      </c>
      <c r="J60">
        <v>5</v>
      </c>
      <c r="K60">
        <f t="shared" si="7"/>
        <v>14598.379999999997</v>
      </c>
    </row>
    <row r="61" spans="2:11">
      <c r="B61">
        <v>59</v>
      </c>
      <c r="C61">
        <v>24662.817999999999</v>
      </c>
      <c r="D61">
        <v>5</v>
      </c>
      <c r="E61">
        <f t="shared" si="4"/>
        <v>123314.09</v>
      </c>
      <c r="F61">
        <v>21440.101999999999</v>
      </c>
      <c r="G61">
        <v>5</v>
      </c>
      <c r="H61">
        <f t="shared" si="5"/>
        <v>107200.51</v>
      </c>
      <c r="I61">
        <f t="shared" si="6"/>
        <v>3222.7160000000003</v>
      </c>
      <c r="J61">
        <v>5</v>
      </c>
      <c r="K61">
        <f t="shared" si="7"/>
        <v>16113.580000000002</v>
      </c>
    </row>
    <row r="62" spans="2:11">
      <c r="B62">
        <v>60</v>
      </c>
      <c r="C62">
        <v>24822.35</v>
      </c>
      <c r="D62">
        <v>5</v>
      </c>
      <c r="E62">
        <f t="shared" si="4"/>
        <v>124111.75</v>
      </c>
      <c r="F62">
        <v>21110.107</v>
      </c>
      <c r="G62">
        <v>5</v>
      </c>
      <c r="H62">
        <f t="shared" si="5"/>
        <v>105550.535</v>
      </c>
      <c r="I62">
        <f t="shared" si="6"/>
        <v>3712.2429999999986</v>
      </c>
      <c r="J62">
        <v>5</v>
      </c>
      <c r="K62">
        <f t="shared" si="7"/>
        <v>18561.214999999993</v>
      </c>
    </row>
    <row r="63" spans="2:11">
      <c r="B63">
        <v>61</v>
      </c>
      <c r="C63">
        <v>24552.819</v>
      </c>
      <c r="D63">
        <v>5</v>
      </c>
      <c r="E63">
        <f t="shared" si="4"/>
        <v>122764.095</v>
      </c>
      <c r="F63">
        <v>20221.383000000002</v>
      </c>
      <c r="G63">
        <v>5</v>
      </c>
      <c r="H63">
        <f t="shared" si="5"/>
        <v>101106.91500000001</v>
      </c>
      <c r="I63">
        <f t="shared" si="6"/>
        <v>4331.4359999999979</v>
      </c>
      <c r="J63">
        <v>5</v>
      </c>
      <c r="K63">
        <f t="shared" si="7"/>
        <v>21657.179999999989</v>
      </c>
    </row>
    <row r="64" spans="2:11">
      <c r="B64">
        <v>62</v>
      </c>
      <c r="C64">
        <v>23584.694</v>
      </c>
      <c r="D64">
        <v>5</v>
      </c>
      <c r="E64">
        <f t="shared" si="4"/>
        <v>117923.47</v>
      </c>
      <c r="F64">
        <v>19876.092000000001</v>
      </c>
      <c r="G64">
        <v>5</v>
      </c>
      <c r="H64">
        <f t="shared" si="5"/>
        <v>99380.46</v>
      </c>
      <c r="I64">
        <f t="shared" si="6"/>
        <v>3708.601999999999</v>
      </c>
      <c r="J64">
        <v>5</v>
      </c>
      <c r="K64">
        <f t="shared" si="7"/>
        <v>18543.009999999995</v>
      </c>
    </row>
    <row r="65" spans="2:11">
      <c r="B65">
        <v>63</v>
      </c>
      <c r="C65">
        <v>23409.134999999998</v>
      </c>
      <c r="D65">
        <v>5</v>
      </c>
      <c r="E65">
        <f t="shared" si="4"/>
        <v>117045.67499999999</v>
      </c>
      <c r="F65">
        <v>19860.065999999999</v>
      </c>
      <c r="G65">
        <v>5</v>
      </c>
      <c r="H65">
        <f t="shared" si="5"/>
        <v>99300.329999999987</v>
      </c>
      <c r="I65">
        <f t="shared" si="6"/>
        <v>3549.0689999999995</v>
      </c>
      <c r="J65">
        <v>5</v>
      </c>
      <c r="K65">
        <f t="shared" si="7"/>
        <v>17745.344999999998</v>
      </c>
    </row>
    <row r="66" spans="2:11">
      <c r="B66">
        <v>64</v>
      </c>
      <c r="C66">
        <v>23349.401000000002</v>
      </c>
      <c r="D66">
        <v>5</v>
      </c>
      <c r="E66">
        <f t="shared" si="4"/>
        <v>116747.005</v>
      </c>
      <c r="F66">
        <v>19272.925999999999</v>
      </c>
      <c r="G66">
        <v>5</v>
      </c>
      <c r="H66">
        <f t="shared" si="5"/>
        <v>96364.63</v>
      </c>
      <c r="I66">
        <f t="shared" si="6"/>
        <v>4076.4750000000022</v>
      </c>
      <c r="J66">
        <v>5</v>
      </c>
      <c r="K66">
        <f t="shared" si="7"/>
        <v>20382.375000000011</v>
      </c>
    </row>
    <row r="67" spans="2:11">
      <c r="B67">
        <v>65</v>
      </c>
      <c r="C67">
        <v>22706.168000000001</v>
      </c>
      <c r="D67">
        <v>5</v>
      </c>
      <c r="E67">
        <f t="shared" ref="E67:E89" si="8">C67*D67</f>
        <v>113530.84000000001</v>
      </c>
      <c r="F67">
        <v>19574.509999999998</v>
      </c>
      <c r="G67">
        <v>5</v>
      </c>
      <c r="H67">
        <f t="shared" ref="H67:H89" si="9">F67*G67</f>
        <v>97872.549999999988</v>
      </c>
      <c r="I67">
        <f t="shared" ref="I67:I89" si="10">C67-F67</f>
        <v>3131.6580000000031</v>
      </c>
      <c r="J67">
        <v>5</v>
      </c>
      <c r="K67">
        <f t="shared" ref="K67:K89" si="11">I67*J67</f>
        <v>15658.290000000015</v>
      </c>
    </row>
    <row r="68" spans="2:11">
      <c r="B68">
        <v>66</v>
      </c>
      <c r="C68">
        <v>22143.066999999999</v>
      </c>
      <c r="D68">
        <v>5</v>
      </c>
      <c r="E68">
        <f t="shared" si="8"/>
        <v>110715.33499999999</v>
      </c>
      <c r="F68">
        <v>19099.550999999999</v>
      </c>
      <c r="G68">
        <v>5</v>
      </c>
      <c r="H68">
        <f t="shared" si="9"/>
        <v>95497.755000000005</v>
      </c>
      <c r="I68">
        <f t="shared" si="10"/>
        <v>3043.5159999999996</v>
      </c>
      <c r="J68">
        <v>5</v>
      </c>
      <c r="K68">
        <f t="shared" si="11"/>
        <v>15217.579999999998</v>
      </c>
    </row>
    <row r="69" spans="2:11">
      <c r="B69">
        <v>67</v>
      </c>
      <c r="C69">
        <v>22229.025000000001</v>
      </c>
      <c r="D69">
        <v>5</v>
      </c>
      <c r="E69">
        <f t="shared" si="8"/>
        <v>111145.125</v>
      </c>
      <c r="F69">
        <v>19039.817999999999</v>
      </c>
      <c r="G69">
        <v>5</v>
      </c>
      <c r="H69">
        <f t="shared" si="9"/>
        <v>95199.09</v>
      </c>
      <c r="I69">
        <f t="shared" si="10"/>
        <v>3189.2070000000022</v>
      </c>
      <c r="J69">
        <v>5</v>
      </c>
      <c r="K69">
        <f t="shared" si="11"/>
        <v>15946.035000000011</v>
      </c>
    </row>
    <row r="70" spans="2:11">
      <c r="B70">
        <v>68</v>
      </c>
      <c r="C70">
        <v>23535.886999999999</v>
      </c>
      <c r="D70">
        <v>5</v>
      </c>
      <c r="E70">
        <f t="shared" si="8"/>
        <v>117679.435</v>
      </c>
      <c r="F70">
        <v>18679.228999999999</v>
      </c>
      <c r="G70">
        <v>5</v>
      </c>
      <c r="H70">
        <f t="shared" si="9"/>
        <v>93396.14499999999</v>
      </c>
      <c r="I70">
        <f t="shared" si="10"/>
        <v>4856.6579999999994</v>
      </c>
      <c r="J70">
        <v>5</v>
      </c>
      <c r="K70">
        <f t="shared" si="11"/>
        <v>24283.289999999997</v>
      </c>
    </row>
    <row r="71" spans="2:11">
      <c r="B71">
        <v>69</v>
      </c>
      <c r="C71">
        <v>24649.705999999998</v>
      </c>
      <c r="D71">
        <v>5</v>
      </c>
      <c r="E71">
        <f t="shared" si="8"/>
        <v>123248.53</v>
      </c>
      <c r="F71">
        <v>18500.756000000001</v>
      </c>
      <c r="G71">
        <v>5</v>
      </c>
      <c r="H71">
        <f t="shared" si="9"/>
        <v>92503.78</v>
      </c>
      <c r="I71">
        <f t="shared" si="10"/>
        <v>6148.9499999999971</v>
      </c>
      <c r="J71">
        <v>5</v>
      </c>
      <c r="K71">
        <f t="shared" si="11"/>
        <v>30744.749999999985</v>
      </c>
    </row>
    <row r="72" spans="2:11">
      <c r="B72">
        <v>70</v>
      </c>
      <c r="C72">
        <v>25063.472000000002</v>
      </c>
      <c r="D72">
        <v>5</v>
      </c>
      <c r="E72">
        <f t="shared" si="8"/>
        <v>125317.36000000002</v>
      </c>
      <c r="F72">
        <v>19101.736000000001</v>
      </c>
      <c r="G72">
        <v>5</v>
      </c>
      <c r="H72">
        <f t="shared" si="9"/>
        <v>95508.680000000008</v>
      </c>
      <c r="I72">
        <f t="shared" si="10"/>
        <v>5961.7360000000008</v>
      </c>
      <c r="J72">
        <v>5</v>
      </c>
      <c r="K72">
        <f t="shared" si="11"/>
        <v>29808.680000000004</v>
      </c>
    </row>
    <row r="73" spans="2:11">
      <c r="B73">
        <v>71</v>
      </c>
      <c r="C73">
        <v>25062.016</v>
      </c>
      <c r="D73">
        <v>5</v>
      </c>
      <c r="E73">
        <f t="shared" si="8"/>
        <v>125310.08</v>
      </c>
      <c r="F73">
        <v>18385.657999999999</v>
      </c>
      <c r="G73">
        <v>5</v>
      </c>
      <c r="H73">
        <f t="shared" si="9"/>
        <v>91928.29</v>
      </c>
      <c r="I73">
        <f t="shared" si="10"/>
        <v>6676.3580000000002</v>
      </c>
      <c r="J73">
        <v>5</v>
      </c>
      <c r="K73">
        <f t="shared" si="11"/>
        <v>33381.79</v>
      </c>
    </row>
    <row r="74" spans="2:11">
      <c r="B74">
        <v>72</v>
      </c>
      <c r="C74">
        <v>25382.539000000001</v>
      </c>
      <c r="D74">
        <v>5</v>
      </c>
      <c r="E74">
        <f t="shared" si="8"/>
        <v>126912.69500000001</v>
      </c>
      <c r="F74">
        <v>18756.445</v>
      </c>
      <c r="G74">
        <v>5</v>
      </c>
      <c r="H74">
        <f t="shared" si="9"/>
        <v>93782.225000000006</v>
      </c>
      <c r="I74">
        <f t="shared" si="10"/>
        <v>6626.094000000001</v>
      </c>
      <c r="J74">
        <v>5</v>
      </c>
      <c r="K74">
        <f t="shared" si="11"/>
        <v>33130.47</v>
      </c>
    </row>
    <row r="75" spans="2:11">
      <c r="B75">
        <v>73</v>
      </c>
      <c r="C75">
        <v>25464.126</v>
      </c>
      <c r="D75">
        <v>5</v>
      </c>
      <c r="E75">
        <f t="shared" si="8"/>
        <v>127320.63</v>
      </c>
      <c r="F75">
        <v>18770.287</v>
      </c>
      <c r="G75">
        <v>5</v>
      </c>
      <c r="H75">
        <f t="shared" si="9"/>
        <v>93851.434999999998</v>
      </c>
      <c r="I75">
        <f t="shared" si="10"/>
        <v>6693.8389999999999</v>
      </c>
      <c r="J75">
        <v>5</v>
      </c>
      <c r="K75">
        <f t="shared" si="11"/>
        <v>33469.195</v>
      </c>
    </row>
    <row r="76" spans="2:11">
      <c r="B76">
        <v>74</v>
      </c>
      <c r="C76">
        <v>25755.51</v>
      </c>
      <c r="D76">
        <v>5</v>
      </c>
      <c r="E76">
        <f t="shared" si="8"/>
        <v>128777.54999999999</v>
      </c>
      <c r="F76">
        <v>18582.344000000001</v>
      </c>
      <c r="G76">
        <v>5</v>
      </c>
      <c r="H76">
        <f t="shared" si="9"/>
        <v>92911.72</v>
      </c>
      <c r="I76">
        <f t="shared" si="10"/>
        <v>7173.1659999999974</v>
      </c>
      <c r="J76">
        <v>5</v>
      </c>
      <c r="K76">
        <f t="shared" si="11"/>
        <v>35865.829999999987</v>
      </c>
    </row>
    <row r="77" spans="2:11">
      <c r="B77">
        <v>75</v>
      </c>
      <c r="C77">
        <v>26245.037</v>
      </c>
      <c r="D77">
        <v>5</v>
      </c>
      <c r="E77">
        <f t="shared" si="8"/>
        <v>131225.185</v>
      </c>
      <c r="F77">
        <v>19461.598000000002</v>
      </c>
      <c r="G77">
        <v>5</v>
      </c>
      <c r="H77">
        <f t="shared" si="9"/>
        <v>97307.99</v>
      </c>
      <c r="I77">
        <f t="shared" si="10"/>
        <v>6783.4389999999985</v>
      </c>
      <c r="J77">
        <v>5</v>
      </c>
      <c r="K77">
        <f t="shared" si="11"/>
        <v>33917.194999999992</v>
      </c>
    </row>
    <row r="78" spans="2:11">
      <c r="B78">
        <v>76</v>
      </c>
      <c r="C78">
        <v>27182.569</v>
      </c>
      <c r="D78">
        <v>5</v>
      </c>
      <c r="E78">
        <f t="shared" si="8"/>
        <v>135912.845</v>
      </c>
      <c r="F78">
        <v>19214.648000000001</v>
      </c>
      <c r="G78">
        <v>5</v>
      </c>
      <c r="H78">
        <f t="shared" si="9"/>
        <v>96073.24</v>
      </c>
      <c r="I78">
        <f t="shared" si="10"/>
        <v>7967.9209999999985</v>
      </c>
      <c r="J78">
        <v>5</v>
      </c>
      <c r="K78">
        <f t="shared" si="11"/>
        <v>39839.604999999996</v>
      </c>
    </row>
    <row r="79" spans="2:11">
      <c r="B79">
        <v>77</v>
      </c>
      <c r="C79">
        <v>27854.94</v>
      </c>
      <c r="D79">
        <v>5</v>
      </c>
      <c r="E79">
        <f t="shared" si="8"/>
        <v>139274.69999999998</v>
      </c>
      <c r="F79">
        <v>18867.171999999999</v>
      </c>
      <c r="G79">
        <v>5</v>
      </c>
      <c r="H79">
        <f t="shared" si="9"/>
        <v>94335.859999999986</v>
      </c>
      <c r="I79">
        <f t="shared" si="10"/>
        <v>8987.768</v>
      </c>
      <c r="J79">
        <v>5</v>
      </c>
      <c r="K79">
        <f t="shared" si="11"/>
        <v>44938.84</v>
      </c>
    </row>
    <row r="80" spans="2:11">
      <c r="B80">
        <v>78</v>
      </c>
      <c r="C80">
        <v>28519.296999999999</v>
      </c>
      <c r="D80">
        <v>5</v>
      </c>
      <c r="E80">
        <f t="shared" si="8"/>
        <v>142596.48499999999</v>
      </c>
      <c r="F80">
        <v>19885.562000000002</v>
      </c>
      <c r="G80">
        <v>5</v>
      </c>
      <c r="H80">
        <f t="shared" si="9"/>
        <v>99427.810000000012</v>
      </c>
      <c r="I80">
        <f t="shared" si="10"/>
        <v>8633.7349999999969</v>
      </c>
      <c r="J80">
        <v>5</v>
      </c>
      <c r="K80">
        <f t="shared" si="11"/>
        <v>43168.674999999988</v>
      </c>
    </row>
    <row r="81" spans="1:11">
      <c r="B81">
        <v>79</v>
      </c>
      <c r="C81">
        <v>29070.014999999999</v>
      </c>
      <c r="D81">
        <v>5</v>
      </c>
      <c r="E81">
        <f t="shared" si="8"/>
        <v>145350.07500000001</v>
      </c>
      <c r="F81">
        <v>19346.5</v>
      </c>
      <c r="G81">
        <v>5</v>
      </c>
      <c r="H81">
        <f t="shared" si="9"/>
        <v>96732.5</v>
      </c>
      <c r="I81">
        <f t="shared" si="10"/>
        <v>9723.5149999999994</v>
      </c>
      <c r="J81">
        <v>5</v>
      </c>
      <c r="K81">
        <f t="shared" si="11"/>
        <v>48617.574999999997</v>
      </c>
    </row>
    <row r="82" spans="1:11">
      <c r="B82">
        <v>80</v>
      </c>
      <c r="C82">
        <v>30056.351999999999</v>
      </c>
      <c r="D82">
        <v>5</v>
      </c>
      <c r="E82">
        <f t="shared" si="8"/>
        <v>150281.76</v>
      </c>
      <c r="F82">
        <v>19039.817999999999</v>
      </c>
      <c r="G82">
        <v>5</v>
      </c>
      <c r="H82">
        <f t="shared" si="9"/>
        <v>95199.09</v>
      </c>
      <c r="I82">
        <f t="shared" si="10"/>
        <v>11016.534</v>
      </c>
      <c r="J82">
        <v>5</v>
      </c>
      <c r="K82">
        <f t="shared" si="11"/>
        <v>55082.67</v>
      </c>
    </row>
    <row r="83" spans="1:11">
      <c r="B83">
        <v>81</v>
      </c>
      <c r="C83">
        <v>30485.416000000001</v>
      </c>
      <c r="D83">
        <v>5</v>
      </c>
      <c r="E83">
        <f t="shared" si="8"/>
        <v>152427.08000000002</v>
      </c>
      <c r="F83">
        <v>19557.754000000001</v>
      </c>
      <c r="G83">
        <v>5</v>
      </c>
      <c r="H83">
        <f t="shared" si="9"/>
        <v>97788.77</v>
      </c>
      <c r="I83">
        <f t="shared" si="10"/>
        <v>10927.662</v>
      </c>
      <c r="J83">
        <v>5</v>
      </c>
      <c r="K83">
        <f t="shared" si="11"/>
        <v>54638.31</v>
      </c>
    </row>
    <row r="84" spans="1:11">
      <c r="B84">
        <v>82</v>
      </c>
      <c r="C84">
        <v>30495.616000000002</v>
      </c>
      <c r="D84">
        <v>5</v>
      </c>
      <c r="E84">
        <f t="shared" si="8"/>
        <v>152478.08000000002</v>
      </c>
      <c r="F84">
        <v>20035.625</v>
      </c>
      <c r="G84">
        <v>5</v>
      </c>
      <c r="H84">
        <f t="shared" si="9"/>
        <v>100178.125</v>
      </c>
      <c r="I84">
        <f t="shared" si="10"/>
        <v>10459.991000000002</v>
      </c>
      <c r="J84">
        <v>5</v>
      </c>
      <c r="K84">
        <f t="shared" si="11"/>
        <v>52299.955000000009</v>
      </c>
    </row>
    <row r="85" spans="1:11">
      <c r="B85">
        <v>83</v>
      </c>
      <c r="C85">
        <v>29945.626</v>
      </c>
      <c r="D85">
        <v>5</v>
      </c>
      <c r="E85">
        <f t="shared" si="8"/>
        <v>149728.13</v>
      </c>
      <c r="F85">
        <v>20508.398000000001</v>
      </c>
      <c r="G85">
        <v>5</v>
      </c>
      <c r="H85">
        <f t="shared" si="9"/>
        <v>102541.99</v>
      </c>
      <c r="I85">
        <f t="shared" si="10"/>
        <v>9437.2279999999992</v>
      </c>
      <c r="J85">
        <v>5</v>
      </c>
      <c r="K85">
        <f t="shared" si="11"/>
        <v>47186.14</v>
      </c>
    </row>
    <row r="86" spans="1:11">
      <c r="B86">
        <v>84</v>
      </c>
      <c r="C86">
        <v>29146.503000000001</v>
      </c>
      <c r="D86">
        <v>5</v>
      </c>
      <c r="E86">
        <f t="shared" si="8"/>
        <v>145732.51500000001</v>
      </c>
      <c r="F86">
        <v>19575.238000000001</v>
      </c>
      <c r="G86">
        <v>5</v>
      </c>
      <c r="H86">
        <f t="shared" si="9"/>
        <v>97876.19</v>
      </c>
      <c r="I86">
        <f t="shared" si="10"/>
        <v>9571.2649999999994</v>
      </c>
      <c r="J86">
        <v>5</v>
      </c>
      <c r="K86">
        <f t="shared" si="11"/>
        <v>47856.324999999997</v>
      </c>
    </row>
    <row r="87" spans="1:11">
      <c r="B87">
        <v>85</v>
      </c>
      <c r="C87">
        <v>29075.842000000001</v>
      </c>
      <c r="D87">
        <v>5</v>
      </c>
      <c r="E87">
        <f t="shared" si="8"/>
        <v>145379.21</v>
      </c>
      <c r="F87">
        <v>18783.398000000001</v>
      </c>
      <c r="G87">
        <v>5</v>
      </c>
      <c r="H87">
        <f t="shared" si="9"/>
        <v>93916.99</v>
      </c>
      <c r="I87">
        <f t="shared" si="10"/>
        <v>10292.444</v>
      </c>
      <c r="J87">
        <v>5</v>
      </c>
      <c r="K87">
        <f t="shared" si="11"/>
        <v>51462.22</v>
      </c>
    </row>
    <row r="88" spans="1:11">
      <c r="B88">
        <v>86</v>
      </c>
      <c r="C88">
        <v>29223.72</v>
      </c>
      <c r="D88">
        <v>5</v>
      </c>
      <c r="E88">
        <f t="shared" si="8"/>
        <v>146118.6</v>
      </c>
      <c r="F88">
        <v>20103.373</v>
      </c>
      <c r="G88">
        <v>5</v>
      </c>
      <c r="H88">
        <f t="shared" si="9"/>
        <v>100516.86499999999</v>
      </c>
      <c r="I88">
        <f t="shared" si="10"/>
        <v>9120.3470000000016</v>
      </c>
      <c r="J88">
        <v>5</v>
      </c>
      <c r="K88">
        <f t="shared" si="11"/>
        <v>45601.735000000008</v>
      </c>
    </row>
    <row r="89" spans="1:11">
      <c r="B89">
        <v>87</v>
      </c>
      <c r="C89">
        <v>29452.457999999999</v>
      </c>
      <c r="D89">
        <v>5</v>
      </c>
      <c r="E89">
        <f t="shared" si="8"/>
        <v>147262.28999999998</v>
      </c>
      <c r="F89">
        <v>20828.921999999999</v>
      </c>
      <c r="G89">
        <v>5</v>
      </c>
      <c r="H89">
        <f t="shared" si="9"/>
        <v>104144.60999999999</v>
      </c>
      <c r="I89">
        <f t="shared" si="10"/>
        <v>8623.5360000000001</v>
      </c>
      <c r="J89">
        <v>5</v>
      </c>
      <c r="K89">
        <f t="shared" si="11"/>
        <v>43117.68</v>
      </c>
    </row>
    <row r="90" spans="1:11">
      <c r="A90" t="s">
        <v>294</v>
      </c>
      <c r="E90">
        <f>SUM(E3:E89)</f>
        <v>8334788.2349999975</v>
      </c>
      <c r="H90">
        <f>SUM(H3:H89)</f>
        <v>6118904.4149999991</v>
      </c>
      <c r="K90">
        <f>SUM(K3:K89)</f>
        <v>2215883.8200000003</v>
      </c>
    </row>
    <row r="92" spans="1:11">
      <c r="A92" t="s">
        <v>101</v>
      </c>
      <c r="B92">
        <v>7</v>
      </c>
      <c r="C92">
        <v>29025.579000000002</v>
      </c>
      <c r="D92">
        <v>5</v>
      </c>
      <c r="E92">
        <f t="shared" ref="E92:E123" si="12">C92*D92</f>
        <v>145127.89500000002</v>
      </c>
      <c r="F92">
        <v>17755.539000000001</v>
      </c>
      <c r="G92">
        <v>5</v>
      </c>
      <c r="H92">
        <f t="shared" ref="H92:H123" si="13">F92*G92</f>
        <v>88777.695000000007</v>
      </c>
      <c r="I92">
        <f t="shared" ref="I92:I123" si="14">C92-F92</f>
        <v>11270.04</v>
      </c>
      <c r="J92">
        <v>5</v>
      </c>
      <c r="K92">
        <f t="shared" ref="K92:K123" si="15">I92*J92</f>
        <v>56350.200000000004</v>
      </c>
    </row>
    <row r="93" spans="1:11">
      <c r="B93">
        <v>8</v>
      </c>
      <c r="C93">
        <v>27632.758999999998</v>
      </c>
      <c r="D93">
        <v>5</v>
      </c>
      <c r="E93">
        <f t="shared" si="12"/>
        <v>138163.79499999998</v>
      </c>
      <c r="F93">
        <v>16792.511999999999</v>
      </c>
      <c r="G93">
        <v>5</v>
      </c>
      <c r="H93">
        <f t="shared" si="13"/>
        <v>83962.559999999998</v>
      </c>
      <c r="I93">
        <f t="shared" si="14"/>
        <v>10840.246999999999</v>
      </c>
      <c r="J93">
        <v>5</v>
      </c>
      <c r="K93">
        <f t="shared" si="15"/>
        <v>54201.235000000001</v>
      </c>
    </row>
    <row r="94" spans="1:11">
      <c r="B94">
        <v>9</v>
      </c>
      <c r="C94">
        <v>27808.316999999999</v>
      </c>
      <c r="D94">
        <v>5</v>
      </c>
      <c r="E94">
        <f t="shared" si="12"/>
        <v>139041.58499999999</v>
      </c>
      <c r="F94">
        <v>17088.268</v>
      </c>
      <c r="G94">
        <v>5</v>
      </c>
      <c r="H94">
        <f t="shared" si="13"/>
        <v>85441.34</v>
      </c>
      <c r="I94">
        <f t="shared" si="14"/>
        <v>10720.048999999999</v>
      </c>
      <c r="J94">
        <v>5</v>
      </c>
      <c r="K94">
        <f t="shared" si="15"/>
        <v>53600.244999999995</v>
      </c>
    </row>
    <row r="95" spans="1:11">
      <c r="B95">
        <v>10</v>
      </c>
      <c r="C95">
        <v>29033.591</v>
      </c>
      <c r="D95">
        <v>5</v>
      </c>
      <c r="E95">
        <f t="shared" si="12"/>
        <v>145167.95500000002</v>
      </c>
      <c r="F95">
        <v>17482.365000000002</v>
      </c>
      <c r="G95">
        <v>5</v>
      </c>
      <c r="H95">
        <f t="shared" si="13"/>
        <v>87411.825000000012</v>
      </c>
      <c r="I95">
        <f t="shared" si="14"/>
        <v>11551.225999999999</v>
      </c>
      <c r="J95">
        <v>5</v>
      </c>
      <c r="K95">
        <f t="shared" si="15"/>
        <v>57756.12999999999</v>
      </c>
    </row>
    <row r="96" spans="1:11">
      <c r="B96">
        <v>11</v>
      </c>
      <c r="C96">
        <v>30491.243999999999</v>
      </c>
      <c r="D96">
        <v>5</v>
      </c>
      <c r="E96">
        <f t="shared" si="12"/>
        <v>152456.22</v>
      </c>
      <c r="F96">
        <v>18180.960999999999</v>
      </c>
      <c r="G96">
        <v>5</v>
      </c>
      <c r="H96">
        <f t="shared" si="13"/>
        <v>90904.804999999993</v>
      </c>
      <c r="I96">
        <f t="shared" si="14"/>
        <v>12310.282999999999</v>
      </c>
      <c r="J96">
        <v>5</v>
      </c>
      <c r="K96">
        <f t="shared" si="15"/>
        <v>61551.414999999994</v>
      </c>
    </row>
    <row r="97" spans="2:11">
      <c r="B97">
        <v>12</v>
      </c>
      <c r="C97">
        <v>31645.857</v>
      </c>
      <c r="D97">
        <v>5</v>
      </c>
      <c r="E97">
        <f t="shared" si="12"/>
        <v>158229.285</v>
      </c>
      <c r="F97">
        <v>18123.412</v>
      </c>
      <c r="G97">
        <v>5</v>
      </c>
      <c r="H97">
        <f t="shared" si="13"/>
        <v>90617.06</v>
      </c>
      <c r="I97">
        <f t="shared" si="14"/>
        <v>13522.445</v>
      </c>
      <c r="J97">
        <v>5</v>
      </c>
      <c r="K97">
        <f t="shared" si="15"/>
        <v>67612.225000000006</v>
      </c>
    </row>
    <row r="98" spans="2:11">
      <c r="B98">
        <v>13</v>
      </c>
      <c r="C98">
        <v>31009.91</v>
      </c>
      <c r="D98">
        <v>5</v>
      </c>
      <c r="E98">
        <f t="shared" si="12"/>
        <v>155049.54999999999</v>
      </c>
      <c r="F98">
        <v>18080.434000000001</v>
      </c>
      <c r="G98">
        <v>5</v>
      </c>
      <c r="H98">
        <f t="shared" si="13"/>
        <v>90402.170000000013</v>
      </c>
      <c r="I98">
        <f t="shared" si="14"/>
        <v>12929.475999999999</v>
      </c>
      <c r="J98">
        <v>5</v>
      </c>
      <c r="K98">
        <f t="shared" si="15"/>
        <v>64647.37999999999</v>
      </c>
    </row>
    <row r="99" spans="2:11">
      <c r="B99">
        <v>14</v>
      </c>
      <c r="C99">
        <v>29333.717000000001</v>
      </c>
      <c r="D99">
        <v>5</v>
      </c>
      <c r="E99">
        <f t="shared" si="12"/>
        <v>146668.58499999999</v>
      </c>
      <c r="F99">
        <v>17872.094000000001</v>
      </c>
      <c r="G99">
        <v>5</v>
      </c>
      <c r="H99">
        <f t="shared" si="13"/>
        <v>89360.47</v>
      </c>
      <c r="I99">
        <f t="shared" si="14"/>
        <v>11461.623</v>
      </c>
      <c r="J99">
        <v>5</v>
      </c>
      <c r="K99">
        <f t="shared" si="15"/>
        <v>57308.114999999998</v>
      </c>
    </row>
    <row r="100" spans="2:11">
      <c r="B100">
        <v>15</v>
      </c>
      <c r="C100">
        <v>29912.116999999998</v>
      </c>
      <c r="D100">
        <v>5</v>
      </c>
      <c r="E100">
        <f t="shared" si="12"/>
        <v>149560.58499999999</v>
      </c>
      <c r="F100">
        <v>17807.259999999998</v>
      </c>
      <c r="G100">
        <v>5</v>
      </c>
      <c r="H100">
        <f t="shared" si="13"/>
        <v>89036.299999999988</v>
      </c>
      <c r="I100">
        <f t="shared" si="14"/>
        <v>12104.857</v>
      </c>
      <c r="J100">
        <v>5</v>
      </c>
      <c r="K100">
        <f t="shared" si="15"/>
        <v>60524.285000000003</v>
      </c>
    </row>
    <row r="101" spans="2:11">
      <c r="B101">
        <v>16</v>
      </c>
      <c r="C101">
        <v>32058.166000000001</v>
      </c>
      <c r="D101">
        <v>5</v>
      </c>
      <c r="E101">
        <f t="shared" si="12"/>
        <v>160290.83000000002</v>
      </c>
      <c r="F101">
        <v>18243.609</v>
      </c>
      <c r="G101">
        <v>5</v>
      </c>
      <c r="H101">
        <f t="shared" si="13"/>
        <v>91218.044999999998</v>
      </c>
      <c r="I101">
        <f t="shared" si="14"/>
        <v>13814.557000000001</v>
      </c>
      <c r="J101">
        <v>5</v>
      </c>
      <c r="K101">
        <f t="shared" si="15"/>
        <v>69072.785000000003</v>
      </c>
    </row>
    <row r="102" spans="2:11">
      <c r="B102">
        <v>17</v>
      </c>
      <c r="C102">
        <v>32278.89</v>
      </c>
      <c r="D102">
        <v>5</v>
      </c>
      <c r="E102">
        <f t="shared" si="12"/>
        <v>161394.45000000001</v>
      </c>
      <c r="F102">
        <v>17918.715</v>
      </c>
      <c r="G102">
        <v>5</v>
      </c>
      <c r="H102">
        <f t="shared" si="13"/>
        <v>89593.574999999997</v>
      </c>
      <c r="I102">
        <f t="shared" si="14"/>
        <v>14360.174999999999</v>
      </c>
      <c r="J102">
        <v>5</v>
      </c>
      <c r="K102">
        <f t="shared" si="15"/>
        <v>71800.875</v>
      </c>
    </row>
    <row r="103" spans="2:11">
      <c r="B103">
        <v>18</v>
      </c>
      <c r="C103">
        <v>32544.050999999999</v>
      </c>
      <c r="D103">
        <v>5</v>
      </c>
      <c r="E103">
        <f t="shared" si="12"/>
        <v>162720.255</v>
      </c>
      <c r="F103">
        <v>17797.789000000001</v>
      </c>
      <c r="G103">
        <v>5</v>
      </c>
      <c r="H103">
        <f t="shared" si="13"/>
        <v>88988.945000000007</v>
      </c>
      <c r="I103">
        <f t="shared" si="14"/>
        <v>14746.261999999999</v>
      </c>
      <c r="J103">
        <v>5</v>
      </c>
      <c r="K103">
        <f t="shared" si="15"/>
        <v>73731.31</v>
      </c>
    </row>
    <row r="104" spans="2:11">
      <c r="B104">
        <v>19</v>
      </c>
      <c r="C104">
        <v>34296.731</v>
      </c>
      <c r="D104">
        <v>5</v>
      </c>
      <c r="E104">
        <f t="shared" si="12"/>
        <v>171483.655</v>
      </c>
      <c r="F104">
        <v>18355.062000000002</v>
      </c>
      <c r="G104">
        <v>5</v>
      </c>
      <c r="H104">
        <f t="shared" si="13"/>
        <v>91775.310000000012</v>
      </c>
      <c r="I104">
        <f t="shared" si="14"/>
        <v>15941.668999999998</v>
      </c>
      <c r="J104">
        <v>5</v>
      </c>
      <c r="K104">
        <f t="shared" si="15"/>
        <v>79708.344999999987</v>
      </c>
    </row>
    <row r="105" spans="2:11">
      <c r="B105">
        <v>20</v>
      </c>
      <c r="C105">
        <v>34807.383000000002</v>
      </c>
      <c r="D105">
        <v>5</v>
      </c>
      <c r="E105">
        <f t="shared" si="12"/>
        <v>174036.91500000001</v>
      </c>
      <c r="F105">
        <v>17239.059000000001</v>
      </c>
      <c r="G105">
        <v>5</v>
      </c>
      <c r="H105">
        <f t="shared" si="13"/>
        <v>86195.295000000013</v>
      </c>
      <c r="I105">
        <f t="shared" si="14"/>
        <v>17568.324000000001</v>
      </c>
      <c r="J105">
        <v>5</v>
      </c>
      <c r="K105">
        <f t="shared" si="15"/>
        <v>87841.62</v>
      </c>
    </row>
    <row r="106" spans="2:11">
      <c r="B106">
        <v>21</v>
      </c>
      <c r="C106">
        <v>36131.726000000002</v>
      </c>
      <c r="D106">
        <v>5</v>
      </c>
      <c r="E106">
        <f t="shared" si="12"/>
        <v>180658.63</v>
      </c>
      <c r="F106">
        <v>17912.157999999999</v>
      </c>
      <c r="G106">
        <v>5</v>
      </c>
      <c r="H106">
        <f t="shared" si="13"/>
        <v>89560.79</v>
      </c>
      <c r="I106">
        <f t="shared" si="14"/>
        <v>18219.568000000003</v>
      </c>
      <c r="J106">
        <v>5</v>
      </c>
      <c r="K106">
        <f t="shared" si="15"/>
        <v>91097.840000000011</v>
      </c>
    </row>
    <row r="107" spans="2:11">
      <c r="B107">
        <v>22</v>
      </c>
      <c r="C107">
        <v>37201.838000000003</v>
      </c>
      <c r="D107">
        <v>5</v>
      </c>
      <c r="E107">
        <f t="shared" si="12"/>
        <v>186009.19</v>
      </c>
      <c r="F107">
        <v>18381.287</v>
      </c>
      <c r="G107">
        <v>5</v>
      </c>
      <c r="H107">
        <f t="shared" si="13"/>
        <v>91906.434999999998</v>
      </c>
      <c r="I107">
        <f t="shared" si="14"/>
        <v>18820.551000000003</v>
      </c>
      <c r="J107">
        <v>5</v>
      </c>
      <c r="K107">
        <f t="shared" si="15"/>
        <v>94102.755000000019</v>
      </c>
    </row>
    <row r="108" spans="2:11">
      <c r="B108">
        <v>23</v>
      </c>
      <c r="C108">
        <v>37889.508000000002</v>
      </c>
      <c r="D108">
        <v>5</v>
      </c>
      <c r="E108">
        <f t="shared" si="12"/>
        <v>189447.54</v>
      </c>
      <c r="F108">
        <v>18442.478999999999</v>
      </c>
      <c r="G108">
        <v>5</v>
      </c>
      <c r="H108">
        <f t="shared" si="13"/>
        <v>92212.39499999999</v>
      </c>
      <c r="I108">
        <f t="shared" si="14"/>
        <v>19447.029000000002</v>
      </c>
      <c r="J108">
        <v>5</v>
      </c>
      <c r="K108">
        <f t="shared" si="15"/>
        <v>97235.145000000019</v>
      </c>
    </row>
    <row r="109" spans="2:11">
      <c r="B109">
        <v>24</v>
      </c>
      <c r="C109">
        <v>38270.491999999998</v>
      </c>
      <c r="D109">
        <v>5</v>
      </c>
      <c r="E109">
        <f t="shared" si="12"/>
        <v>191352.46</v>
      </c>
      <c r="F109">
        <v>18673.400000000001</v>
      </c>
      <c r="G109">
        <v>5</v>
      </c>
      <c r="H109">
        <f t="shared" si="13"/>
        <v>93367</v>
      </c>
      <c r="I109">
        <f t="shared" si="14"/>
        <v>19597.091999999997</v>
      </c>
      <c r="J109">
        <v>5</v>
      </c>
      <c r="K109">
        <f t="shared" si="15"/>
        <v>97985.459999999992</v>
      </c>
    </row>
    <row r="110" spans="2:11">
      <c r="B110">
        <v>25</v>
      </c>
      <c r="C110">
        <v>39058.688000000002</v>
      </c>
      <c r="D110">
        <v>5</v>
      </c>
      <c r="E110">
        <f t="shared" si="12"/>
        <v>195293.44</v>
      </c>
      <c r="F110">
        <v>18588.900000000001</v>
      </c>
      <c r="G110">
        <v>5</v>
      </c>
      <c r="H110">
        <f t="shared" si="13"/>
        <v>92944.5</v>
      </c>
      <c r="I110">
        <f t="shared" si="14"/>
        <v>20469.788</v>
      </c>
      <c r="J110">
        <v>5</v>
      </c>
      <c r="K110">
        <f t="shared" si="15"/>
        <v>102348.94</v>
      </c>
    </row>
    <row r="111" spans="2:11">
      <c r="B111">
        <v>26</v>
      </c>
      <c r="C111">
        <v>40498.857000000004</v>
      </c>
      <c r="D111">
        <v>5</v>
      </c>
      <c r="E111">
        <f t="shared" si="12"/>
        <v>202494.28500000003</v>
      </c>
      <c r="F111">
        <v>19023.791000000001</v>
      </c>
      <c r="G111">
        <v>5</v>
      </c>
      <c r="H111">
        <f t="shared" si="13"/>
        <v>95118.955000000002</v>
      </c>
      <c r="I111">
        <f t="shared" si="14"/>
        <v>21475.066000000003</v>
      </c>
      <c r="J111">
        <v>5</v>
      </c>
      <c r="K111">
        <f t="shared" si="15"/>
        <v>107375.33000000002</v>
      </c>
    </row>
    <row r="112" spans="2:11">
      <c r="B112">
        <v>27</v>
      </c>
      <c r="C112">
        <v>41259.373</v>
      </c>
      <c r="D112">
        <v>5</v>
      </c>
      <c r="E112">
        <f t="shared" si="12"/>
        <v>206296.86499999999</v>
      </c>
      <c r="F112">
        <v>18735.32</v>
      </c>
      <c r="G112">
        <v>5</v>
      </c>
      <c r="H112">
        <f t="shared" si="13"/>
        <v>93676.6</v>
      </c>
      <c r="I112">
        <f t="shared" si="14"/>
        <v>22524.053</v>
      </c>
      <c r="J112">
        <v>5</v>
      </c>
      <c r="K112">
        <f t="shared" si="15"/>
        <v>112620.265</v>
      </c>
    </row>
    <row r="113" spans="2:11">
      <c r="B113">
        <v>28</v>
      </c>
      <c r="C113">
        <v>41649.101000000002</v>
      </c>
      <c r="D113">
        <v>5</v>
      </c>
      <c r="E113">
        <f t="shared" si="12"/>
        <v>208245.505</v>
      </c>
      <c r="F113">
        <v>19710.004000000001</v>
      </c>
      <c r="G113">
        <v>5</v>
      </c>
      <c r="H113">
        <f t="shared" si="13"/>
        <v>98550.02</v>
      </c>
      <c r="I113">
        <f t="shared" si="14"/>
        <v>21939.097000000002</v>
      </c>
      <c r="J113">
        <v>5</v>
      </c>
      <c r="K113">
        <f t="shared" si="15"/>
        <v>109695.48500000002</v>
      </c>
    </row>
    <row r="114" spans="2:11">
      <c r="B114">
        <v>29</v>
      </c>
      <c r="C114">
        <v>42542.923999999999</v>
      </c>
      <c r="D114">
        <v>5</v>
      </c>
      <c r="E114">
        <f t="shared" si="12"/>
        <v>212714.62</v>
      </c>
      <c r="F114">
        <v>20083.705000000002</v>
      </c>
      <c r="G114">
        <v>5</v>
      </c>
      <c r="H114">
        <f t="shared" si="13"/>
        <v>100418.52500000001</v>
      </c>
      <c r="I114">
        <f t="shared" si="14"/>
        <v>22459.218999999997</v>
      </c>
      <c r="J114">
        <v>5</v>
      </c>
      <c r="K114">
        <f t="shared" si="15"/>
        <v>112296.09499999999</v>
      </c>
    </row>
    <row r="115" spans="2:11">
      <c r="B115">
        <v>30</v>
      </c>
      <c r="C115">
        <v>43596.279000000002</v>
      </c>
      <c r="D115">
        <v>5</v>
      </c>
      <c r="E115">
        <f t="shared" si="12"/>
        <v>217981.39500000002</v>
      </c>
      <c r="F115">
        <v>20874.813999999998</v>
      </c>
      <c r="G115">
        <v>5</v>
      </c>
      <c r="H115">
        <f t="shared" si="13"/>
        <v>104374.06999999999</v>
      </c>
      <c r="I115">
        <f t="shared" si="14"/>
        <v>22721.465000000004</v>
      </c>
      <c r="J115">
        <v>5</v>
      </c>
      <c r="K115">
        <f t="shared" si="15"/>
        <v>113607.32500000001</v>
      </c>
    </row>
    <row r="116" spans="2:11">
      <c r="B116">
        <v>31</v>
      </c>
      <c r="C116">
        <v>46349.14</v>
      </c>
      <c r="D116">
        <v>5</v>
      </c>
      <c r="E116">
        <f t="shared" si="12"/>
        <v>231745.7</v>
      </c>
      <c r="F116">
        <v>21468.511999999999</v>
      </c>
      <c r="G116">
        <v>5</v>
      </c>
      <c r="H116">
        <f t="shared" si="13"/>
        <v>107342.56</v>
      </c>
      <c r="I116">
        <f t="shared" si="14"/>
        <v>24880.628000000001</v>
      </c>
      <c r="J116">
        <v>5</v>
      </c>
      <c r="K116">
        <f t="shared" si="15"/>
        <v>124403.14</v>
      </c>
    </row>
    <row r="117" spans="2:11">
      <c r="B117">
        <v>32</v>
      </c>
      <c r="C117">
        <v>47581.697999999997</v>
      </c>
      <c r="D117">
        <v>5</v>
      </c>
      <c r="E117">
        <f t="shared" si="12"/>
        <v>237908.49</v>
      </c>
      <c r="F117">
        <v>22310.613000000001</v>
      </c>
      <c r="G117">
        <v>5</v>
      </c>
      <c r="H117">
        <f t="shared" si="13"/>
        <v>111553.065</v>
      </c>
      <c r="I117">
        <f t="shared" si="14"/>
        <v>25271.084999999995</v>
      </c>
      <c r="J117">
        <v>5</v>
      </c>
      <c r="K117">
        <f t="shared" si="15"/>
        <v>126355.42499999997</v>
      </c>
    </row>
    <row r="118" spans="2:11">
      <c r="B118">
        <v>33</v>
      </c>
      <c r="C118">
        <v>48031.156999999999</v>
      </c>
      <c r="D118">
        <v>5</v>
      </c>
      <c r="E118">
        <f t="shared" si="12"/>
        <v>240155.785</v>
      </c>
      <c r="F118">
        <v>22369.618999999999</v>
      </c>
      <c r="G118">
        <v>5</v>
      </c>
      <c r="H118">
        <f t="shared" si="13"/>
        <v>111848.095</v>
      </c>
      <c r="I118">
        <f t="shared" si="14"/>
        <v>25661.538</v>
      </c>
      <c r="J118">
        <v>5</v>
      </c>
      <c r="K118">
        <f t="shared" si="15"/>
        <v>128307.69</v>
      </c>
    </row>
    <row r="119" spans="2:11">
      <c r="B119">
        <v>34</v>
      </c>
      <c r="C119">
        <v>49083.059000000001</v>
      </c>
      <c r="D119">
        <v>5</v>
      </c>
      <c r="E119">
        <f t="shared" si="12"/>
        <v>245415.29500000001</v>
      </c>
      <c r="F119">
        <v>23422.245999999999</v>
      </c>
      <c r="G119">
        <v>5</v>
      </c>
      <c r="H119">
        <f t="shared" si="13"/>
        <v>117111.23</v>
      </c>
      <c r="I119">
        <f t="shared" si="14"/>
        <v>25660.813000000002</v>
      </c>
      <c r="J119">
        <v>5</v>
      </c>
      <c r="K119">
        <f t="shared" si="15"/>
        <v>128304.065</v>
      </c>
    </row>
    <row r="120" spans="2:11">
      <c r="B120">
        <v>35</v>
      </c>
      <c r="C120">
        <v>49707.351000000002</v>
      </c>
      <c r="D120">
        <v>5</v>
      </c>
      <c r="E120">
        <f t="shared" si="12"/>
        <v>248536.755</v>
      </c>
      <c r="F120">
        <v>24597.256000000001</v>
      </c>
      <c r="G120">
        <v>5</v>
      </c>
      <c r="H120">
        <f t="shared" si="13"/>
        <v>122986.28</v>
      </c>
      <c r="I120">
        <f t="shared" si="14"/>
        <v>25110.095000000001</v>
      </c>
      <c r="J120">
        <v>5</v>
      </c>
      <c r="K120">
        <f t="shared" si="15"/>
        <v>125550.47500000001</v>
      </c>
    </row>
    <row r="121" spans="2:11">
      <c r="B121">
        <v>36</v>
      </c>
      <c r="C121">
        <v>52139.686000000002</v>
      </c>
      <c r="D121">
        <v>5</v>
      </c>
      <c r="E121">
        <f t="shared" si="12"/>
        <v>260698.43</v>
      </c>
      <c r="F121">
        <v>25425.518</v>
      </c>
      <c r="G121">
        <v>5</v>
      </c>
      <c r="H121">
        <f t="shared" si="13"/>
        <v>127127.59</v>
      </c>
      <c r="I121">
        <f t="shared" si="14"/>
        <v>26714.168000000001</v>
      </c>
      <c r="J121">
        <v>5</v>
      </c>
      <c r="K121">
        <f t="shared" si="15"/>
        <v>133570.84</v>
      </c>
    </row>
    <row r="122" spans="2:11">
      <c r="B122">
        <v>37</v>
      </c>
      <c r="C122">
        <v>54113.82</v>
      </c>
      <c r="D122">
        <v>5</v>
      </c>
      <c r="E122">
        <f t="shared" si="12"/>
        <v>270569.09999999998</v>
      </c>
      <c r="F122">
        <v>25971.865000000002</v>
      </c>
      <c r="G122">
        <v>5</v>
      </c>
      <c r="H122">
        <f t="shared" si="13"/>
        <v>129859.32500000001</v>
      </c>
      <c r="I122">
        <f t="shared" si="14"/>
        <v>28141.954999999998</v>
      </c>
      <c r="J122">
        <v>5</v>
      </c>
      <c r="K122">
        <f t="shared" si="15"/>
        <v>140709.77499999999</v>
      </c>
    </row>
    <row r="123" spans="2:11">
      <c r="B123">
        <v>38</v>
      </c>
      <c r="C123">
        <v>54859.762999999999</v>
      </c>
      <c r="D123">
        <v>5</v>
      </c>
      <c r="E123">
        <f t="shared" si="12"/>
        <v>274298.815</v>
      </c>
      <c r="F123">
        <v>27741.298999999999</v>
      </c>
      <c r="G123">
        <v>5</v>
      </c>
      <c r="H123">
        <f t="shared" si="13"/>
        <v>138706.495</v>
      </c>
      <c r="I123">
        <f t="shared" si="14"/>
        <v>27118.464</v>
      </c>
      <c r="J123">
        <v>5</v>
      </c>
      <c r="K123">
        <f t="shared" si="15"/>
        <v>135592.32000000001</v>
      </c>
    </row>
    <row r="124" spans="2:11">
      <c r="B124">
        <v>39</v>
      </c>
      <c r="C124">
        <v>56039.144</v>
      </c>
      <c r="D124">
        <v>5</v>
      </c>
      <c r="E124">
        <f t="shared" ref="E124:E155" si="16">C124*D124</f>
        <v>280195.71999999997</v>
      </c>
      <c r="F124">
        <v>28357.578000000001</v>
      </c>
      <c r="G124">
        <v>5</v>
      </c>
      <c r="H124">
        <f t="shared" ref="H124:H155" si="17">F124*G124</f>
        <v>141787.89000000001</v>
      </c>
      <c r="I124">
        <f t="shared" ref="I124:I155" si="18">C124-F124</f>
        <v>27681.565999999999</v>
      </c>
      <c r="J124">
        <v>5</v>
      </c>
      <c r="K124">
        <f t="shared" ref="K124:K155" si="19">I124*J124</f>
        <v>138407.82999999999</v>
      </c>
    </row>
    <row r="125" spans="2:11">
      <c r="B125">
        <v>40</v>
      </c>
      <c r="C125">
        <v>57033.495000000003</v>
      </c>
      <c r="D125">
        <v>5</v>
      </c>
      <c r="E125">
        <f t="shared" si="16"/>
        <v>285167.47500000003</v>
      </c>
      <c r="F125">
        <v>29949.268</v>
      </c>
      <c r="G125">
        <v>5</v>
      </c>
      <c r="H125">
        <f t="shared" si="17"/>
        <v>149746.34</v>
      </c>
      <c r="I125">
        <f t="shared" si="18"/>
        <v>27084.227000000003</v>
      </c>
      <c r="J125">
        <v>5</v>
      </c>
      <c r="K125">
        <f t="shared" si="19"/>
        <v>135421.13500000001</v>
      </c>
    </row>
    <row r="126" spans="2:11">
      <c r="B126">
        <v>41</v>
      </c>
      <c r="C126">
        <v>57720.434000000001</v>
      </c>
      <c r="D126">
        <v>5</v>
      </c>
      <c r="E126">
        <f t="shared" si="16"/>
        <v>288602.17</v>
      </c>
      <c r="F126">
        <v>31336.26</v>
      </c>
      <c r="G126">
        <v>5</v>
      </c>
      <c r="H126">
        <f t="shared" si="17"/>
        <v>156681.29999999999</v>
      </c>
      <c r="I126">
        <f t="shared" si="18"/>
        <v>26384.174000000003</v>
      </c>
      <c r="J126">
        <v>5</v>
      </c>
      <c r="K126">
        <f t="shared" si="19"/>
        <v>131920.87000000002</v>
      </c>
    </row>
    <row r="127" spans="2:11">
      <c r="B127">
        <v>42</v>
      </c>
      <c r="C127">
        <v>59491.324999999997</v>
      </c>
      <c r="D127">
        <v>5</v>
      </c>
      <c r="E127">
        <f t="shared" si="16"/>
        <v>297456.625</v>
      </c>
      <c r="F127">
        <v>32395.445</v>
      </c>
      <c r="G127">
        <v>5</v>
      </c>
      <c r="H127">
        <f t="shared" si="17"/>
        <v>161977.22500000001</v>
      </c>
      <c r="I127">
        <f t="shared" si="18"/>
        <v>27095.879999999997</v>
      </c>
      <c r="J127">
        <v>5</v>
      </c>
      <c r="K127">
        <f t="shared" si="19"/>
        <v>135479.4</v>
      </c>
    </row>
    <row r="128" spans="2:11">
      <c r="B128">
        <v>43</v>
      </c>
      <c r="C128">
        <v>60162.968999999997</v>
      </c>
      <c r="D128">
        <v>5</v>
      </c>
      <c r="E128">
        <f t="shared" si="16"/>
        <v>300814.84499999997</v>
      </c>
      <c r="F128">
        <v>33555.156000000003</v>
      </c>
      <c r="G128">
        <v>5</v>
      </c>
      <c r="H128">
        <f t="shared" si="17"/>
        <v>167775.78000000003</v>
      </c>
      <c r="I128">
        <f t="shared" si="18"/>
        <v>26607.812999999995</v>
      </c>
      <c r="J128">
        <v>5</v>
      </c>
      <c r="K128">
        <f t="shared" si="19"/>
        <v>133039.06499999997</v>
      </c>
    </row>
    <row r="129" spans="2:11">
      <c r="B129">
        <v>44</v>
      </c>
      <c r="C129">
        <v>60946.794000000002</v>
      </c>
      <c r="D129">
        <v>5</v>
      </c>
      <c r="E129">
        <f t="shared" si="16"/>
        <v>304733.97000000003</v>
      </c>
      <c r="F129">
        <v>34433.684000000001</v>
      </c>
      <c r="G129">
        <v>5</v>
      </c>
      <c r="H129">
        <f t="shared" si="17"/>
        <v>172168.42</v>
      </c>
      <c r="I129">
        <f t="shared" si="18"/>
        <v>26513.11</v>
      </c>
      <c r="J129">
        <v>5</v>
      </c>
      <c r="K129">
        <f t="shared" si="19"/>
        <v>132565.54999999999</v>
      </c>
    </row>
    <row r="130" spans="2:11">
      <c r="B130">
        <v>45</v>
      </c>
      <c r="C130">
        <v>61857.373</v>
      </c>
      <c r="D130">
        <v>5</v>
      </c>
      <c r="E130">
        <f t="shared" si="16"/>
        <v>309286.86499999999</v>
      </c>
      <c r="F130">
        <v>35609.421999999999</v>
      </c>
      <c r="G130">
        <v>5</v>
      </c>
      <c r="H130">
        <f t="shared" si="17"/>
        <v>178047.11</v>
      </c>
      <c r="I130">
        <f t="shared" si="18"/>
        <v>26247.951000000001</v>
      </c>
      <c r="J130">
        <v>5</v>
      </c>
      <c r="K130">
        <f t="shared" si="19"/>
        <v>131239.755</v>
      </c>
    </row>
    <row r="131" spans="2:11">
      <c r="B131">
        <v>46</v>
      </c>
      <c r="C131">
        <v>61252.021000000001</v>
      </c>
      <c r="D131">
        <v>5</v>
      </c>
      <c r="E131">
        <f t="shared" si="16"/>
        <v>306260.10499999998</v>
      </c>
      <c r="F131">
        <v>37185.086000000003</v>
      </c>
      <c r="G131">
        <v>5</v>
      </c>
      <c r="H131">
        <f t="shared" si="17"/>
        <v>185925.43000000002</v>
      </c>
      <c r="I131">
        <f t="shared" si="18"/>
        <v>24066.934999999998</v>
      </c>
      <c r="J131">
        <v>5</v>
      </c>
      <c r="K131">
        <f t="shared" si="19"/>
        <v>120334.67499999999</v>
      </c>
    </row>
    <row r="132" spans="2:11">
      <c r="B132">
        <v>47</v>
      </c>
      <c r="C132">
        <v>61134.008999999998</v>
      </c>
      <c r="D132">
        <v>5</v>
      </c>
      <c r="E132">
        <f t="shared" si="16"/>
        <v>305670.04499999998</v>
      </c>
      <c r="F132">
        <v>37305.281000000003</v>
      </c>
      <c r="G132">
        <v>5</v>
      </c>
      <c r="H132">
        <f t="shared" si="17"/>
        <v>186526.40500000003</v>
      </c>
      <c r="I132">
        <f t="shared" si="18"/>
        <v>23828.727999999996</v>
      </c>
      <c r="J132">
        <v>5</v>
      </c>
      <c r="K132">
        <f t="shared" si="19"/>
        <v>119143.63999999998</v>
      </c>
    </row>
    <row r="133" spans="2:11">
      <c r="B133">
        <v>48</v>
      </c>
      <c r="C133">
        <v>60889.974000000002</v>
      </c>
      <c r="D133">
        <v>5</v>
      </c>
      <c r="E133">
        <f t="shared" si="16"/>
        <v>304449.87</v>
      </c>
      <c r="F133">
        <v>38208.574000000001</v>
      </c>
      <c r="G133">
        <v>5</v>
      </c>
      <c r="H133">
        <f t="shared" si="17"/>
        <v>191042.87</v>
      </c>
      <c r="I133">
        <f t="shared" si="18"/>
        <v>22681.4</v>
      </c>
      <c r="J133">
        <v>5</v>
      </c>
      <c r="K133">
        <f t="shared" si="19"/>
        <v>113407</v>
      </c>
    </row>
    <row r="134" spans="2:11">
      <c r="B134">
        <v>49</v>
      </c>
      <c r="C134">
        <v>61437.777999999998</v>
      </c>
      <c r="D134">
        <v>5</v>
      </c>
      <c r="E134">
        <f t="shared" si="16"/>
        <v>307188.89</v>
      </c>
      <c r="F134">
        <v>38985.112999999998</v>
      </c>
      <c r="G134">
        <v>5</v>
      </c>
      <c r="H134">
        <f t="shared" si="17"/>
        <v>194925.565</v>
      </c>
      <c r="I134">
        <f t="shared" si="18"/>
        <v>22452.665000000001</v>
      </c>
      <c r="J134">
        <v>5</v>
      </c>
      <c r="K134">
        <f t="shared" si="19"/>
        <v>112263.32500000001</v>
      </c>
    </row>
    <row r="135" spans="2:11">
      <c r="B135">
        <v>50</v>
      </c>
      <c r="C135">
        <v>62346.898999999998</v>
      </c>
      <c r="D135">
        <v>5</v>
      </c>
      <c r="E135">
        <f t="shared" si="16"/>
        <v>311734.495</v>
      </c>
      <c r="F135">
        <v>40211.116999999998</v>
      </c>
      <c r="G135">
        <v>5</v>
      </c>
      <c r="H135">
        <f t="shared" si="17"/>
        <v>201055.58499999999</v>
      </c>
      <c r="I135">
        <f t="shared" si="18"/>
        <v>22135.781999999999</v>
      </c>
      <c r="J135">
        <v>5</v>
      </c>
      <c r="K135">
        <f t="shared" si="19"/>
        <v>110678.91</v>
      </c>
    </row>
    <row r="136" spans="2:11">
      <c r="B136">
        <v>51</v>
      </c>
      <c r="C136">
        <v>62392.061999999998</v>
      </c>
      <c r="D136">
        <v>5</v>
      </c>
      <c r="E136">
        <f t="shared" si="16"/>
        <v>311960.31</v>
      </c>
      <c r="F136">
        <v>41155.934000000001</v>
      </c>
      <c r="G136">
        <v>5</v>
      </c>
      <c r="H136">
        <f t="shared" si="17"/>
        <v>205779.67</v>
      </c>
      <c r="I136">
        <f t="shared" si="18"/>
        <v>21236.127999999997</v>
      </c>
      <c r="J136">
        <v>5</v>
      </c>
      <c r="K136">
        <f t="shared" si="19"/>
        <v>106180.63999999998</v>
      </c>
    </row>
    <row r="137" spans="2:11">
      <c r="B137">
        <v>52</v>
      </c>
      <c r="C137">
        <v>62572.72</v>
      </c>
      <c r="D137">
        <v>5</v>
      </c>
      <c r="E137">
        <f t="shared" si="16"/>
        <v>312863.59999999998</v>
      </c>
      <c r="F137">
        <v>42005.32</v>
      </c>
      <c r="G137">
        <v>5</v>
      </c>
      <c r="H137">
        <f t="shared" si="17"/>
        <v>210026.6</v>
      </c>
      <c r="I137">
        <f t="shared" si="18"/>
        <v>20567.400000000001</v>
      </c>
      <c r="J137">
        <v>5</v>
      </c>
      <c r="K137">
        <f t="shared" si="19"/>
        <v>102837</v>
      </c>
    </row>
    <row r="138" spans="2:11">
      <c r="B138">
        <v>53</v>
      </c>
      <c r="C138">
        <v>64549.77</v>
      </c>
      <c r="D138">
        <v>5</v>
      </c>
      <c r="E138">
        <f t="shared" si="16"/>
        <v>322748.84999999998</v>
      </c>
      <c r="F138">
        <v>43467.343999999997</v>
      </c>
      <c r="G138">
        <v>5</v>
      </c>
      <c r="H138">
        <f t="shared" si="17"/>
        <v>217336.71999999997</v>
      </c>
      <c r="I138">
        <f t="shared" si="18"/>
        <v>21082.425999999999</v>
      </c>
      <c r="J138">
        <v>5</v>
      </c>
      <c r="K138">
        <f t="shared" si="19"/>
        <v>105412.13</v>
      </c>
    </row>
    <row r="139" spans="2:11">
      <c r="B139">
        <v>54</v>
      </c>
      <c r="C139">
        <v>66348.342000000004</v>
      </c>
      <c r="D139">
        <v>5</v>
      </c>
      <c r="E139">
        <f t="shared" si="16"/>
        <v>331741.71000000002</v>
      </c>
      <c r="F139">
        <v>44396.858999999997</v>
      </c>
      <c r="G139">
        <v>5</v>
      </c>
      <c r="H139">
        <f t="shared" si="17"/>
        <v>221984.29499999998</v>
      </c>
      <c r="I139">
        <f t="shared" si="18"/>
        <v>21951.483000000007</v>
      </c>
      <c r="J139">
        <v>5</v>
      </c>
      <c r="K139">
        <f t="shared" si="19"/>
        <v>109757.41500000004</v>
      </c>
    </row>
    <row r="140" spans="2:11">
      <c r="B140">
        <v>55</v>
      </c>
      <c r="C140">
        <v>65756.100999999995</v>
      </c>
      <c r="D140">
        <v>5</v>
      </c>
      <c r="E140">
        <f t="shared" si="16"/>
        <v>328780.505</v>
      </c>
      <c r="F140">
        <v>44992.741999999998</v>
      </c>
      <c r="G140">
        <v>5</v>
      </c>
      <c r="H140">
        <f t="shared" si="17"/>
        <v>224963.71</v>
      </c>
      <c r="I140">
        <f t="shared" si="18"/>
        <v>20763.358999999997</v>
      </c>
      <c r="J140">
        <v>5</v>
      </c>
      <c r="K140">
        <f t="shared" si="19"/>
        <v>103816.79499999998</v>
      </c>
    </row>
    <row r="141" spans="2:11">
      <c r="B141">
        <v>56</v>
      </c>
      <c r="C141">
        <v>64468.180999999997</v>
      </c>
      <c r="D141">
        <v>5</v>
      </c>
      <c r="E141">
        <f t="shared" si="16"/>
        <v>322340.90499999997</v>
      </c>
      <c r="F141">
        <v>44688.972999999998</v>
      </c>
      <c r="G141">
        <v>5</v>
      </c>
      <c r="H141">
        <f t="shared" si="17"/>
        <v>223444.86499999999</v>
      </c>
      <c r="I141">
        <f t="shared" si="18"/>
        <v>19779.207999999999</v>
      </c>
      <c r="J141">
        <v>5</v>
      </c>
      <c r="K141">
        <f t="shared" si="19"/>
        <v>98896.04</v>
      </c>
    </row>
    <row r="142" spans="2:11">
      <c r="B142">
        <v>57</v>
      </c>
      <c r="C142">
        <v>62560.339</v>
      </c>
      <c r="D142">
        <v>5</v>
      </c>
      <c r="E142">
        <f t="shared" si="16"/>
        <v>312801.69500000001</v>
      </c>
      <c r="F142">
        <v>43289.597999999998</v>
      </c>
      <c r="G142">
        <v>5</v>
      </c>
      <c r="H142">
        <f t="shared" si="17"/>
        <v>216447.99</v>
      </c>
      <c r="I142">
        <f t="shared" si="18"/>
        <v>19270.741000000002</v>
      </c>
      <c r="J142">
        <v>5</v>
      </c>
      <c r="K142">
        <f t="shared" si="19"/>
        <v>96353.705000000016</v>
      </c>
    </row>
    <row r="143" spans="2:11">
      <c r="B143">
        <v>58</v>
      </c>
      <c r="C143">
        <v>60610.972999999998</v>
      </c>
      <c r="D143">
        <v>5</v>
      </c>
      <c r="E143">
        <f t="shared" si="16"/>
        <v>303054.86499999999</v>
      </c>
      <c r="F143">
        <v>41956.512000000002</v>
      </c>
      <c r="G143">
        <v>5</v>
      </c>
      <c r="H143">
        <f t="shared" si="17"/>
        <v>209782.56</v>
      </c>
      <c r="I143">
        <f t="shared" si="18"/>
        <v>18654.460999999996</v>
      </c>
      <c r="J143">
        <v>5</v>
      </c>
      <c r="K143">
        <f t="shared" si="19"/>
        <v>93272.304999999978</v>
      </c>
    </row>
    <row r="144" spans="2:11">
      <c r="B144">
        <v>59</v>
      </c>
      <c r="C144">
        <v>58622.998</v>
      </c>
      <c r="D144">
        <v>5</v>
      </c>
      <c r="E144">
        <f t="shared" si="16"/>
        <v>293114.99</v>
      </c>
      <c r="F144">
        <v>40664.218999999997</v>
      </c>
      <c r="G144">
        <v>5</v>
      </c>
      <c r="H144">
        <f t="shared" si="17"/>
        <v>203321.09499999997</v>
      </c>
      <c r="I144">
        <f t="shared" si="18"/>
        <v>17958.779000000002</v>
      </c>
      <c r="J144">
        <v>5</v>
      </c>
      <c r="K144">
        <f t="shared" si="19"/>
        <v>89793.895000000019</v>
      </c>
    </row>
    <row r="145" spans="2:11">
      <c r="B145">
        <v>60</v>
      </c>
      <c r="C145">
        <v>56396.091999999997</v>
      </c>
      <c r="D145">
        <v>5</v>
      </c>
      <c r="E145">
        <f t="shared" si="16"/>
        <v>281980.45999999996</v>
      </c>
      <c r="F145">
        <v>39520.535000000003</v>
      </c>
      <c r="G145">
        <v>5</v>
      </c>
      <c r="H145">
        <f t="shared" si="17"/>
        <v>197602.67500000002</v>
      </c>
      <c r="I145">
        <f t="shared" si="18"/>
        <v>16875.556999999993</v>
      </c>
      <c r="J145">
        <v>5</v>
      </c>
      <c r="K145">
        <f t="shared" si="19"/>
        <v>84377.784999999974</v>
      </c>
    </row>
    <row r="146" spans="2:11">
      <c r="B146">
        <v>61</v>
      </c>
      <c r="C146">
        <v>53228.008999999998</v>
      </c>
      <c r="D146">
        <v>5</v>
      </c>
      <c r="E146">
        <f t="shared" si="16"/>
        <v>266140.04499999998</v>
      </c>
      <c r="F146">
        <v>37939.042999999998</v>
      </c>
      <c r="G146">
        <v>5</v>
      </c>
      <c r="H146">
        <f t="shared" si="17"/>
        <v>189695.215</v>
      </c>
      <c r="I146">
        <f t="shared" si="18"/>
        <v>15288.966</v>
      </c>
      <c r="J146">
        <v>5</v>
      </c>
      <c r="K146">
        <f t="shared" si="19"/>
        <v>76444.83</v>
      </c>
    </row>
    <row r="147" spans="2:11">
      <c r="B147">
        <v>62</v>
      </c>
      <c r="C147">
        <v>49844.300999999999</v>
      </c>
      <c r="D147">
        <v>5</v>
      </c>
      <c r="E147">
        <f t="shared" si="16"/>
        <v>249221.505</v>
      </c>
      <c r="F147">
        <v>36304.375</v>
      </c>
      <c r="G147">
        <v>5</v>
      </c>
      <c r="H147">
        <f t="shared" si="17"/>
        <v>181521.875</v>
      </c>
      <c r="I147">
        <f t="shared" si="18"/>
        <v>13539.925999999999</v>
      </c>
      <c r="J147">
        <v>5</v>
      </c>
      <c r="K147">
        <f t="shared" si="19"/>
        <v>67699.63</v>
      </c>
    </row>
    <row r="148" spans="2:11">
      <c r="B148">
        <v>63</v>
      </c>
      <c r="C148">
        <v>47966.326999999997</v>
      </c>
      <c r="D148">
        <v>5</v>
      </c>
      <c r="E148">
        <f t="shared" si="16"/>
        <v>239831.63499999998</v>
      </c>
      <c r="F148">
        <v>34604.870999999999</v>
      </c>
      <c r="G148">
        <v>5</v>
      </c>
      <c r="H148">
        <f t="shared" si="17"/>
        <v>173024.35499999998</v>
      </c>
      <c r="I148">
        <f t="shared" si="18"/>
        <v>13361.455999999998</v>
      </c>
      <c r="J148">
        <v>5</v>
      </c>
      <c r="K148">
        <f t="shared" si="19"/>
        <v>66807.28</v>
      </c>
    </row>
    <row r="149" spans="2:11">
      <c r="B149">
        <v>64</v>
      </c>
      <c r="C149">
        <v>47015.682999999997</v>
      </c>
      <c r="D149">
        <v>5</v>
      </c>
      <c r="E149">
        <f t="shared" si="16"/>
        <v>235078.41499999998</v>
      </c>
      <c r="F149">
        <v>32660.605</v>
      </c>
      <c r="G149">
        <v>5</v>
      </c>
      <c r="H149">
        <f t="shared" si="17"/>
        <v>163303.02499999999</v>
      </c>
      <c r="I149">
        <f t="shared" si="18"/>
        <v>14355.077999999998</v>
      </c>
      <c r="J149">
        <v>5</v>
      </c>
      <c r="K149">
        <f t="shared" si="19"/>
        <v>71775.389999999985</v>
      </c>
    </row>
    <row r="150" spans="2:11">
      <c r="B150">
        <v>65</v>
      </c>
      <c r="C150">
        <v>45255.718000000001</v>
      </c>
      <c r="D150">
        <v>5</v>
      </c>
      <c r="E150">
        <f t="shared" si="16"/>
        <v>226278.59</v>
      </c>
      <c r="F150">
        <v>30233.368999999999</v>
      </c>
      <c r="G150">
        <v>5</v>
      </c>
      <c r="H150">
        <f t="shared" si="17"/>
        <v>151166.845</v>
      </c>
      <c r="I150">
        <f t="shared" si="18"/>
        <v>15022.349000000002</v>
      </c>
      <c r="J150">
        <v>5</v>
      </c>
      <c r="K150">
        <f t="shared" si="19"/>
        <v>75111.74500000001</v>
      </c>
    </row>
    <row r="151" spans="2:11">
      <c r="B151">
        <v>66</v>
      </c>
      <c r="C151">
        <v>42802.983</v>
      </c>
      <c r="D151">
        <v>5</v>
      </c>
      <c r="E151">
        <f t="shared" si="16"/>
        <v>214014.91500000001</v>
      </c>
      <c r="F151">
        <v>28118.643</v>
      </c>
      <c r="G151">
        <v>5</v>
      </c>
      <c r="H151">
        <f t="shared" si="17"/>
        <v>140593.215</v>
      </c>
      <c r="I151">
        <f t="shared" si="18"/>
        <v>14684.34</v>
      </c>
      <c r="J151">
        <v>5</v>
      </c>
      <c r="K151">
        <f t="shared" si="19"/>
        <v>73421.7</v>
      </c>
    </row>
    <row r="152" spans="2:11">
      <c r="B152">
        <v>67</v>
      </c>
      <c r="C152">
        <v>40543.294999999998</v>
      </c>
      <c r="D152">
        <v>5</v>
      </c>
      <c r="E152">
        <f t="shared" si="16"/>
        <v>202716.47499999998</v>
      </c>
      <c r="F152">
        <v>26337.553</v>
      </c>
      <c r="G152">
        <v>5</v>
      </c>
      <c r="H152">
        <f t="shared" si="17"/>
        <v>131687.76500000001</v>
      </c>
      <c r="I152">
        <f t="shared" si="18"/>
        <v>14205.741999999998</v>
      </c>
      <c r="J152">
        <v>5</v>
      </c>
      <c r="K152">
        <f t="shared" si="19"/>
        <v>71028.709999999992</v>
      </c>
    </row>
    <row r="153" spans="2:11">
      <c r="B153">
        <v>68</v>
      </c>
      <c r="C153">
        <v>38588.103000000003</v>
      </c>
      <c r="D153">
        <v>5</v>
      </c>
      <c r="E153">
        <f t="shared" si="16"/>
        <v>192940.51500000001</v>
      </c>
      <c r="F153">
        <v>25039.434000000001</v>
      </c>
      <c r="G153">
        <v>5</v>
      </c>
      <c r="H153">
        <f t="shared" si="17"/>
        <v>125197.17000000001</v>
      </c>
      <c r="I153">
        <f t="shared" si="18"/>
        <v>13548.669000000002</v>
      </c>
      <c r="J153">
        <v>5</v>
      </c>
      <c r="K153">
        <f t="shared" si="19"/>
        <v>67743.345000000001</v>
      </c>
    </row>
    <row r="154" spans="2:11">
      <c r="B154">
        <v>69</v>
      </c>
      <c r="C154">
        <v>38566.247000000003</v>
      </c>
      <c r="D154">
        <v>5</v>
      </c>
      <c r="E154">
        <f t="shared" si="16"/>
        <v>192831.23500000002</v>
      </c>
      <c r="F154">
        <v>24956.388999999999</v>
      </c>
      <c r="G154">
        <v>5</v>
      </c>
      <c r="H154">
        <f t="shared" si="17"/>
        <v>124781.94499999999</v>
      </c>
      <c r="I154">
        <f t="shared" si="18"/>
        <v>13609.858000000004</v>
      </c>
      <c r="J154">
        <v>5</v>
      </c>
      <c r="K154">
        <f t="shared" si="19"/>
        <v>68049.290000000023</v>
      </c>
    </row>
    <row r="155" spans="2:11">
      <c r="B155">
        <v>70</v>
      </c>
      <c r="C155">
        <v>38989.483999999997</v>
      </c>
      <c r="D155">
        <v>5</v>
      </c>
      <c r="E155">
        <f t="shared" si="16"/>
        <v>194947.41999999998</v>
      </c>
      <c r="F155">
        <v>25112.278999999999</v>
      </c>
      <c r="G155">
        <v>5</v>
      </c>
      <c r="H155">
        <f t="shared" si="17"/>
        <v>125561.39499999999</v>
      </c>
      <c r="I155">
        <f t="shared" si="18"/>
        <v>13877.204999999998</v>
      </c>
      <c r="J155">
        <v>5</v>
      </c>
      <c r="K155">
        <f t="shared" si="19"/>
        <v>69386.024999999994</v>
      </c>
    </row>
    <row r="156" spans="2:11">
      <c r="B156">
        <v>71</v>
      </c>
      <c r="C156">
        <v>39817.017</v>
      </c>
      <c r="D156">
        <v>5</v>
      </c>
      <c r="E156">
        <f t="shared" ref="E156:E174" si="20">C156*D156</f>
        <v>199085.08499999999</v>
      </c>
      <c r="F156">
        <v>25078.041000000001</v>
      </c>
      <c r="G156">
        <v>5</v>
      </c>
      <c r="H156">
        <f t="shared" ref="H156:H174" si="21">F156*G156</f>
        <v>125390.205</v>
      </c>
      <c r="I156">
        <f t="shared" ref="I156:I174" si="22">C156-F156</f>
        <v>14738.975999999999</v>
      </c>
      <c r="J156">
        <v>5</v>
      </c>
      <c r="K156">
        <f t="shared" ref="K156:K174" si="23">I156*J156</f>
        <v>73694.87999999999</v>
      </c>
    </row>
    <row r="157" spans="2:11">
      <c r="B157">
        <v>72</v>
      </c>
      <c r="C157">
        <v>40504.686999999998</v>
      </c>
      <c r="D157">
        <v>5</v>
      </c>
      <c r="E157">
        <f t="shared" si="20"/>
        <v>202523.435</v>
      </c>
      <c r="F157">
        <v>25654.984</v>
      </c>
      <c r="G157">
        <v>5</v>
      </c>
      <c r="H157">
        <f t="shared" si="21"/>
        <v>128274.92</v>
      </c>
      <c r="I157">
        <f t="shared" si="22"/>
        <v>14849.702999999998</v>
      </c>
      <c r="J157">
        <v>5</v>
      </c>
      <c r="K157">
        <f t="shared" si="23"/>
        <v>74248.514999999985</v>
      </c>
    </row>
    <row r="158" spans="2:11">
      <c r="B158">
        <v>73</v>
      </c>
      <c r="C158">
        <v>41437.847000000002</v>
      </c>
      <c r="D158">
        <v>5</v>
      </c>
      <c r="E158">
        <f t="shared" si="20"/>
        <v>207189.23500000002</v>
      </c>
      <c r="F158">
        <v>26762.245999999999</v>
      </c>
      <c r="G158">
        <v>5</v>
      </c>
      <c r="H158">
        <f t="shared" si="21"/>
        <v>133811.22999999998</v>
      </c>
      <c r="I158">
        <f t="shared" si="22"/>
        <v>14675.601000000002</v>
      </c>
      <c r="J158">
        <v>5</v>
      </c>
      <c r="K158">
        <f t="shared" si="23"/>
        <v>73378.005000000005</v>
      </c>
    </row>
    <row r="159" spans="2:11">
      <c r="B159">
        <v>74</v>
      </c>
      <c r="C159">
        <v>42567.692999999999</v>
      </c>
      <c r="D159">
        <v>5</v>
      </c>
      <c r="E159">
        <f t="shared" si="20"/>
        <v>212838.465</v>
      </c>
      <c r="F159">
        <v>27764.609</v>
      </c>
      <c r="G159">
        <v>5</v>
      </c>
      <c r="H159">
        <f t="shared" si="21"/>
        <v>138823.04500000001</v>
      </c>
      <c r="I159">
        <f t="shared" si="22"/>
        <v>14803.083999999999</v>
      </c>
      <c r="J159">
        <v>5</v>
      </c>
      <c r="K159">
        <f t="shared" si="23"/>
        <v>74015.42</v>
      </c>
    </row>
    <row r="160" spans="2:11">
      <c r="B160">
        <v>75</v>
      </c>
      <c r="C160">
        <v>43878.923000000003</v>
      </c>
      <c r="D160">
        <v>5</v>
      </c>
      <c r="E160">
        <f t="shared" si="20"/>
        <v>219394.61500000002</v>
      </c>
      <c r="F160">
        <v>28641.68</v>
      </c>
      <c r="G160">
        <v>5</v>
      </c>
      <c r="H160">
        <f t="shared" si="21"/>
        <v>143208.4</v>
      </c>
      <c r="I160">
        <f t="shared" si="22"/>
        <v>15237.243000000002</v>
      </c>
      <c r="J160">
        <v>5</v>
      </c>
      <c r="K160">
        <f t="shared" si="23"/>
        <v>76186.215000000011</v>
      </c>
    </row>
    <row r="161" spans="2:11">
      <c r="B161">
        <v>76</v>
      </c>
      <c r="C161">
        <v>45472.071000000004</v>
      </c>
      <c r="D161">
        <v>5</v>
      </c>
      <c r="E161">
        <f t="shared" si="20"/>
        <v>227360.35500000001</v>
      </c>
      <c r="F161">
        <v>29692.85</v>
      </c>
      <c r="G161">
        <v>5</v>
      </c>
      <c r="H161">
        <f t="shared" si="21"/>
        <v>148464.25</v>
      </c>
      <c r="I161">
        <f t="shared" si="22"/>
        <v>15779.221000000005</v>
      </c>
      <c r="J161">
        <v>5</v>
      </c>
      <c r="K161">
        <f t="shared" si="23"/>
        <v>78896.105000000025</v>
      </c>
    </row>
    <row r="162" spans="2:11">
      <c r="B162">
        <v>77</v>
      </c>
      <c r="C162">
        <v>48667.108</v>
      </c>
      <c r="D162">
        <v>5</v>
      </c>
      <c r="E162">
        <f t="shared" si="20"/>
        <v>243335.54</v>
      </c>
      <c r="F162">
        <v>31650.228999999999</v>
      </c>
      <c r="G162">
        <v>5</v>
      </c>
      <c r="H162">
        <f t="shared" si="21"/>
        <v>158251.14499999999</v>
      </c>
      <c r="I162">
        <f t="shared" si="22"/>
        <v>17016.879000000001</v>
      </c>
      <c r="J162">
        <v>5</v>
      </c>
      <c r="K162">
        <f t="shared" si="23"/>
        <v>85084.395000000004</v>
      </c>
    </row>
    <row r="163" spans="2:11">
      <c r="B163">
        <v>78</v>
      </c>
      <c r="C163">
        <v>49112.927000000003</v>
      </c>
      <c r="D163">
        <v>5</v>
      </c>
      <c r="E163">
        <f t="shared" si="20"/>
        <v>245564.63500000001</v>
      </c>
      <c r="F163">
        <v>33286.355000000003</v>
      </c>
      <c r="G163">
        <v>5</v>
      </c>
      <c r="H163">
        <f t="shared" si="21"/>
        <v>166431.77500000002</v>
      </c>
      <c r="I163">
        <f t="shared" si="22"/>
        <v>15826.572</v>
      </c>
      <c r="J163">
        <v>5</v>
      </c>
      <c r="K163">
        <f t="shared" si="23"/>
        <v>79132.86</v>
      </c>
    </row>
    <row r="164" spans="2:11">
      <c r="B164">
        <v>79</v>
      </c>
      <c r="C164">
        <v>48668.561999999998</v>
      </c>
      <c r="D164">
        <v>5</v>
      </c>
      <c r="E164">
        <f t="shared" si="20"/>
        <v>243342.81</v>
      </c>
      <c r="F164">
        <v>33984.222999999998</v>
      </c>
      <c r="G164">
        <v>5</v>
      </c>
      <c r="H164">
        <f t="shared" si="21"/>
        <v>169921.11499999999</v>
      </c>
      <c r="I164">
        <f t="shared" si="22"/>
        <v>14684.339</v>
      </c>
      <c r="J164">
        <v>5</v>
      </c>
      <c r="K164">
        <f t="shared" si="23"/>
        <v>73421.695000000007</v>
      </c>
    </row>
    <row r="165" spans="2:11">
      <c r="B165">
        <v>80</v>
      </c>
      <c r="C165">
        <v>47894.207999999999</v>
      </c>
      <c r="D165">
        <v>5</v>
      </c>
      <c r="E165">
        <f t="shared" si="20"/>
        <v>239471.03999999998</v>
      </c>
      <c r="F165">
        <v>35575.184000000001</v>
      </c>
      <c r="G165">
        <v>5</v>
      </c>
      <c r="H165">
        <f t="shared" si="21"/>
        <v>177875.92</v>
      </c>
      <c r="I165">
        <f t="shared" si="22"/>
        <v>12319.023999999998</v>
      </c>
      <c r="J165">
        <v>5</v>
      </c>
      <c r="K165">
        <f t="shared" si="23"/>
        <v>61595.119999999988</v>
      </c>
    </row>
    <row r="166" spans="2:11">
      <c r="B166">
        <v>81</v>
      </c>
      <c r="C166">
        <v>47306.34</v>
      </c>
      <c r="D166">
        <v>5</v>
      </c>
      <c r="E166">
        <f t="shared" si="20"/>
        <v>236531.69999999998</v>
      </c>
      <c r="F166">
        <v>36148.480000000003</v>
      </c>
      <c r="G166">
        <v>5</v>
      </c>
      <c r="H166">
        <f t="shared" si="21"/>
        <v>180742.40000000002</v>
      </c>
      <c r="I166">
        <f t="shared" si="22"/>
        <v>11157.859999999993</v>
      </c>
      <c r="J166">
        <v>5</v>
      </c>
      <c r="K166">
        <f t="shared" si="23"/>
        <v>55789.299999999967</v>
      </c>
    </row>
    <row r="167" spans="2:11">
      <c r="B167">
        <v>82</v>
      </c>
      <c r="C167">
        <v>48779.290999999997</v>
      </c>
      <c r="D167">
        <v>5</v>
      </c>
      <c r="E167">
        <f t="shared" si="20"/>
        <v>243896.45499999999</v>
      </c>
      <c r="F167">
        <v>37112.964999999997</v>
      </c>
      <c r="G167">
        <v>5</v>
      </c>
      <c r="H167">
        <f t="shared" si="21"/>
        <v>185564.82499999998</v>
      </c>
      <c r="I167">
        <f t="shared" si="22"/>
        <v>11666.326000000001</v>
      </c>
      <c r="J167">
        <v>5</v>
      </c>
      <c r="K167">
        <f t="shared" si="23"/>
        <v>58331.630000000005</v>
      </c>
    </row>
    <row r="168" spans="2:11">
      <c r="B168">
        <v>83</v>
      </c>
      <c r="C168">
        <v>50132.773999999998</v>
      </c>
      <c r="D168">
        <v>5</v>
      </c>
      <c r="E168">
        <f t="shared" si="20"/>
        <v>250663.87</v>
      </c>
      <c r="F168">
        <v>39198.555</v>
      </c>
      <c r="G168">
        <v>5</v>
      </c>
      <c r="H168">
        <f t="shared" si="21"/>
        <v>195992.77499999999</v>
      </c>
      <c r="I168">
        <f t="shared" si="22"/>
        <v>10934.218999999997</v>
      </c>
      <c r="J168">
        <v>5</v>
      </c>
      <c r="K168">
        <f t="shared" si="23"/>
        <v>54671.094999999987</v>
      </c>
    </row>
    <row r="169" spans="2:11">
      <c r="B169">
        <v>84</v>
      </c>
      <c r="C169">
        <v>50515.945</v>
      </c>
      <c r="D169">
        <v>5</v>
      </c>
      <c r="E169">
        <f t="shared" si="20"/>
        <v>252579.72500000001</v>
      </c>
      <c r="F169">
        <v>40053.038999999997</v>
      </c>
      <c r="G169">
        <v>5</v>
      </c>
      <c r="H169">
        <f t="shared" si="21"/>
        <v>200265.19499999998</v>
      </c>
      <c r="I169">
        <f t="shared" si="22"/>
        <v>10462.906000000003</v>
      </c>
      <c r="J169">
        <v>5</v>
      </c>
      <c r="K169">
        <f t="shared" si="23"/>
        <v>52314.530000000013</v>
      </c>
    </row>
    <row r="170" spans="2:11">
      <c r="B170">
        <v>85</v>
      </c>
      <c r="C170">
        <v>51264.072</v>
      </c>
      <c r="D170">
        <v>5</v>
      </c>
      <c r="E170">
        <f t="shared" si="20"/>
        <v>256320.36</v>
      </c>
      <c r="F170">
        <v>40487.934000000001</v>
      </c>
      <c r="G170">
        <v>5</v>
      </c>
      <c r="H170">
        <f t="shared" si="21"/>
        <v>202439.67</v>
      </c>
      <c r="I170">
        <f t="shared" si="22"/>
        <v>10776.137999999999</v>
      </c>
      <c r="J170">
        <v>5</v>
      </c>
      <c r="K170">
        <f t="shared" si="23"/>
        <v>53880.689999999995</v>
      </c>
    </row>
    <row r="171" spans="2:11">
      <c r="B171">
        <v>86</v>
      </c>
      <c r="C171">
        <v>51543.803</v>
      </c>
      <c r="D171">
        <v>5</v>
      </c>
      <c r="E171">
        <f t="shared" si="20"/>
        <v>257719.01500000001</v>
      </c>
      <c r="F171">
        <v>41018.254000000001</v>
      </c>
      <c r="G171">
        <v>5</v>
      </c>
      <c r="H171">
        <f t="shared" si="21"/>
        <v>205091.27000000002</v>
      </c>
      <c r="I171">
        <f t="shared" si="22"/>
        <v>10525.548999999999</v>
      </c>
      <c r="J171">
        <v>5</v>
      </c>
      <c r="K171">
        <f t="shared" si="23"/>
        <v>52627.744999999995</v>
      </c>
    </row>
    <row r="172" spans="2:11">
      <c r="B172">
        <v>87</v>
      </c>
      <c r="C172">
        <v>52005.65</v>
      </c>
      <c r="D172">
        <v>5</v>
      </c>
      <c r="E172">
        <f t="shared" si="20"/>
        <v>260028.25</v>
      </c>
      <c r="F172">
        <v>41413.809000000001</v>
      </c>
      <c r="G172">
        <v>5</v>
      </c>
      <c r="H172">
        <f t="shared" si="21"/>
        <v>207069.04500000001</v>
      </c>
      <c r="I172">
        <f t="shared" si="22"/>
        <v>10591.841</v>
      </c>
      <c r="J172">
        <v>5</v>
      </c>
      <c r="K172">
        <f t="shared" si="23"/>
        <v>52959.205000000002</v>
      </c>
    </row>
    <row r="173" spans="2:11">
      <c r="B173">
        <v>88</v>
      </c>
      <c r="C173">
        <v>53085.228000000003</v>
      </c>
      <c r="D173">
        <v>5</v>
      </c>
      <c r="E173">
        <f t="shared" si="20"/>
        <v>265426.14</v>
      </c>
      <c r="F173">
        <v>41950.684000000001</v>
      </c>
      <c r="G173">
        <v>5</v>
      </c>
      <c r="H173">
        <f t="shared" si="21"/>
        <v>209753.42</v>
      </c>
      <c r="I173">
        <f t="shared" si="22"/>
        <v>11134.544000000002</v>
      </c>
      <c r="J173">
        <v>5</v>
      </c>
      <c r="K173">
        <f t="shared" si="23"/>
        <v>55672.720000000008</v>
      </c>
    </row>
    <row r="174" spans="2:11">
      <c r="B174">
        <v>89</v>
      </c>
      <c r="C174">
        <v>54499.173000000003</v>
      </c>
      <c r="D174">
        <v>5</v>
      </c>
      <c r="E174">
        <f t="shared" si="20"/>
        <v>272495.86499999999</v>
      </c>
      <c r="F174">
        <v>42816.824000000001</v>
      </c>
      <c r="G174">
        <v>5</v>
      </c>
      <c r="H174">
        <f t="shared" si="21"/>
        <v>214084.12</v>
      </c>
      <c r="I174">
        <f t="shared" si="22"/>
        <v>11682.349000000002</v>
      </c>
      <c r="J174">
        <v>5</v>
      </c>
      <c r="K174">
        <f t="shared" si="23"/>
        <v>58411.74500000001</v>
      </c>
    </row>
    <row r="175" spans="2:11">
      <c r="E175">
        <f>SUM(E92:E174)</f>
        <v>19631930.169999994</v>
      </c>
      <c r="H175">
        <f>SUM(H92:H174)</f>
        <v>12178686.954999998</v>
      </c>
      <c r="K175">
        <f>SUM(K92:K174)</f>
        <v>7453243.2149999989</v>
      </c>
    </row>
    <row r="177" spans="1:11">
      <c r="A177" t="s">
        <v>185</v>
      </c>
      <c r="B177">
        <v>1</v>
      </c>
      <c r="C177">
        <v>21349.043000000001</v>
      </c>
      <c r="D177">
        <v>5</v>
      </c>
      <c r="E177">
        <f t="shared" ref="E177:E208" si="24">C177*D177</f>
        <v>106745.21500000001</v>
      </c>
      <c r="F177">
        <v>17176.412</v>
      </c>
      <c r="G177">
        <v>5</v>
      </c>
      <c r="H177">
        <f t="shared" ref="H177:H208" si="25">F177*G177</f>
        <v>85882.06</v>
      </c>
      <c r="I177">
        <f t="shared" ref="I177:I208" si="26">C177-F177</f>
        <v>4172.6310000000012</v>
      </c>
      <c r="J177">
        <v>5</v>
      </c>
      <c r="K177">
        <f t="shared" ref="K177:K208" si="27">I177*J177</f>
        <v>20863.155000000006</v>
      </c>
    </row>
    <row r="178" spans="1:11">
      <c r="B178">
        <v>2</v>
      </c>
      <c r="C178">
        <v>21492.550999999999</v>
      </c>
      <c r="D178">
        <v>5</v>
      </c>
      <c r="E178">
        <f t="shared" si="24"/>
        <v>107462.755</v>
      </c>
      <c r="F178">
        <v>16091.731</v>
      </c>
      <c r="G178">
        <v>5</v>
      </c>
      <c r="H178">
        <f t="shared" si="25"/>
        <v>80458.654999999999</v>
      </c>
      <c r="I178">
        <f t="shared" si="26"/>
        <v>5400.82</v>
      </c>
      <c r="J178">
        <v>5</v>
      </c>
      <c r="K178">
        <f t="shared" si="27"/>
        <v>27004.1</v>
      </c>
    </row>
    <row r="179" spans="1:11">
      <c r="B179">
        <v>3</v>
      </c>
      <c r="C179">
        <v>21206.263999999999</v>
      </c>
      <c r="D179">
        <v>5</v>
      </c>
      <c r="E179">
        <f t="shared" si="24"/>
        <v>106031.31999999999</v>
      </c>
      <c r="F179">
        <v>15955.509</v>
      </c>
      <c r="G179">
        <v>5</v>
      </c>
      <c r="H179">
        <f t="shared" si="25"/>
        <v>79777.544999999998</v>
      </c>
      <c r="I179">
        <f t="shared" si="26"/>
        <v>5250.7549999999992</v>
      </c>
      <c r="J179">
        <v>5</v>
      </c>
      <c r="K179">
        <f t="shared" si="27"/>
        <v>26253.774999999994</v>
      </c>
    </row>
    <row r="180" spans="1:11">
      <c r="B180">
        <v>4</v>
      </c>
      <c r="C180">
        <v>20836.934000000001</v>
      </c>
      <c r="D180">
        <v>5</v>
      </c>
      <c r="E180">
        <f t="shared" si="24"/>
        <v>104184.67000000001</v>
      </c>
      <c r="F180">
        <v>15710.745000000001</v>
      </c>
      <c r="G180">
        <v>5</v>
      </c>
      <c r="H180">
        <f t="shared" si="25"/>
        <v>78553.725000000006</v>
      </c>
      <c r="I180">
        <f t="shared" si="26"/>
        <v>5126.1890000000003</v>
      </c>
      <c r="J180">
        <v>5</v>
      </c>
      <c r="K180">
        <f t="shared" si="27"/>
        <v>25630.945</v>
      </c>
    </row>
    <row r="181" spans="1:11">
      <c r="B181">
        <v>5</v>
      </c>
      <c r="C181">
        <v>20986.998</v>
      </c>
      <c r="D181">
        <v>5</v>
      </c>
      <c r="E181">
        <f t="shared" si="24"/>
        <v>104934.98999999999</v>
      </c>
      <c r="F181">
        <v>16198.087</v>
      </c>
      <c r="G181">
        <v>5</v>
      </c>
      <c r="H181">
        <f t="shared" si="25"/>
        <v>80990.434999999998</v>
      </c>
      <c r="I181">
        <f t="shared" si="26"/>
        <v>4788.9110000000001</v>
      </c>
      <c r="J181">
        <v>5</v>
      </c>
      <c r="K181">
        <f t="shared" si="27"/>
        <v>23944.555</v>
      </c>
    </row>
    <row r="182" spans="1:11">
      <c r="B182">
        <v>6</v>
      </c>
      <c r="C182">
        <v>20742.963</v>
      </c>
      <c r="D182">
        <v>5</v>
      </c>
      <c r="E182">
        <f t="shared" si="24"/>
        <v>103714.815</v>
      </c>
      <c r="F182">
        <v>16002.858</v>
      </c>
      <c r="G182">
        <v>5</v>
      </c>
      <c r="H182">
        <f t="shared" si="25"/>
        <v>80014.290000000008</v>
      </c>
      <c r="I182">
        <f t="shared" si="26"/>
        <v>4740.1049999999996</v>
      </c>
      <c r="J182">
        <v>5</v>
      </c>
      <c r="K182">
        <f t="shared" si="27"/>
        <v>23700.524999999998</v>
      </c>
    </row>
    <row r="183" spans="1:11">
      <c r="B183">
        <v>7</v>
      </c>
      <c r="C183">
        <v>20223.569</v>
      </c>
      <c r="D183">
        <v>5</v>
      </c>
      <c r="E183">
        <f t="shared" si="24"/>
        <v>101117.845</v>
      </c>
      <c r="F183">
        <v>15600.746999999999</v>
      </c>
      <c r="G183">
        <v>5</v>
      </c>
      <c r="H183">
        <f t="shared" si="25"/>
        <v>78003.735000000001</v>
      </c>
      <c r="I183">
        <f t="shared" si="26"/>
        <v>4622.8220000000001</v>
      </c>
      <c r="J183">
        <v>5</v>
      </c>
      <c r="K183">
        <f t="shared" si="27"/>
        <v>23114.11</v>
      </c>
    </row>
    <row r="184" spans="1:11">
      <c r="B184">
        <v>8</v>
      </c>
      <c r="C184">
        <v>20590.714</v>
      </c>
      <c r="D184">
        <v>5</v>
      </c>
      <c r="E184">
        <f t="shared" si="24"/>
        <v>102953.57</v>
      </c>
      <c r="F184">
        <v>15528.63</v>
      </c>
      <c r="G184">
        <v>5</v>
      </c>
      <c r="H184">
        <f t="shared" si="25"/>
        <v>77643.149999999994</v>
      </c>
      <c r="I184">
        <f t="shared" si="26"/>
        <v>5062.0840000000007</v>
      </c>
      <c r="J184">
        <v>5</v>
      </c>
      <c r="K184">
        <f t="shared" si="27"/>
        <v>25310.420000000006</v>
      </c>
    </row>
    <row r="185" spans="1:11">
      <c r="B185">
        <v>9</v>
      </c>
      <c r="C185">
        <v>21393.48</v>
      </c>
      <c r="D185">
        <v>5</v>
      </c>
      <c r="E185">
        <f t="shared" si="24"/>
        <v>106967.4</v>
      </c>
      <c r="F185">
        <v>15626.973</v>
      </c>
      <c r="G185">
        <v>5</v>
      </c>
      <c r="H185">
        <f t="shared" si="25"/>
        <v>78134.865000000005</v>
      </c>
      <c r="I185">
        <f t="shared" si="26"/>
        <v>5766.5069999999996</v>
      </c>
      <c r="J185">
        <v>5</v>
      </c>
      <c r="K185">
        <f t="shared" si="27"/>
        <v>28832.534999999996</v>
      </c>
    </row>
    <row r="186" spans="1:11">
      <c r="B186">
        <v>10</v>
      </c>
      <c r="C186">
        <v>22933.449000000001</v>
      </c>
      <c r="D186">
        <v>5</v>
      </c>
      <c r="E186">
        <f t="shared" si="24"/>
        <v>114667.245</v>
      </c>
      <c r="F186">
        <v>15267.111999999999</v>
      </c>
      <c r="G186">
        <v>5</v>
      </c>
      <c r="H186">
        <f t="shared" si="25"/>
        <v>76335.56</v>
      </c>
      <c r="I186">
        <f t="shared" si="26"/>
        <v>7666.3370000000014</v>
      </c>
      <c r="J186">
        <v>5</v>
      </c>
      <c r="K186">
        <f t="shared" si="27"/>
        <v>38331.685000000005</v>
      </c>
    </row>
    <row r="187" spans="1:11">
      <c r="B187">
        <v>11</v>
      </c>
      <c r="C187">
        <v>23069.670999999998</v>
      </c>
      <c r="D187">
        <v>5</v>
      </c>
      <c r="E187">
        <f t="shared" si="24"/>
        <v>115348.355</v>
      </c>
      <c r="F187">
        <v>15436.843999999999</v>
      </c>
      <c r="G187">
        <v>5</v>
      </c>
      <c r="H187">
        <f t="shared" si="25"/>
        <v>77184.22</v>
      </c>
      <c r="I187">
        <f t="shared" si="26"/>
        <v>7632.8269999999993</v>
      </c>
      <c r="J187">
        <v>5</v>
      </c>
      <c r="K187">
        <f t="shared" si="27"/>
        <v>38164.134999999995</v>
      </c>
    </row>
    <row r="188" spans="1:11">
      <c r="B188">
        <v>12</v>
      </c>
      <c r="C188">
        <v>22722.194</v>
      </c>
      <c r="D188">
        <v>5</v>
      </c>
      <c r="E188">
        <f t="shared" si="24"/>
        <v>113610.97</v>
      </c>
      <c r="F188">
        <v>14831.491</v>
      </c>
      <c r="G188">
        <v>5</v>
      </c>
      <c r="H188">
        <f t="shared" si="25"/>
        <v>74157.455000000002</v>
      </c>
      <c r="I188">
        <f t="shared" si="26"/>
        <v>7890.7029999999995</v>
      </c>
      <c r="J188">
        <v>5</v>
      </c>
      <c r="K188">
        <f t="shared" si="27"/>
        <v>39453.514999999999</v>
      </c>
    </row>
    <row r="189" spans="1:11">
      <c r="B189">
        <v>13</v>
      </c>
      <c r="C189">
        <v>22373.261999999999</v>
      </c>
      <c r="D189">
        <v>5</v>
      </c>
      <c r="E189">
        <f t="shared" si="24"/>
        <v>111866.31</v>
      </c>
      <c r="F189">
        <v>14690.17</v>
      </c>
      <c r="G189">
        <v>5</v>
      </c>
      <c r="H189">
        <f t="shared" si="25"/>
        <v>73450.850000000006</v>
      </c>
      <c r="I189">
        <f t="shared" si="26"/>
        <v>7683.0919999999987</v>
      </c>
      <c r="J189">
        <v>5</v>
      </c>
      <c r="K189">
        <f t="shared" si="27"/>
        <v>38415.459999999992</v>
      </c>
    </row>
    <row r="190" spans="1:11">
      <c r="B190">
        <v>14</v>
      </c>
      <c r="C190">
        <v>21646.256000000001</v>
      </c>
      <c r="D190">
        <v>5</v>
      </c>
      <c r="E190">
        <f t="shared" si="24"/>
        <v>108231.28</v>
      </c>
      <c r="F190">
        <v>14467.987999999999</v>
      </c>
      <c r="G190">
        <v>5</v>
      </c>
      <c r="H190">
        <f t="shared" si="25"/>
        <v>72339.94</v>
      </c>
      <c r="I190">
        <f t="shared" si="26"/>
        <v>7178.2680000000018</v>
      </c>
      <c r="J190">
        <v>5</v>
      </c>
      <c r="K190">
        <f t="shared" si="27"/>
        <v>35891.340000000011</v>
      </c>
    </row>
    <row r="191" spans="1:11">
      <c r="B191">
        <v>15</v>
      </c>
      <c r="C191">
        <v>21671.023000000001</v>
      </c>
      <c r="D191">
        <v>5</v>
      </c>
      <c r="E191">
        <f t="shared" si="24"/>
        <v>108355.11500000001</v>
      </c>
      <c r="F191">
        <v>14679.243</v>
      </c>
      <c r="G191">
        <v>5</v>
      </c>
      <c r="H191">
        <f t="shared" si="25"/>
        <v>73396.214999999997</v>
      </c>
      <c r="I191">
        <f t="shared" si="26"/>
        <v>6991.7800000000007</v>
      </c>
      <c r="J191">
        <v>5</v>
      </c>
      <c r="K191">
        <f t="shared" si="27"/>
        <v>34958.9</v>
      </c>
    </row>
    <row r="192" spans="1:11">
      <c r="B192">
        <v>16</v>
      </c>
      <c r="C192">
        <v>21102.822</v>
      </c>
      <c r="D192">
        <v>5</v>
      </c>
      <c r="E192">
        <f t="shared" si="24"/>
        <v>105514.11</v>
      </c>
      <c r="F192">
        <v>14345.607</v>
      </c>
      <c r="G192">
        <v>5</v>
      </c>
      <c r="H192">
        <f t="shared" si="25"/>
        <v>71728.035000000003</v>
      </c>
      <c r="I192">
        <f t="shared" si="26"/>
        <v>6757.2150000000001</v>
      </c>
      <c r="J192">
        <v>5</v>
      </c>
      <c r="K192">
        <f t="shared" si="27"/>
        <v>33786.074999999997</v>
      </c>
    </row>
    <row r="193" spans="2:11">
      <c r="B193">
        <v>17</v>
      </c>
      <c r="C193">
        <v>20441.379000000001</v>
      </c>
      <c r="D193">
        <v>5</v>
      </c>
      <c r="E193">
        <f t="shared" si="24"/>
        <v>102206.895</v>
      </c>
      <c r="F193">
        <v>13851.71</v>
      </c>
      <c r="G193">
        <v>5</v>
      </c>
      <c r="H193">
        <f t="shared" si="25"/>
        <v>69258.549999999988</v>
      </c>
      <c r="I193">
        <f t="shared" si="26"/>
        <v>6589.6690000000017</v>
      </c>
      <c r="J193">
        <v>5</v>
      </c>
      <c r="K193">
        <f t="shared" si="27"/>
        <v>32948.345000000008</v>
      </c>
    </row>
    <row r="194" spans="2:11">
      <c r="B194">
        <v>18</v>
      </c>
      <c r="C194">
        <v>19825.828000000001</v>
      </c>
      <c r="D194">
        <v>5</v>
      </c>
      <c r="E194">
        <f t="shared" si="24"/>
        <v>99129.140000000014</v>
      </c>
      <c r="F194">
        <v>13145.102000000001</v>
      </c>
      <c r="G194">
        <v>5</v>
      </c>
      <c r="H194">
        <f t="shared" si="25"/>
        <v>65725.510000000009</v>
      </c>
      <c r="I194">
        <f t="shared" si="26"/>
        <v>6680.7260000000006</v>
      </c>
      <c r="J194">
        <v>5</v>
      </c>
      <c r="K194">
        <f t="shared" si="27"/>
        <v>33403.630000000005</v>
      </c>
    </row>
    <row r="195" spans="2:11">
      <c r="B195">
        <v>19</v>
      </c>
      <c r="C195">
        <v>20052.38</v>
      </c>
      <c r="D195">
        <v>5</v>
      </c>
      <c r="E195">
        <f t="shared" si="24"/>
        <v>100261.90000000001</v>
      </c>
      <c r="F195">
        <v>13381.852000000001</v>
      </c>
      <c r="G195">
        <v>5</v>
      </c>
      <c r="H195">
        <f t="shared" si="25"/>
        <v>66909.260000000009</v>
      </c>
      <c r="I195">
        <f t="shared" si="26"/>
        <v>6670.5280000000002</v>
      </c>
      <c r="J195">
        <v>5</v>
      </c>
      <c r="K195">
        <f t="shared" si="27"/>
        <v>33352.639999999999</v>
      </c>
    </row>
    <row r="196" spans="2:11">
      <c r="B196">
        <v>20</v>
      </c>
      <c r="C196">
        <v>20306.614000000001</v>
      </c>
      <c r="D196">
        <v>5</v>
      </c>
      <c r="E196">
        <f t="shared" si="24"/>
        <v>101533.07</v>
      </c>
      <c r="F196">
        <v>13239.073</v>
      </c>
      <c r="G196">
        <v>5</v>
      </c>
      <c r="H196">
        <f t="shared" si="25"/>
        <v>66195.365000000005</v>
      </c>
      <c r="I196">
        <f t="shared" si="26"/>
        <v>7067.5410000000011</v>
      </c>
      <c r="J196">
        <v>5</v>
      </c>
      <c r="K196">
        <f t="shared" si="27"/>
        <v>35337.705000000002</v>
      </c>
    </row>
    <row r="197" spans="2:11">
      <c r="B197">
        <v>21</v>
      </c>
      <c r="C197">
        <v>20686.143</v>
      </c>
      <c r="D197">
        <v>5</v>
      </c>
      <c r="E197">
        <f t="shared" si="24"/>
        <v>103430.715</v>
      </c>
      <c r="F197">
        <v>13284.966</v>
      </c>
      <c r="G197">
        <v>5</v>
      </c>
      <c r="H197">
        <f t="shared" si="25"/>
        <v>66424.83</v>
      </c>
      <c r="I197">
        <f t="shared" si="26"/>
        <v>7401.1769999999997</v>
      </c>
      <c r="J197">
        <v>5</v>
      </c>
      <c r="K197">
        <f t="shared" si="27"/>
        <v>37005.884999999995</v>
      </c>
    </row>
    <row r="198" spans="2:11">
      <c r="B198">
        <v>22</v>
      </c>
      <c r="C198">
        <v>20268.006000000001</v>
      </c>
      <c r="D198">
        <v>5</v>
      </c>
      <c r="E198">
        <f t="shared" si="24"/>
        <v>101340.03</v>
      </c>
      <c r="F198">
        <v>12957.157999999999</v>
      </c>
      <c r="G198">
        <v>5</v>
      </c>
      <c r="H198">
        <f t="shared" si="25"/>
        <v>64785.789999999994</v>
      </c>
      <c r="I198">
        <f t="shared" si="26"/>
        <v>7310.8480000000018</v>
      </c>
      <c r="J198">
        <v>5</v>
      </c>
      <c r="K198">
        <f t="shared" si="27"/>
        <v>36554.240000000005</v>
      </c>
    </row>
    <row r="199" spans="2:11">
      <c r="B199">
        <v>23</v>
      </c>
      <c r="C199">
        <v>19939.469000000001</v>
      </c>
      <c r="D199">
        <v>5</v>
      </c>
      <c r="E199">
        <f t="shared" si="24"/>
        <v>99697.345000000001</v>
      </c>
      <c r="F199">
        <v>13252.186</v>
      </c>
      <c r="G199">
        <v>5</v>
      </c>
      <c r="H199">
        <f t="shared" si="25"/>
        <v>66260.929999999993</v>
      </c>
      <c r="I199">
        <f t="shared" si="26"/>
        <v>6687.2830000000013</v>
      </c>
      <c r="J199">
        <v>5</v>
      </c>
      <c r="K199">
        <f t="shared" si="27"/>
        <v>33436.415000000008</v>
      </c>
    </row>
    <row r="200" spans="2:11">
      <c r="B200">
        <v>24</v>
      </c>
      <c r="C200">
        <v>20282.575000000001</v>
      </c>
      <c r="D200">
        <v>5</v>
      </c>
      <c r="E200">
        <f t="shared" si="24"/>
        <v>101412.875</v>
      </c>
      <c r="F200">
        <v>13137.816000000001</v>
      </c>
      <c r="G200">
        <v>5</v>
      </c>
      <c r="H200">
        <f t="shared" si="25"/>
        <v>65689.08</v>
      </c>
      <c r="I200">
        <f t="shared" si="26"/>
        <v>7144.759</v>
      </c>
      <c r="J200">
        <v>5</v>
      </c>
      <c r="K200">
        <f t="shared" si="27"/>
        <v>35723.794999999998</v>
      </c>
    </row>
    <row r="201" spans="2:11">
      <c r="B201">
        <v>25</v>
      </c>
      <c r="C201">
        <v>20997.924999999999</v>
      </c>
      <c r="D201">
        <v>5</v>
      </c>
      <c r="E201">
        <f t="shared" si="24"/>
        <v>104989.625</v>
      </c>
      <c r="F201">
        <v>13641.912</v>
      </c>
      <c r="G201">
        <v>5</v>
      </c>
      <c r="H201">
        <f t="shared" si="25"/>
        <v>68209.56</v>
      </c>
      <c r="I201">
        <f t="shared" si="26"/>
        <v>7356.012999999999</v>
      </c>
      <c r="J201">
        <v>5</v>
      </c>
      <c r="K201">
        <f t="shared" si="27"/>
        <v>36780.064999999995</v>
      </c>
    </row>
    <row r="202" spans="2:11">
      <c r="B202">
        <v>26</v>
      </c>
      <c r="C202">
        <v>21845.126</v>
      </c>
      <c r="D202">
        <v>5</v>
      </c>
      <c r="E202">
        <f t="shared" si="24"/>
        <v>109225.63</v>
      </c>
      <c r="F202">
        <v>13515.888999999999</v>
      </c>
      <c r="G202">
        <v>5</v>
      </c>
      <c r="H202">
        <f t="shared" si="25"/>
        <v>67579.444999999992</v>
      </c>
      <c r="I202">
        <f t="shared" si="26"/>
        <v>8329.237000000001</v>
      </c>
      <c r="J202">
        <v>5</v>
      </c>
      <c r="K202">
        <f t="shared" si="27"/>
        <v>41646.185000000005</v>
      </c>
    </row>
    <row r="203" spans="2:11">
      <c r="B203">
        <v>27</v>
      </c>
      <c r="C203">
        <v>21145.800999999999</v>
      </c>
      <c r="D203">
        <v>5</v>
      </c>
      <c r="E203">
        <f t="shared" si="24"/>
        <v>105729.005</v>
      </c>
      <c r="F203">
        <v>13459.067999999999</v>
      </c>
      <c r="G203">
        <v>5</v>
      </c>
      <c r="H203">
        <f t="shared" si="25"/>
        <v>67295.34</v>
      </c>
      <c r="I203">
        <f t="shared" si="26"/>
        <v>7686.7330000000002</v>
      </c>
      <c r="J203">
        <v>5</v>
      </c>
      <c r="K203">
        <f t="shared" si="27"/>
        <v>38433.665000000001</v>
      </c>
    </row>
    <row r="204" spans="2:11">
      <c r="B204">
        <v>28</v>
      </c>
      <c r="C204">
        <v>21130.505000000001</v>
      </c>
      <c r="D204">
        <v>5</v>
      </c>
      <c r="E204">
        <f t="shared" si="24"/>
        <v>105652.52500000001</v>
      </c>
      <c r="F204">
        <v>13573.438</v>
      </c>
      <c r="G204">
        <v>5</v>
      </c>
      <c r="H204">
        <f t="shared" si="25"/>
        <v>67867.19</v>
      </c>
      <c r="I204">
        <f t="shared" si="26"/>
        <v>7557.0670000000009</v>
      </c>
      <c r="J204">
        <v>5</v>
      </c>
      <c r="K204">
        <f t="shared" si="27"/>
        <v>37785.335000000006</v>
      </c>
    </row>
    <row r="205" spans="2:11">
      <c r="B205">
        <v>29</v>
      </c>
      <c r="C205">
        <v>21223.019</v>
      </c>
      <c r="D205">
        <v>5</v>
      </c>
      <c r="E205">
        <f t="shared" si="24"/>
        <v>106115.095</v>
      </c>
      <c r="F205">
        <v>13701.646000000001</v>
      </c>
      <c r="G205">
        <v>5</v>
      </c>
      <c r="H205">
        <f t="shared" si="25"/>
        <v>68508.23000000001</v>
      </c>
      <c r="I205">
        <f t="shared" si="26"/>
        <v>7521.3729999999996</v>
      </c>
      <c r="J205">
        <v>5</v>
      </c>
      <c r="K205">
        <f t="shared" si="27"/>
        <v>37606.864999999998</v>
      </c>
    </row>
    <row r="206" spans="2:11">
      <c r="B206">
        <v>30</v>
      </c>
      <c r="C206">
        <v>22291.672999999999</v>
      </c>
      <c r="D206">
        <v>5</v>
      </c>
      <c r="E206">
        <f t="shared" si="24"/>
        <v>111458.36499999999</v>
      </c>
      <c r="F206">
        <v>14111.041999999999</v>
      </c>
      <c r="G206">
        <v>5</v>
      </c>
      <c r="H206">
        <f t="shared" si="25"/>
        <v>70555.209999999992</v>
      </c>
      <c r="I206">
        <f t="shared" si="26"/>
        <v>8180.6309999999994</v>
      </c>
      <c r="J206">
        <v>5</v>
      </c>
      <c r="K206">
        <f t="shared" si="27"/>
        <v>40903.154999999999</v>
      </c>
    </row>
    <row r="207" spans="2:11">
      <c r="B207">
        <v>31</v>
      </c>
      <c r="C207">
        <v>23384.366000000002</v>
      </c>
      <c r="D207">
        <v>5</v>
      </c>
      <c r="E207">
        <f t="shared" si="24"/>
        <v>116921.83000000002</v>
      </c>
      <c r="F207">
        <v>14308.455</v>
      </c>
      <c r="G207">
        <v>5</v>
      </c>
      <c r="H207">
        <f t="shared" si="25"/>
        <v>71542.274999999994</v>
      </c>
      <c r="I207">
        <f t="shared" si="26"/>
        <v>9075.9110000000019</v>
      </c>
      <c r="J207">
        <v>5</v>
      </c>
      <c r="K207">
        <f t="shared" si="27"/>
        <v>45379.555000000008</v>
      </c>
    </row>
    <row r="208" spans="2:11">
      <c r="B208">
        <v>32</v>
      </c>
      <c r="C208">
        <v>24398.385999999999</v>
      </c>
      <c r="D208">
        <v>5</v>
      </c>
      <c r="E208">
        <f t="shared" si="24"/>
        <v>121991.93</v>
      </c>
      <c r="F208">
        <v>14462.161</v>
      </c>
      <c r="G208">
        <v>5</v>
      </c>
      <c r="H208">
        <f t="shared" si="25"/>
        <v>72310.804999999993</v>
      </c>
      <c r="I208">
        <f t="shared" si="26"/>
        <v>9936.2249999999985</v>
      </c>
      <c r="J208">
        <v>5</v>
      </c>
      <c r="K208">
        <f t="shared" si="27"/>
        <v>49681.124999999993</v>
      </c>
    </row>
    <row r="209" spans="2:11">
      <c r="B209">
        <v>33</v>
      </c>
      <c r="C209">
        <v>24198.059000000001</v>
      </c>
      <c r="D209">
        <v>5</v>
      </c>
      <c r="E209">
        <f t="shared" ref="E209:E240" si="28">C209*D209</f>
        <v>120990.29500000001</v>
      </c>
      <c r="F209">
        <v>14898.51</v>
      </c>
      <c r="G209">
        <v>5</v>
      </c>
      <c r="H209">
        <f t="shared" ref="H209:H240" si="29">F209*G209</f>
        <v>74492.55</v>
      </c>
      <c r="I209">
        <f t="shared" ref="I209:I240" si="30">C209-F209</f>
        <v>9299.5490000000009</v>
      </c>
      <c r="J209">
        <v>5</v>
      </c>
      <c r="K209">
        <f t="shared" ref="K209:K240" si="31">I209*J209</f>
        <v>46497.745000000003</v>
      </c>
    </row>
    <row r="210" spans="2:11">
      <c r="B210">
        <v>34</v>
      </c>
      <c r="C210">
        <v>24966.587</v>
      </c>
      <c r="D210">
        <v>5</v>
      </c>
      <c r="E210">
        <f t="shared" si="28"/>
        <v>124832.935</v>
      </c>
      <c r="F210">
        <v>15107.578</v>
      </c>
      <c r="G210">
        <v>5</v>
      </c>
      <c r="H210">
        <f t="shared" si="29"/>
        <v>75537.89</v>
      </c>
      <c r="I210">
        <f t="shared" si="30"/>
        <v>9859.009</v>
      </c>
      <c r="J210">
        <v>5</v>
      </c>
      <c r="K210">
        <f t="shared" si="31"/>
        <v>49295.044999999998</v>
      </c>
    </row>
    <row r="211" spans="2:11">
      <c r="B211">
        <v>35</v>
      </c>
      <c r="C211">
        <v>25625.116000000002</v>
      </c>
      <c r="D211">
        <v>5</v>
      </c>
      <c r="E211">
        <f t="shared" si="28"/>
        <v>128125.58000000002</v>
      </c>
      <c r="F211">
        <v>15524.259</v>
      </c>
      <c r="G211">
        <v>5</v>
      </c>
      <c r="H211">
        <f t="shared" si="29"/>
        <v>77621.294999999998</v>
      </c>
      <c r="I211">
        <f t="shared" si="30"/>
        <v>10100.857000000002</v>
      </c>
      <c r="J211">
        <v>5</v>
      </c>
      <c r="K211">
        <f t="shared" si="31"/>
        <v>50504.285000000011</v>
      </c>
    </row>
    <row r="212" spans="2:11">
      <c r="B212">
        <v>36</v>
      </c>
      <c r="C212">
        <v>26593.242999999999</v>
      </c>
      <c r="D212">
        <v>5</v>
      </c>
      <c r="E212">
        <f t="shared" si="28"/>
        <v>132966.215</v>
      </c>
      <c r="F212">
        <v>16196.63</v>
      </c>
      <c r="G212">
        <v>5</v>
      </c>
      <c r="H212">
        <f t="shared" si="29"/>
        <v>80983.149999999994</v>
      </c>
      <c r="I212">
        <f t="shared" si="30"/>
        <v>10396.612999999999</v>
      </c>
      <c r="J212">
        <v>5</v>
      </c>
      <c r="K212">
        <f t="shared" si="31"/>
        <v>51983.064999999995</v>
      </c>
    </row>
    <row r="213" spans="2:11">
      <c r="B213">
        <v>37</v>
      </c>
      <c r="C213">
        <v>27586.136999999999</v>
      </c>
      <c r="D213">
        <v>5</v>
      </c>
      <c r="E213">
        <f t="shared" si="28"/>
        <v>137930.685</v>
      </c>
      <c r="F213">
        <v>16803.438999999998</v>
      </c>
      <c r="G213">
        <v>5</v>
      </c>
      <c r="H213">
        <f t="shared" si="29"/>
        <v>84017.194999999992</v>
      </c>
      <c r="I213">
        <f t="shared" si="30"/>
        <v>10782.698</v>
      </c>
      <c r="J213">
        <v>5</v>
      </c>
      <c r="K213">
        <f t="shared" si="31"/>
        <v>53913.490000000005</v>
      </c>
    </row>
    <row r="214" spans="2:11">
      <c r="B214">
        <v>38</v>
      </c>
      <c r="C214">
        <v>28602.341</v>
      </c>
      <c r="D214">
        <v>5</v>
      </c>
      <c r="E214">
        <f t="shared" si="28"/>
        <v>143011.70500000002</v>
      </c>
      <c r="F214">
        <v>17569.053</v>
      </c>
      <c r="G214">
        <v>5</v>
      </c>
      <c r="H214">
        <f t="shared" si="29"/>
        <v>87845.264999999999</v>
      </c>
      <c r="I214">
        <f t="shared" si="30"/>
        <v>11033.288</v>
      </c>
      <c r="J214">
        <v>5</v>
      </c>
      <c r="K214">
        <f t="shared" si="31"/>
        <v>55166.44</v>
      </c>
    </row>
    <row r="215" spans="2:11">
      <c r="B215">
        <v>39</v>
      </c>
      <c r="C215">
        <v>29324.248</v>
      </c>
      <c r="D215">
        <v>5</v>
      </c>
      <c r="E215">
        <f t="shared" si="28"/>
        <v>146621.24</v>
      </c>
      <c r="F215">
        <v>18202.085999999999</v>
      </c>
      <c r="G215">
        <v>5</v>
      </c>
      <c r="H215">
        <f t="shared" si="29"/>
        <v>91010.43</v>
      </c>
      <c r="I215">
        <f t="shared" si="30"/>
        <v>11122.162</v>
      </c>
      <c r="J215">
        <v>5</v>
      </c>
      <c r="K215">
        <f t="shared" si="31"/>
        <v>55610.81</v>
      </c>
    </row>
    <row r="216" spans="2:11">
      <c r="B216">
        <v>40</v>
      </c>
      <c r="C216">
        <v>29845.098000000002</v>
      </c>
      <c r="D216">
        <v>5</v>
      </c>
      <c r="E216">
        <f t="shared" si="28"/>
        <v>149225.49000000002</v>
      </c>
      <c r="F216">
        <v>18806.708999999999</v>
      </c>
      <c r="G216">
        <v>5</v>
      </c>
      <c r="H216">
        <f t="shared" si="29"/>
        <v>94033.544999999998</v>
      </c>
      <c r="I216">
        <f t="shared" si="30"/>
        <v>11038.389000000003</v>
      </c>
      <c r="J216">
        <v>5</v>
      </c>
      <c r="K216">
        <f t="shared" si="31"/>
        <v>55191.945000000014</v>
      </c>
    </row>
    <row r="217" spans="2:11">
      <c r="B217">
        <v>41</v>
      </c>
      <c r="C217">
        <v>30524.753000000001</v>
      </c>
      <c r="D217">
        <v>5</v>
      </c>
      <c r="E217">
        <f t="shared" si="28"/>
        <v>152623.76500000001</v>
      </c>
      <c r="F217">
        <v>19216.105</v>
      </c>
      <c r="G217">
        <v>5</v>
      </c>
      <c r="H217">
        <f t="shared" si="29"/>
        <v>96080.524999999994</v>
      </c>
      <c r="I217">
        <f t="shared" si="30"/>
        <v>11308.648000000001</v>
      </c>
      <c r="J217">
        <v>5</v>
      </c>
      <c r="K217">
        <f t="shared" si="31"/>
        <v>56543.240000000005</v>
      </c>
    </row>
    <row r="218" spans="2:11">
      <c r="B218">
        <v>42</v>
      </c>
      <c r="C218">
        <v>30022.842000000001</v>
      </c>
      <c r="D218">
        <v>5</v>
      </c>
      <c r="E218">
        <f t="shared" si="28"/>
        <v>150114.21</v>
      </c>
      <c r="F218">
        <v>20707.995999999999</v>
      </c>
      <c r="G218">
        <v>5</v>
      </c>
      <c r="H218">
        <f t="shared" si="29"/>
        <v>103539.98</v>
      </c>
      <c r="I218">
        <f t="shared" si="30"/>
        <v>9314.8460000000014</v>
      </c>
      <c r="J218">
        <v>5</v>
      </c>
      <c r="K218">
        <f t="shared" si="31"/>
        <v>46574.23000000001</v>
      </c>
    </row>
    <row r="219" spans="2:11">
      <c r="B219">
        <v>43</v>
      </c>
      <c r="C219">
        <v>29950.725999999999</v>
      </c>
      <c r="D219">
        <v>5</v>
      </c>
      <c r="E219">
        <f t="shared" si="28"/>
        <v>149753.63</v>
      </c>
      <c r="F219">
        <v>21049.645</v>
      </c>
      <c r="G219">
        <v>5</v>
      </c>
      <c r="H219">
        <f t="shared" si="29"/>
        <v>105248.22500000001</v>
      </c>
      <c r="I219">
        <f t="shared" si="30"/>
        <v>8901.0809999999983</v>
      </c>
      <c r="J219">
        <v>5</v>
      </c>
      <c r="K219">
        <f t="shared" si="31"/>
        <v>44505.404999999992</v>
      </c>
    </row>
    <row r="220" spans="2:11">
      <c r="B220">
        <v>44</v>
      </c>
      <c r="C220">
        <v>30708.326000000001</v>
      </c>
      <c r="D220">
        <v>5</v>
      </c>
      <c r="E220">
        <f t="shared" si="28"/>
        <v>153541.63</v>
      </c>
      <c r="F220">
        <v>21385.467000000001</v>
      </c>
      <c r="G220">
        <v>5</v>
      </c>
      <c r="H220">
        <f t="shared" si="29"/>
        <v>106927.33500000001</v>
      </c>
      <c r="I220">
        <f t="shared" si="30"/>
        <v>9322.8590000000004</v>
      </c>
      <c r="J220">
        <v>5</v>
      </c>
      <c r="K220">
        <f t="shared" si="31"/>
        <v>46614.294999999998</v>
      </c>
    </row>
    <row r="221" spans="2:11">
      <c r="B221">
        <v>45</v>
      </c>
      <c r="C221">
        <v>30672.632000000001</v>
      </c>
      <c r="D221">
        <v>5</v>
      </c>
      <c r="E221">
        <f t="shared" si="28"/>
        <v>153363.16</v>
      </c>
      <c r="F221">
        <v>22176.576000000001</v>
      </c>
      <c r="G221">
        <v>5</v>
      </c>
      <c r="H221">
        <f t="shared" si="29"/>
        <v>110882.88</v>
      </c>
      <c r="I221">
        <f t="shared" si="30"/>
        <v>8496.0560000000005</v>
      </c>
      <c r="J221">
        <v>5</v>
      </c>
      <c r="K221">
        <f t="shared" si="31"/>
        <v>42480.28</v>
      </c>
    </row>
    <row r="222" spans="2:11">
      <c r="B222">
        <v>46</v>
      </c>
      <c r="C222">
        <v>30982.227999999999</v>
      </c>
      <c r="D222">
        <v>5</v>
      </c>
      <c r="E222">
        <f t="shared" si="28"/>
        <v>154911.13999999998</v>
      </c>
      <c r="F222">
        <v>22525.51</v>
      </c>
      <c r="G222">
        <v>5</v>
      </c>
      <c r="H222">
        <f t="shared" si="29"/>
        <v>112627.54999999999</v>
      </c>
      <c r="I222">
        <f t="shared" si="30"/>
        <v>8456.7180000000008</v>
      </c>
      <c r="J222">
        <v>5</v>
      </c>
      <c r="K222">
        <f t="shared" si="31"/>
        <v>42283.590000000004</v>
      </c>
    </row>
    <row r="223" spans="2:11">
      <c r="B223">
        <v>47</v>
      </c>
      <c r="C223">
        <v>31668.44</v>
      </c>
      <c r="D223">
        <v>5</v>
      </c>
      <c r="E223">
        <f t="shared" si="28"/>
        <v>158342.19999999998</v>
      </c>
      <c r="F223">
        <v>23422.245999999999</v>
      </c>
      <c r="G223">
        <v>5</v>
      </c>
      <c r="H223">
        <f t="shared" si="29"/>
        <v>117111.23</v>
      </c>
      <c r="I223">
        <f t="shared" si="30"/>
        <v>8246.1939999999995</v>
      </c>
      <c r="J223">
        <v>5</v>
      </c>
      <c r="K223">
        <f t="shared" si="31"/>
        <v>41230.97</v>
      </c>
    </row>
    <row r="224" spans="2:11">
      <c r="B224">
        <v>48</v>
      </c>
      <c r="C224">
        <v>31798.105</v>
      </c>
      <c r="D224">
        <v>5</v>
      </c>
      <c r="E224">
        <f t="shared" si="28"/>
        <v>158990.52499999999</v>
      </c>
      <c r="F224">
        <v>24262.893</v>
      </c>
      <c r="G224">
        <v>5</v>
      </c>
      <c r="H224">
        <f t="shared" si="29"/>
        <v>121314.465</v>
      </c>
      <c r="I224">
        <f t="shared" si="30"/>
        <v>7535.2119999999995</v>
      </c>
      <c r="J224">
        <v>5</v>
      </c>
      <c r="K224">
        <f t="shared" si="31"/>
        <v>37676.06</v>
      </c>
    </row>
    <row r="225" spans="2:11">
      <c r="B225">
        <v>49</v>
      </c>
      <c r="C225">
        <v>32473.388999999999</v>
      </c>
      <c r="D225">
        <v>5</v>
      </c>
      <c r="E225">
        <f t="shared" si="28"/>
        <v>162366.94500000001</v>
      </c>
      <c r="F225">
        <v>24766.26</v>
      </c>
      <c r="G225">
        <v>5</v>
      </c>
      <c r="H225">
        <f t="shared" si="29"/>
        <v>123831.29999999999</v>
      </c>
      <c r="I225">
        <f t="shared" si="30"/>
        <v>7707.1290000000008</v>
      </c>
      <c r="J225">
        <v>5</v>
      </c>
      <c r="K225">
        <f t="shared" si="31"/>
        <v>38535.645000000004</v>
      </c>
    </row>
    <row r="226" spans="2:11">
      <c r="B226">
        <v>50</v>
      </c>
      <c r="C226">
        <v>32694.842000000001</v>
      </c>
      <c r="D226">
        <v>5</v>
      </c>
      <c r="E226">
        <f t="shared" si="28"/>
        <v>163474.21</v>
      </c>
      <c r="F226">
        <v>25390.550999999999</v>
      </c>
      <c r="G226">
        <v>5</v>
      </c>
      <c r="H226">
        <f t="shared" si="29"/>
        <v>126952.755</v>
      </c>
      <c r="I226">
        <f t="shared" si="30"/>
        <v>7304.2910000000011</v>
      </c>
      <c r="J226">
        <v>5</v>
      </c>
      <c r="K226">
        <f t="shared" si="31"/>
        <v>36521.455000000002</v>
      </c>
    </row>
    <row r="227" spans="2:11">
      <c r="B227">
        <v>51</v>
      </c>
      <c r="C227">
        <v>33579.925000000003</v>
      </c>
      <c r="D227">
        <v>5</v>
      </c>
      <c r="E227">
        <f t="shared" si="28"/>
        <v>167899.625</v>
      </c>
      <c r="F227">
        <v>25622.203000000001</v>
      </c>
      <c r="G227">
        <v>5</v>
      </c>
      <c r="H227">
        <f t="shared" si="29"/>
        <v>128111.01500000001</v>
      </c>
      <c r="I227">
        <f t="shared" si="30"/>
        <v>7957.7220000000016</v>
      </c>
      <c r="J227">
        <v>5</v>
      </c>
      <c r="K227">
        <f t="shared" si="31"/>
        <v>39788.610000000008</v>
      </c>
    </row>
    <row r="228" spans="2:11">
      <c r="B228">
        <v>52</v>
      </c>
      <c r="C228">
        <v>34305.472000000002</v>
      </c>
      <c r="D228">
        <v>5</v>
      </c>
      <c r="E228">
        <f t="shared" si="28"/>
        <v>171527.36000000002</v>
      </c>
      <c r="F228">
        <v>26428.611000000001</v>
      </c>
      <c r="G228">
        <v>5</v>
      </c>
      <c r="H228">
        <f t="shared" si="29"/>
        <v>132143.05499999999</v>
      </c>
      <c r="I228">
        <f t="shared" si="30"/>
        <v>7876.8610000000008</v>
      </c>
      <c r="J228">
        <v>5</v>
      </c>
      <c r="K228">
        <f t="shared" si="31"/>
        <v>39384.305000000008</v>
      </c>
    </row>
    <row r="229" spans="2:11">
      <c r="B229">
        <v>53</v>
      </c>
      <c r="C229">
        <v>34854.732000000004</v>
      </c>
      <c r="D229">
        <v>5</v>
      </c>
      <c r="E229">
        <f t="shared" si="28"/>
        <v>174273.66000000003</v>
      </c>
      <c r="F229">
        <v>27183.296999999999</v>
      </c>
      <c r="G229">
        <v>5</v>
      </c>
      <c r="H229">
        <f t="shared" si="29"/>
        <v>135916.48499999999</v>
      </c>
      <c r="I229">
        <f t="shared" si="30"/>
        <v>7671.4350000000049</v>
      </c>
      <c r="J229">
        <v>5</v>
      </c>
      <c r="K229">
        <f t="shared" si="31"/>
        <v>38357.175000000025</v>
      </c>
    </row>
    <row r="230" spans="2:11">
      <c r="B230">
        <v>54</v>
      </c>
      <c r="C230">
        <v>35862.197</v>
      </c>
      <c r="D230">
        <v>5</v>
      </c>
      <c r="E230">
        <f t="shared" si="28"/>
        <v>179310.98499999999</v>
      </c>
      <c r="F230">
        <v>28357.578000000001</v>
      </c>
      <c r="G230">
        <v>5</v>
      </c>
      <c r="H230">
        <f t="shared" si="29"/>
        <v>141787.89000000001</v>
      </c>
      <c r="I230">
        <f t="shared" si="30"/>
        <v>7504.6189999999988</v>
      </c>
      <c r="J230">
        <v>5</v>
      </c>
      <c r="K230">
        <f t="shared" si="31"/>
        <v>37523.094999999994</v>
      </c>
    </row>
    <row r="231" spans="2:11">
      <c r="B231">
        <v>55</v>
      </c>
      <c r="C231">
        <v>36426.756000000001</v>
      </c>
      <c r="D231">
        <v>5</v>
      </c>
      <c r="E231">
        <f t="shared" si="28"/>
        <v>182133.78</v>
      </c>
      <c r="F231">
        <v>28804.125</v>
      </c>
      <c r="G231">
        <v>5</v>
      </c>
      <c r="H231">
        <f t="shared" si="29"/>
        <v>144020.625</v>
      </c>
      <c r="I231">
        <f t="shared" si="30"/>
        <v>7622.6310000000012</v>
      </c>
      <c r="J231">
        <v>5</v>
      </c>
      <c r="K231">
        <f t="shared" si="31"/>
        <v>38113.155000000006</v>
      </c>
    </row>
    <row r="232" spans="2:11">
      <c r="B232">
        <v>56</v>
      </c>
      <c r="C232">
        <v>36694.830999999998</v>
      </c>
      <c r="D232">
        <v>5</v>
      </c>
      <c r="E232">
        <f t="shared" si="28"/>
        <v>183474.155</v>
      </c>
      <c r="F232">
        <v>29217.164000000001</v>
      </c>
      <c r="G232">
        <v>5</v>
      </c>
      <c r="H232">
        <f t="shared" si="29"/>
        <v>146085.82</v>
      </c>
      <c r="I232">
        <f t="shared" si="30"/>
        <v>7477.6669999999976</v>
      </c>
      <c r="J232">
        <v>5</v>
      </c>
      <c r="K232">
        <f t="shared" si="31"/>
        <v>37388.334999999992</v>
      </c>
    </row>
    <row r="233" spans="2:11">
      <c r="B233">
        <v>57</v>
      </c>
      <c r="C233">
        <v>36729.792999999998</v>
      </c>
      <c r="D233">
        <v>5</v>
      </c>
      <c r="E233">
        <f t="shared" si="28"/>
        <v>183648.965</v>
      </c>
      <c r="F233">
        <v>28876.973000000002</v>
      </c>
      <c r="G233">
        <v>5</v>
      </c>
      <c r="H233">
        <f t="shared" si="29"/>
        <v>144384.86500000002</v>
      </c>
      <c r="I233">
        <f t="shared" si="30"/>
        <v>7852.8199999999961</v>
      </c>
      <c r="J233">
        <v>5</v>
      </c>
      <c r="K233">
        <f t="shared" si="31"/>
        <v>39264.099999999977</v>
      </c>
    </row>
    <row r="234" spans="2:11">
      <c r="B234">
        <v>58</v>
      </c>
      <c r="C234">
        <v>36324.771999999997</v>
      </c>
      <c r="D234">
        <v>5</v>
      </c>
      <c r="E234">
        <f t="shared" si="28"/>
        <v>181623.86</v>
      </c>
      <c r="F234">
        <v>29321.333999999999</v>
      </c>
      <c r="G234">
        <v>5</v>
      </c>
      <c r="H234">
        <f t="shared" si="29"/>
        <v>146606.66999999998</v>
      </c>
      <c r="I234">
        <f t="shared" si="30"/>
        <v>7003.4379999999983</v>
      </c>
      <c r="J234">
        <v>5</v>
      </c>
      <c r="K234">
        <f t="shared" si="31"/>
        <v>35017.189999999988</v>
      </c>
    </row>
    <row r="235" spans="2:11">
      <c r="B235">
        <v>59</v>
      </c>
      <c r="C235">
        <v>35403.991999999998</v>
      </c>
      <c r="D235">
        <v>5</v>
      </c>
      <c r="E235">
        <f t="shared" si="28"/>
        <v>177019.96</v>
      </c>
      <c r="F235">
        <v>28211.886999999999</v>
      </c>
      <c r="G235">
        <v>5</v>
      </c>
      <c r="H235">
        <f t="shared" si="29"/>
        <v>141059.435</v>
      </c>
      <c r="I235">
        <f t="shared" si="30"/>
        <v>7192.1049999999996</v>
      </c>
      <c r="J235">
        <v>5</v>
      </c>
      <c r="K235">
        <f t="shared" si="31"/>
        <v>35960.524999999994</v>
      </c>
    </row>
    <row r="236" spans="2:11">
      <c r="B236">
        <v>60</v>
      </c>
      <c r="C236">
        <v>34435.139000000003</v>
      </c>
      <c r="D236">
        <v>5</v>
      </c>
      <c r="E236">
        <f t="shared" si="28"/>
        <v>172175.69500000001</v>
      </c>
      <c r="F236">
        <v>27402.563999999998</v>
      </c>
      <c r="G236">
        <v>5</v>
      </c>
      <c r="H236">
        <f t="shared" si="29"/>
        <v>137012.82</v>
      </c>
      <c r="I236">
        <f t="shared" si="30"/>
        <v>7032.5750000000044</v>
      </c>
      <c r="J236">
        <v>5</v>
      </c>
      <c r="K236">
        <f t="shared" si="31"/>
        <v>35162.875000000022</v>
      </c>
    </row>
    <row r="237" spans="2:11">
      <c r="B237">
        <v>61</v>
      </c>
      <c r="C237">
        <v>33926.671999999999</v>
      </c>
      <c r="D237">
        <v>5</v>
      </c>
      <c r="E237">
        <f t="shared" si="28"/>
        <v>169633.36</v>
      </c>
      <c r="F237">
        <v>26448.278999999999</v>
      </c>
      <c r="G237">
        <v>5</v>
      </c>
      <c r="H237">
        <f t="shared" si="29"/>
        <v>132241.39499999999</v>
      </c>
      <c r="I237">
        <f t="shared" si="30"/>
        <v>7478.393</v>
      </c>
      <c r="J237">
        <v>5</v>
      </c>
      <c r="K237">
        <f t="shared" si="31"/>
        <v>37391.964999999997</v>
      </c>
    </row>
    <row r="238" spans="2:11">
      <c r="B238">
        <v>62</v>
      </c>
      <c r="C238">
        <v>33604.692000000003</v>
      </c>
      <c r="D238">
        <v>5</v>
      </c>
      <c r="E238">
        <f t="shared" si="28"/>
        <v>168023.46000000002</v>
      </c>
      <c r="F238">
        <v>26623.838</v>
      </c>
      <c r="G238">
        <v>5</v>
      </c>
      <c r="H238">
        <f t="shared" si="29"/>
        <v>133119.19</v>
      </c>
      <c r="I238">
        <f t="shared" si="30"/>
        <v>6980.854000000003</v>
      </c>
      <c r="J238">
        <v>5</v>
      </c>
      <c r="K238">
        <f t="shared" si="31"/>
        <v>34904.270000000019</v>
      </c>
    </row>
    <row r="239" spans="2:11">
      <c r="B239">
        <v>63</v>
      </c>
      <c r="C239">
        <v>32844.178</v>
      </c>
      <c r="D239">
        <v>5</v>
      </c>
      <c r="E239">
        <f t="shared" si="28"/>
        <v>164220.89000000001</v>
      </c>
      <c r="F239">
        <v>25801.403999999999</v>
      </c>
      <c r="G239">
        <v>5</v>
      </c>
      <c r="H239">
        <f t="shared" si="29"/>
        <v>129007.01999999999</v>
      </c>
      <c r="I239">
        <f t="shared" si="30"/>
        <v>7042.7740000000013</v>
      </c>
      <c r="J239">
        <v>5</v>
      </c>
      <c r="K239">
        <f t="shared" si="31"/>
        <v>35213.87000000001</v>
      </c>
    </row>
    <row r="240" spans="2:11">
      <c r="B240">
        <v>64</v>
      </c>
      <c r="C240">
        <v>31771.88</v>
      </c>
      <c r="D240">
        <v>5</v>
      </c>
      <c r="E240">
        <f t="shared" si="28"/>
        <v>158859.4</v>
      </c>
      <c r="F240">
        <v>25795.576000000001</v>
      </c>
      <c r="G240">
        <v>5</v>
      </c>
      <c r="H240">
        <f t="shared" si="29"/>
        <v>128977.88</v>
      </c>
      <c r="I240">
        <f t="shared" si="30"/>
        <v>5976.3040000000001</v>
      </c>
      <c r="J240">
        <v>5</v>
      </c>
      <c r="K240">
        <f t="shared" si="31"/>
        <v>29881.52</v>
      </c>
    </row>
    <row r="241" spans="2:11">
      <c r="B241">
        <v>65</v>
      </c>
      <c r="C241">
        <v>30743.292000000001</v>
      </c>
      <c r="D241">
        <v>5</v>
      </c>
      <c r="E241">
        <f t="shared" ref="E241:E271" si="32">C241*D241</f>
        <v>153716.46000000002</v>
      </c>
      <c r="F241">
        <v>24123.756000000001</v>
      </c>
      <c r="G241">
        <v>5</v>
      </c>
      <c r="H241">
        <f t="shared" ref="H241:H271" si="33">F241*G241</f>
        <v>120618.78</v>
      </c>
      <c r="I241">
        <f t="shared" ref="I241:I271" si="34">C241-F241</f>
        <v>6619.5360000000001</v>
      </c>
      <c r="J241">
        <v>5</v>
      </c>
      <c r="K241">
        <f t="shared" ref="K241:K271" si="35">I241*J241</f>
        <v>33097.68</v>
      </c>
    </row>
    <row r="242" spans="2:11">
      <c r="B242">
        <v>66</v>
      </c>
      <c r="C242">
        <v>29735.100999999999</v>
      </c>
      <c r="D242">
        <v>5</v>
      </c>
      <c r="E242">
        <f t="shared" si="32"/>
        <v>148675.505</v>
      </c>
      <c r="F242">
        <v>23497.278999999999</v>
      </c>
      <c r="G242">
        <v>5</v>
      </c>
      <c r="H242">
        <f t="shared" si="33"/>
        <v>117486.39499999999</v>
      </c>
      <c r="I242">
        <f t="shared" si="34"/>
        <v>6237.8220000000001</v>
      </c>
      <c r="J242">
        <v>5</v>
      </c>
      <c r="K242">
        <f t="shared" si="35"/>
        <v>31189.11</v>
      </c>
    </row>
    <row r="243" spans="2:11">
      <c r="B243">
        <v>67</v>
      </c>
      <c r="C243">
        <v>28808.495999999999</v>
      </c>
      <c r="D243">
        <v>5</v>
      </c>
      <c r="E243">
        <f t="shared" si="32"/>
        <v>144042.47999999998</v>
      </c>
      <c r="F243">
        <v>22565.574000000001</v>
      </c>
      <c r="G243">
        <v>5</v>
      </c>
      <c r="H243">
        <f t="shared" si="33"/>
        <v>112827.87</v>
      </c>
      <c r="I243">
        <f t="shared" si="34"/>
        <v>6242.9219999999987</v>
      </c>
      <c r="J243">
        <v>5</v>
      </c>
      <c r="K243">
        <f t="shared" si="35"/>
        <v>31214.609999999993</v>
      </c>
    </row>
    <row r="244" spans="2:11">
      <c r="B244">
        <v>68</v>
      </c>
      <c r="C244">
        <v>27749.312999999998</v>
      </c>
      <c r="D244">
        <v>5</v>
      </c>
      <c r="E244">
        <f t="shared" si="32"/>
        <v>138746.565</v>
      </c>
      <c r="F244">
        <v>22102.273000000001</v>
      </c>
      <c r="G244">
        <v>5</v>
      </c>
      <c r="H244">
        <f t="shared" si="33"/>
        <v>110511.36500000001</v>
      </c>
      <c r="I244">
        <f t="shared" si="34"/>
        <v>5647.0399999999972</v>
      </c>
      <c r="J244">
        <v>5</v>
      </c>
      <c r="K244">
        <f t="shared" si="35"/>
        <v>28235.199999999986</v>
      </c>
    </row>
    <row r="245" spans="2:11">
      <c r="B245">
        <v>69</v>
      </c>
      <c r="C245">
        <v>27751.498</v>
      </c>
      <c r="D245">
        <v>5</v>
      </c>
      <c r="E245">
        <f t="shared" si="32"/>
        <v>138757.49</v>
      </c>
      <c r="F245">
        <v>21870.623</v>
      </c>
      <c r="G245">
        <v>5</v>
      </c>
      <c r="H245">
        <f t="shared" si="33"/>
        <v>109353.11499999999</v>
      </c>
      <c r="I245">
        <f t="shared" si="34"/>
        <v>5880.875</v>
      </c>
      <c r="J245">
        <v>5</v>
      </c>
      <c r="K245">
        <f t="shared" si="35"/>
        <v>29404.375</v>
      </c>
    </row>
    <row r="246" spans="2:11">
      <c r="B246">
        <v>70</v>
      </c>
      <c r="C246">
        <v>28649.691999999999</v>
      </c>
      <c r="D246">
        <v>5</v>
      </c>
      <c r="E246">
        <f t="shared" si="32"/>
        <v>143248.46</v>
      </c>
      <c r="F246">
        <v>21850.953000000001</v>
      </c>
      <c r="G246">
        <v>5</v>
      </c>
      <c r="H246">
        <f t="shared" si="33"/>
        <v>109254.76500000001</v>
      </c>
      <c r="I246">
        <f t="shared" si="34"/>
        <v>6798.7389999999978</v>
      </c>
      <c r="J246">
        <v>5</v>
      </c>
      <c r="K246">
        <f t="shared" si="35"/>
        <v>33993.694999999992</v>
      </c>
    </row>
    <row r="247" spans="2:11">
      <c r="B247">
        <v>71</v>
      </c>
      <c r="C247">
        <v>29993.704000000002</v>
      </c>
      <c r="D247">
        <v>5</v>
      </c>
      <c r="E247">
        <f t="shared" si="32"/>
        <v>149968.52000000002</v>
      </c>
      <c r="F247">
        <v>21976.25</v>
      </c>
      <c r="G247">
        <v>5</v>
      </c>
      <c r="H247">
        <f t="shared" si="33"/>
        <v>109881.25</v>
      </c>
      <c r="I247">
        <f t="shared" si="34"/>
        <v>8017.4540000000015</v>
      </c>
      <c r="J247">
        <v>5</v>
      </c>
      <c r="K247">
        <f t="shared" si="35"/>
        <v>40087.270000000004</v>
      </c>
    </row>
    <row r="248" spans="2:11">
      <c r="B248">
        <v>72</v>
      </c>
      <c r="C248">
        <v>30970.573</v>
      </c>
      <c r="D248">
        <v>5</v>
      </c>
      <c r="E248">
        <f t="shared" si="32"/>
        <v>154852.86499999999</v>
      </c>
      <c r="F248">
        <v>21826.186000000002</v>
      </c>
      <c r="G248">
        <v>5</v>
      </c>
      <c r="H248">
        <f t="shared" si="33"/>
        <v>109130.93000000001</v>
      </c>
      <c r="I248">
        <f t="shared" si="34"/>
        <v>9144.3869999999988</v>
      </c>
      <c r="J248">
        <v>5</v>
      </c>
      <c r="K248">
        <f t="shared" si="35"/>
        <v>45721.934999999998</v>
      </c>
    </row>
    <row r="249" spans="2:11">
      <c r="B249">
        <v>73</v>
      </c>
      <c r="C249">
        <v>32304.385999999999</v>
      </c>
      <c r="D249">
        <v>5</v>
      </c>
      <c r="E249">
        <f t="shared" si="32"/>
        <v>161521.93</v>
      </c>
      <c r="F249">
        <v>22836.562000000002</v>
      </c>
      <c r="G249">
        <v>5</v>
      </c>
      <c r="H249">
        <f t="shared" si="33"/>
        <v>114182.81000000001</v>
      </c>
      <c r="I249">
        <f t="shared" si="34"/>
        <v>9467.8239999999969</v>
      </c>
      <c r="J249">
        <v>5</v>
      </c>
      <c r="K249">
        <f t="shared" si="35"/>
        <v>47339.119999999981</v>
      </c>
    </row>
    <row r="250" spans="2:11">
      <c r="B250">
        <v>74</v>
      </c>
      <c r="C250">
        <v>33228.805999999997</v>
      </c>
      <c r="D250">
        <v>5</v>
      </c>
      <c r="E250">
        <f t="shared" si="32"/>
        <v>166144.02999999997</v>
      </c>
      <c r="F250">
        <v>22360.148000000001</v>
      </c>
      <c r="G250">
        <v>5</v>
      </c>
      <c r="H250">
        <f t="shared" si="33"/>
        <v>111800.74</v>
      </c>
      <c r="I250">
        <f t="shared" si="34"/>
        <v>10868.657999999996</v>
      </c>
      <c r="J250">
        <v>5</v>
      </c>
      <c r="K250">
        <f t="shared" si="35"/>
        <v>54343.289999999979</v>
      </c>
    </row>
    <row r="251" spans="2:11">
      <c r="B251">
        <v>75</v>
      </c>
      <c r="C251">
        <v>34161.966</v>
      </c>
      <c r="D251">
        <v>5</v>
      </c>
      <c r="E251">
        <f t="shared" si="32"/>
        <v>170809.83000000002</v>
      </c>
      <c r="F251">
        <v>22425.710999999999</v>
      </c>
      <c r="G251">
        <v>5</v>
      </c>
      <c r="H251">
        <f t="shared" si="33"/>
        <v>112128.55499999999</v>
      </c>
      <c r="I251">
        <f t="shared" si="34"/>
        <v>11736.255000000001</v>
      </c>
      <c r="J251">
        <v>5</v>
      </c>
      <c r="K251">
        <f t="shared" si="35"/>
        <v>58681.275000000009</v>
      </c>
    </row>
    <row r="252" spans="2:11">
      <c r="B252">
        <v>76</v>
      </c>
      <c r="C252">
        <v>34697.385999999999</v>
      </c>
      <c r="D252">
        <v>5</v>
      </c>
      <c r="E252">
        <f t="shared" si="32"/>
        <v>173486.93</v>
      </c>
      <c r="F252">
        <v>23519.861000000001</v>
      </c>
      <c r="G252">
        <v>5</v>
      </c>
      <c r="H252">
        <f t="shared" si="33"/>
        <v>117599.30500000001</v>
      </c>
      <c r="I252">
        <f t="shared" si="34"/>
        <v>11177.524999999998</v>
      </c>
      <c r="J252">
        <v>5</v>
      </c>
      <c r="K252">
        <f t="shared" si="35"/>
        <v>55887.624999999985</v>
      </c>
    </row>
    <row r="253" spans="2:11">
      <c r="B253">
        <v>77</v>
      </c>
      <c r="C253">
        <v>35515.447999999997</v>
      </c>
      <c r="D253">
        <v>5</v>
      </c>
      <c r="E253">
        <f t="shared" si="32"/>
        <v>177577.24</v>
      </c>
      <c r="F253">
        <v>23362.513999999999</v>
      </c>
      <c r="G253">
        <v>5</v>
      </c>
      <c r="H253">
        <f t="shared" si="33"/>
        <v>116812.56999999999</v>
      </c>
      <c r="I253">
        <f t="shared" si="34"/>
        <v>12152.933999999997</v>
      </c>
      <c r="J253">
        <v>5</v>
      </c>
      <c r="K253">
        <f t="shared" si="35"/>
        <v>60764.669999999984</v>
      </c>
    </row>
    <row r="254" spans="2:11">
      <c r="B254">
        <v>78</v>
      </c>
      <c r="C254">
        <v>36155.040000000001</v>
      </c>
      <c r="D254">
        <v>5</v>
      </c>
      <c r="E254">
        <f t="shared" si="32"/>
        <v>180775.2</v>
      </c>
      <c r="F254">
        <v>24156.537</v>
      </c>
      <c r="G254">
        <v>5</v>
      </c>
      <c r="H254">
        <f t="shared" si="33"/>
        <v>120782.685</v>
      </c>
      <c r="I254">
        <f t="shared" si="34"/>
        <v>11998.503000000001</v>
      </c>
      <c r="J254">
        <v>5</v>
      </c>
      <c r="K254">
        <f t="shared" si="35"/>
        <v>59992.514999999999</v>
      </c>
    </row>
    <row r="255" spans="2:11">
      <c r="B255">
        <v>79</v>
      </c>
      <c r="C255">
        <v>37251.375</v>
      </c>
      <c r="D255">
        <v>5</v>
      </c>
      <c r="E255">
        <f t="shared" si="32"/>
        <v>186256.875</v>
      </c>
      <c r="F255">
        <v>23948.925999999999</v>
      </c>
      <c r="G255">
        <v>5</v>
      </c>
      <c r="H255">
        <f t="shared" si="33"/>
        <v>119744.63</v>
      </c>
      <c r="I255">
        <f t="shared" si="34"/>
        <v>13302.449000000001</v>
      </c>
      <c r="J255">
        <v>5</v>
      </c>
      <c r="K255">
        <f t="shared" si="35"/>
        <v>66512.244999999995</v>
      </c>
    </row>
    <row r="256" spans="2:11">
      <c r="B256">
        <v>80</v>
      </c>
      <c r="C256">
        <v>38258.110999999997</v>
      </c>
      <c r="D256">
        <v>5</v>
      </c>
      <c r="E256">
        <f t="shared" si="32"/>
        <v>191290.55499999999</v>
      </c>
      <c r="F256">
        <v>24398.386999999999</v>
      </c>
      <c r="G256">
        <v>5</v>
      </c>
      <c r="H256">
        <f t="shared" si="33"/>
        <v>121991.935</v>
      </c>
      <c r="I256">
        <f t="shared" si="34"/>
        <v>13859.723999999998</v>
      </c>
      <c r="J256">
        <v>5</v>
      </c>
      <c r="K256">
        <f t="shared" si="35"/>
        <v>69298.62</v>
      </c>
    </row>
    <row r="257" spans="2:11">
      <c r="B257">
        <v>81</v>
      </c>
      <c r="C257">
        <v>37528.919000000002</v>
      </c>
      <c r="D257">
        <v>5</v>
      </c>
      <c r="E257">
        <f t="shared" si="32"/>
        <v>187644.595</v>
      </c>
      <c r="F257">
        <v>24780.828000000001</v>
      </c>
      <c r="G257">
        <v>5</v>
      </c>
      <c r="H257">
        <f t="shared" si="33"/>
        <v>123904.14000000001</v>
      </c>
      <c r="I257">
        <f t="shared" si="34"/>
        <v>12748.091</v>
      </c>
      <c r="J257">
        <v>5</v>
      </c>
      <c r="K257">
        <f t="shared" si="35"/>
        <v>63740.455000000002</v>
      </c>
    </row>
    <row r="258" spans="2:11">
      <c r="B258">
        <v>82</v>
      </c>
      <c r="C258">
        <v>37051.046000000002</v>
      </c>
      <c r="D258">
        <v>5</v>
      </c>
      <c r="E258">
        <f t="shared" si="32"/>
        <v>185255.23</v>
      </c>
      <c r="F258">
        <v>24604.541000000001</v>
      </c>
      <c r="G258">
        <v>5</v>
      </c>
      <c r="H258">
        <f t="shared" si="33"/>
        <v>123022.705</v>
      </c>
      <c r="I258">
        <f t="shared" si="34"/>
        <v>12446.505000000001</v>
      </c>
      <c r="J258">
        <v>5</v>
      </c>
      <c r="K258">
        <f t="shared" si="35"/>
        <v>62232.525000000009</v>
      </c>
    </row>
    <row r="259" spans="2:11">
      <c r="B259">
        <v>83</v>
      </c>
      <c r="C259">
        <v>37231.707000000002</v>
      </c>
      <c r="D259">
        <v>5</v>
      </c>
      <c r="E259">
        <f t="shared" si="32"/>
        <v>186158.535</v>
      </c>
      <c r="F259">
        <v>24895.925999999999</v>
      </c>
      <c r="G259">
        <v>5</v>
      </c>
      <c r="H259">
        <f t="shared" si="33"/>
        <v>124479.63</v>
      </c>
      <c r="I259">
        <f t="shared" si="34"/>
        <v>12335.781000000003</v>
      </c>
      <c r="J259">
        <v>5</v>
      </c>
      <c r="K259">
        <f t="shared" si="35"/>
        <v>61678.905000000013</v>
      </c>
    </row>
    <row r="260" spans="2:11">
      <c r="B260">
        <v>84</v>
      </c>
      <c r="C260">
        <v>37295.811000000002</v>
      </c>
      <c r="D260">
        <v>5</v>
      </c>
      <c r="E260">
        <f t="shared" si="32"/>
        <v>186479.05499999999</v>
      </c>
      <c r="F260">
        <v>25531.145</v>
      </c>
      <c r="G260">
        <v>5</v>
      </c>
      <c r="H260">
        <f t="shared" si="33"/>
        <v>127655.72500000001</v>
      </c>
      <c r="I260">
        <f t="shared" si="34"/>
        <v>11764.666000000001</v>
      </c>
      <c r="J260">
        <v>5</v>
      </c>
      <c r="K260">
        <f t="shared" si="35"/>
        <v>58823.33</v>
      </c>
    </row>
    <row r="261" spans="2:11">
      <c r="B261">
        <v>85</v>
      </c>
      <c r="C261">
        <v>37008.067000000003</v>
      </c>
      <c r="D261">
        <v>5</v>
      </c>
      <c r="E261">
        <f t="shared" si="32"/>
        <v>185040.33500000002</v>
      </c>
      <c r="F261">
        <v>24498.186000000002</v>
      </c>
      <c r="G261">
        <v>5</v>
      </c>
      <c r="H261">
        <f t="shared" si="33"/>
        <v>122490.93000000001</v>
      </c>
      <c r="I261">
        <f t="shared" si="34"/>
        <v>12509.881000000001</v>
      </c>
      <c r="J261">
        <v>5</v>
      </c>
      <c r="K261">
        <f t="shared" si="35"/>
        <v>62549.405000000006</v>
      </c>
    </row>
    <row r="262" spans="2:11">
      <c r="B262">
        <v>86</v>
      </c>
      <c r="C262">
        <v>37469.913999999997</v>
      </c>
      <c r="D262">
        <v>5</v>
      </c>
      <c r="E262">
        <f t="shared" si="32"/>
        <v>187349.56999999998</v>
      </c>
      <c r="F262">
        <v>26576.488000000001</v>
      </c>
      <c r="G262">
        <v>5</v>
      </c>
      <c r="H262">
        <f t="shared" si="33"/>
        <v>132882.44</v>
      </c>
      <c r="I262">
        <f t="shared" si="34"/>
        <v>10893.425999999996</v>
      </c>
      <c r="J262">
        <v>5</v>
      </c>
      <c r="K262">
        <f t="shared" si="35"/>
        <v>54467.129999999976</v>
      </c>
    </row>
    <row r="263" spans="2:11">
      <c r="B263">
        <v>87</v>
      </c>
      <c r="C263">
        <v>38515.256000000001</v>
      </c>
      <c r="D263">
        <v>5</v>
      </c>
      <c r="E263">
        <f t="shared" si="32"/>
        <v>192576.28</v>
      </c>
      <c r="F263">
        <v>26023.585999999999</v>
      </c>
      <c r="G263">
        <v>5</v>
      </c>
      <c r="H263">
        <f t="shared" si="33"/>
        <v>130117.93</v>
      </c>
      <c r="I263">
        <f t="shared" si="34"/>
        <v>12491.670000000002</v>
      </c>
      <c r="J263">
        <v>5</v>
      </c>
      <c r="K263">
        <f t="shared" si="35"/>
        <v>62458.350000000006</v>
      </c>
    </row>
    <row r="264" spans="2:11">
      <c r="B264">
        <v>88</v>
      </c>
      <c r="C264">
        <v>38308.372000000003</v>
      </c>
      <c r="D264">
        <v>5</v>
      </c>
      <c r="E264">
        <f t="shared" si="32"/>
        <v>191541.86000000002</v>
      </c>
      <c r="F264">
        <v>27511.833999999999</v>
      </c>
      <c r="G264">
        <v>5</v>
      </c>
      <c r="H264">
        <f t="shared" si="33"/>
        <v>137559.16999999998</v>
      </c>
      <c r="I264">
        <f t="shared" si="34"/>
        <v>10796.538000000004</v>
      </c>
      <c r="J264">
        <v>5</v>
      </c>
      <c r="K264">
        <f t="shared" si="35"/>
        <v>53982.690000000017</v>
      </c>
    </row>
    <row r="265" spans="2:11">
      <c r="B265">
        <v>89</v>
      </c>
      <c r="C265">
        <v>37934.67</v>
      </c>
      <c r="D265">
        <v>5</v>
      </c>
      <c r="E265">
        <f t="shared" si="32"/>
        <v>189673.34999999998</v>
      </c>
      <c r="F265">
        <v>27191.311000000002</v>
      </c>
      <c r="G265">
        <v>5</v>
      </c>
      <c r="H265">
        <f t="shared" si="33"/>
        <v>135956.55499999999</v>
      </c>
      <c r="I265">
        <f t="shared" si="34"/>
        <v>10743.358999999997</v>
      </c>
      <c r="J265">
        <v>5</v>
      </c>
      <c r="K265">
        <f t="shared" si="35"/>
        <v>53716.794999999984</v>
      </c>
    </row>
    <row r="266" spans="2:11">
      <c r="B266">
        <v>90</v>
      </c>
      <c r="C266">
        <v>38264.665999999997</v>
      </c>
      <c r="D266">
        <v>5</v>
      </c>
      <c r="E266">
        <f t="shared" si="32"/>
        <v>191323.33</v>
      </c>
      <c r="F266">
        <v>28225.726999999999</v>
      </c>
      <c r="G266">
        <v>5</v>
      </c>
      <c r="H266">
        <f t="shared" si="33"/>
        <v>141128.63500000001</v>
      </c>
      <c r="I266">
        <f t="shared" si="34"/>
        <v>10038.938999999998</v>
      </c>
      <c r="J266">
        <v>5</v>
      </c>
      <c r="K266">
        <f t="shared" si="35"/>
        <v>50194.694999999992</v>
      </c>
    </row>
    <row r="267" spans="2:11">
      <c r="B267">
        <v>91</v>
      </c>
      <c r="C267">
        <v>38525.455999999998</v>
      </c>
      <c r="D267">
        <v>5</v>
      </c>
      <c r="E267">
        <f t="shared" si="32"/>
        <v>192627.28</v>
      </c>
      <c r="F267">
        <v>28534.596000000001</v>
      </c>
      <c r="G267">
        <v>5</v>
      </c>
      <c r="H267">
        <f t="shared" si="33"/>
        <v>142672.98000000001</v>
      </c>
      <c r="I267">
        <f t="shared" si="34"/>
        <v>9990.8599999999969</v>
      </c>
      <c r="J267">
        <v>5</v>
      </c>
      <c r="K267">
        <f t="shared" si="35"/>
        <v>49954.299999999988</v>
      </c>
    </row>
    <row r="268" spans="2:11">
      <c r="B268">
        <v>92</v>
      </c>
      <c r="C268">
        <v>39161.400999999998</v>
      </c>
      <c r="D268">
        <v>5</v>
      </c>
      <c r="E268">
        <f t="shared" si="32"/>
        <v>195807.005</v>
      </c>
      <c r="F268">
        <v>29400.008000000002</v>
      </c>
      <c r="G268">
        <v>5</v>
      </c>
      <c r="H268">
        <f t="shared" si="33"/>
        <v>147000.04</v>
      </c>
      <c r="I268">
        <f t="shared" si="34"/>
        <v>9761.3929999999964</v>
      </c>
      <c r="J268">
        <v>5</v>
      </c>
      <c r="K268">
        <f t="shared" si="35"/>
        <v>48806.964999999982</v>
      </c>
    </row>
    <row r="269" spans="2:11">
      <c r="B269">
        <v>93</v>
      </c>
      <c r="C269">
        <v>39428.019</v>
      </c>
      <c r="D269">
        <v>5</v>
      </c>
      <c r="E269">
        <f t="shared" si="32"/>
        <v>197140.095</v>
      </c>
      <c r="F269">
        <v>29058.359</v>
      </c>
      <c r="G269">
        <v>5</v>
      </c>
      <c r="H269">
        <f t="shared" si="33"/>
        <v>145291.79500000001</v>
      </c>
      <c r="I269">
        <f t="shared" si="34"/>
        <v>10369.66</v>
      </c>
      <c r="J269">
        <v>5</v>
      </c>
      <c r="K269">
        <f t="shared" si="35"/>
        <v>51848.3</v>
      </c>
    </row>
    <row r="270" spans="2:11">
      <c r="B270">
        <v>94</v>
      </c>
      <c r="C270">
        <v>40313.101999999999</v>
      </c>
      <c r="D270">
        <v>5</v>
      </c>
      <c r="E270">
        <f t="shared" si="32"/>
        <v>201565.51</v>
      </c>
      <c r="F270">
        <v>29743.113000000001</v>
      </c>
      <c r="G270">
        <v>5</v>
      </c>
      <c r="H270">
        <f t="shared" si="33"/>
        <v>148715.565</v>
      </c>
      <c r="I270">
        <f t="shared" si="34"/>
        <v>10569.988999999998</v>
      </c>
      <c r="J270">
        <v>5</v>
      </c>
      <c r="K270">
        <f t="shared" si="35"/>
        <v>52849.944999999992</v>
      </c>
    </row>
    <row r="271" spans="2:11">
      <c r="B271">
        <v>95</v>
      </c>
      <c r="C271">
        <v>41798.434000000001</v>
      </c>
      <c r="D271">
        <v>5</v>
      </c>
      <c r="E271">
        <f t="shared" si="32"/>
        <v>208992.17</v>
      </c>
      <c r="F271">
        <v>30243.565999999999</v>
      </c>
      <c r="G271">
        <v>5</v>
      </c>
      <c r="H271">
        <f t="shared" si="33"/>
        <v>151217.82999999999</v>
      </c>
      <c r="I271">
        <f t="shared" si="34"/>
        <v>11554.868000000002</v>
      </c>
      <c r="J271">
        <v>5</v>
      </c>
      <c r="K271">
        <f t="shared" si="35"/>
        <v>57774.340000000011</v>
      </c>
    </row>
    <row r="272" spans="2:11">
      <c r="E272">
        <f>SUM(E177:E271)</f>
        <v>13946857.790000003</v>
      </c>
      <c r="H272">
        <f>SUM(H177:H271)</f>
        <v>9901903.6049999949</v>
      </c>
      <c r="K272">
        <f>SUM(K177:K271)</f>
        <v>4044954.1849999991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workbookViewId="0">
      <pane ySplit="2" topLeftCell="A189" activePane="bottomLeft" state="frozen"/>
      <selection pane="bottomLeft" activeCell="E279" sqref="E279"/>
    </sheetView>
  </sheetViews>
  <sheetFormatPr baseColWidth="10" defaultColWidth="8.83203125" defaultRowHeight="15" x14ac:dyDescent="0"/>
  <sheetData>
    <row r="1" spans="1:13" ht="22" customHeight="1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284</v>
      </c>
      <c r="H1" t="s">
        <v>287</v>
      </c>
      <c r="I1" t="s">
        <v>288</v>
      </c>
      <c r="J1" t="s">
        <v>284</v>
      </c>
      <c r="K1" t="s">
        <v>289</v>
      </c>
      <c r="M1" t="s">
        <v>290</v>
      </c>
    </row>
    <row r="2" spans="1:13">
      <c r="C2" t="s">
        <v>291</v>
      </c>
      <c r="F2" t="s">
        <v>292</v>
      </c>
      <c r="I2" t="s">
        <v>293</v>
      </c>
    </row>
    <row r="3" spans="1:13">
      <c r="A3" t="s">
        <v>11</v>
      </c>
      <c r="B3">
        <v>1</v>
      </c>
      <c r="C3">
        <v>13830.584000000001</v>
      </c>
      <c r="D3">
        <v>5</v>
      </c>
      <c r="E3">
        <f t="shared" ref="E3:E34" si="0">C3*D3</f>
        <v>69152.92</v>
      </c>
      <c r="F3">
        <v>9475.8369999999995</v>
      </c>
      <c r="G3">
        <v>5</v>
      </c>
      <c r="H3">
        <f t="shared" ref="H3:H34" si="1">F3*G3</f>
        <v>47379.184999999998</v>
      </c>
      <c r="I3">
        <f t="shared" ref="I3:I34" si="2">C3-F3</f>
        <v>4354.7470000000012</v>
      </c>
      <c r="J3">
        <v>5</v>
      </c>
      <c r="K3">
        <f t="shared" ref="K3:K34" si="3">I3*J3</f>
        <v>21773.735000000008</v>
      </c>
    </row>
    <row r="4" spans="1:13">
      <c r="B4">
        <v>2</v>
      </c>
      <c r="C4">
        <v>13507.876</v>
      </c>
      <c r="D4">
        <v>5</v>
      </c>
      <c r="E4">
        <f t="shared" si="0"/>
        <v>67539.38</v>
      </c>
      <c r="F4">
        <v>9472.1939999999995</v>
      </c>
      <c r="G4">
        <v>5</v>
      </c>
      <c r="H4">
        <f t="shared" si="1"/>
        <v>47360.97</v>
      </c>
      <c r="I4">
        <f t="shared" si="2"/>
        <v>4035.6820000000007</v>
      </c>
      <c r="J4">
        <v>5</v>
      </c>
      <c r="K4">
        <f t="shared" si="3"/>
        <v>20178.410000000003</v>
      </c>
    </row>
    <row r="5" spans="1:13">
      <c r="B5">
        <v>3</v>
      </c>
      <c r="C5">
        <v>13272.582</v>
      </c>
      <c r="D5">
        <v>5</v>
      </c>
      <c r="E5">
        <f t="shared" si="0"/>
        <v>66362.91</v>
      </c>
      <c r="F5">
        <v>9376.7659999999996</v>
      </c>
      <c r="G5">
        <v>5</v>
      </c>
      <c r="H5">
        <f t="shared" si="1"/>
        <v>46883.83</v>
      </c>
      <c r="I5">
        <f t="shared" si="2"/>
        <v>3895.8160000000007</v>
      </c>
      <c r="J5">
        <v>5</v>
      </c>
      <c r="K5">
        <f t="shared" si="3"/>
        <v>19479.080000000002</v>
      </c>
    </row>
    <row r="6" spans="1:13">
      <c r="B6">
        <v>4</v>
      </c>
      <c r="C6">
        <v>13311.191000000001</v>
      </c>
      <c r="D6">
        <v>5</v>
      </c>
      <c r="E6">
        <f t="shared" si="0"/>
        <v>66555.955000000002</v>
      </c>
      <c r="F6">
        <v>9284.9789999999994</v>
      </c>
      <c r="G6">
        <v>5</v>
      </c>
      <c r="H6">
        <f t="shared" si="1"/>
        <v>46424.894999999997</v>
      </c>
      <c r="I6">
        <f t="shared" si="2"/>
        <v>4026.2120000000014</v>
      </c>
      <c r="J6">
        <v>5</v>
      </c>
      <c r="K6">
        <f t="shared" si="3"/>
        <v>20131.060000000005</v>
      </c>
    </row>
    <row r="7" spans="1:13">
      <c r="B7">
        <v>5</v>
      </c>
      <c r="C7">
        <v>13565.424000000001</v>
      </c>
      <c r="D7">
        <v>5</v>
      </c>
      <c r="E7">
        <f t="shared" si="0"/>
        <v>67827.12000000001</v>
      </c>
      <c r="F7">
        <v>9274.0529999999999</v>
      </c>
      <c r="G7">
        <v>5</v>
      </c>
      <c r="H7">
        <f t="shared" si="1"/>
        <v>46370.264999999999</v>
      </c>
      <c r="I7">
        <f t="shared" si="2"/>
        <v>4291.371000000001</v>
      </c>
      <c r="J7">
        <v>5</v>
      </c>
      <c r="K7">
        <f t="shared" si="3"/>
        <v>21456.855000000003</v>
      </c>
    </row>
    <row r="8" spans="1:13">
      <c r="B8">
        <v>6</v>
      </c>
      <c r="C8">
        <v>13496.948</v>
      </c>
      <c r="D8">
        <v>5</v>
      </c>
      <c r="E8">
        <f t="shared" si="0"/>
        <v>67484.740000000005</v>
      </c>
      <c r="F8">
        <v>8960.8140000000003</v>
      </c>
      <c r="G8">
        <v>5</v>
      </c>
      <c r="H8">
        <f t="shared" si="1"/>
        <v>44804.07</v>
      </c>
      <c r="I8">
        <f t="shared" si="2"/>
        <v>4536.134</v>
      </c>
      <c r="J8">
        <v>5</v>
      </c>
      <c r="K8">
        <f t="shared" si="3"/>
        <v>22680.67</v>
      </c>
    </row>
    <row r="9" spans="1:13">
      <c r="B9">
        <v>7</v>
      </c>
      <c r="C9">
        <v>13477.28</v>
      </c>
      <c r="D9">
        <v>5</v>
      </c>
      <c r="E9">
        <f t="shared" si="0"/>
        <v>67386.400000000009</v>
      </c>
      <c r="F9">
        <v>8769.9570000000003</v>
      </c>
      <c r="G9">
        <v>5</v>
      </c>
      <c r="H9">
        <f t="shared" si="1"/>
        <v>43849.785000000003</v>
      </c>
      <c r="I9">
        <f t="shared" si="2"/>
        <v>4707.3230000000003</v>
      </c>
      <c r="J9">
        <v>5</v>
      </c>
      <c r="K9">
        <f t="shared" si="3"/>
        <v>23536.615000000002</v>
      </c>
    </row>
    <row r="10" spans="1:13">
      <c r="B10">
        <v>8</v>
      </c>
      <c r="C10">
        <v>13920.914000000001</v>
      </c>
      <c r="D10">
        <v>5</v>
      </c>
      <c r="E10">
        <f t="shared" si="0"/>
        <v>69604.570000000007</v>
      </c>
      <c r="F10">
        <v>8815.8510000000006</v>
      </c>
      <c r="G10">
        <v>5</v>
      </c>
      <c r="H10">
        <f t="shared" si="1"/>
        <v>44079.255000000005</v>
      </c>
      <c r="I10">
        <f t="shared" si="2"/>
        <v>5105.0630000000001</v>
      </c>
      <c r="J10">
        <v>5</v>
      </c>
      <c r="K10">
        <f t="shared" si="3"/>
        <v>25525.315000000002</v>
      </c>
    </row>
    <row r="11" spans="1:13">
      <c r="B11">
        <v>9</v>
      </c>
      <c r="C11">
        <v>13443.043</v>
      </c>
      <c r="D11">
        <v>5</v>
      </c>
      <c r="E11">
        <f t="shared" si="0"/>
        <v>67215.214999999997</v>
      </c>
      <c r="F11">
        <v>8408.64</v>
      </c>
      <c r="G11">
        <v>5</v>
      </c>
      <c r="H11">
        <f t="shared" si="1"/>
        <v>42043.199999999997</v>
      </c>
      <c r="I11">
        <f t="shared" si="2"/>
        <v>5034.4030000000002</v>
      </c>
      <c r="J11">
        <v>5</v>
      </c>
      <c r="K11">
        <f t="shared" si="3"/>
        <v>25172.014999999999</v>
      </c>
    </row>
    <row r="12" spans="1:13">
      <c r="B12">
        <v>10</v>
      </c>
      <c r="C12">
        <v>12392.6</v>
      </c>
      <c r="D12">
        <v>5</v>
      </c>
      <c r="E12">
        <f t="shared" si="0"/>
        <v>61963</v>
      </c>
      <c r="F12">
        <v>7863.0209999999997</v>
      </c>
      <c r="G12">
        <v>5</v>
      </c>
      <c r="H12">
        <f t="shared" si="1"/>
        <v>39315.104999999996</v>
      </c>
      <c r="I12">
        <f t="shared" si="2"/>
        <v>4529.5790000000006</v>
      </c>
      <c r="J12">
        <v>5</v>
      </c>
      <c r="K12">
        <f t="shared" si="3"/>
        <v>22647.895000000004</v>
      </c>
    </row>
    <row r="13" spans="1:13">
      <c r="B13">
        <v>11</v>
      </c>
      <c r="C13">
        <v>11691.819</v>
      </c>
      <c r="D13">
        <v>5</v>
      </c>
      <c r="E13">
        <f t="shared" si="0"/>
        <v>58459.095000000001</v>
      </c>
      <c r="F13">
        <v>7261.3119999999999</v>
      </c>
      <c r="G13">
        <v>5</v>
      </c>
      <c r="H13">
        <f t="shared" si="1"/>
        <v>36306.559999999998</v>
      </c>
      <c r="I13">
        <f t="shared" si="2"/>
        <v>4430.5069999999996</v>
      </c>
      <c r="J13">
        <v>5</v>
      </c>
      <c r="K13">
        <f t="shared" si="3"/>
        <v>22152.534999999996</v>
      </c>
    </row>
    <row r="14" spans="1:13">
      <c r="B14">
        <v>12</v>
      </c>
      <c r="C14">
        <v>10958.257</v>
      </c>
      <c r="D14">
        <v>5</v>
      </c>
      <c r="E14">
        <f t="shared" si="0"/>
        <v>54791.284999999996</v>
      </c>
      <c r="F14">
        <v>6727.3490000000002</v>
      </c>
      <c r="G14">
        <v>5</v>
      </c>
      <c r="H14">
        <f t="shared" si="1"/>
        <v>33636.745000000003</v>
      </c>
      <c r="I14">
        <f t="shared" si="2"/>
        <v>4230.9079999999994</v>
      </c>
      <c r="J14">
        <v>5</v>
      </c>
      <c r="K14">
        <f t="shared" si="3"/>
        <v>21154.539999999997</v>
      </c>
    </row>
    <row r="15" spans="1:13">
      <c r="B15">
        <v>13</v>
      </c>
      <c r="C15">
        <v>9971.92</v>
      </c>
      <c r="D15">
        <v>5</v>
      </c>
      <c r="E15">
        <f t="shared" si="0"/>
        <v>49859.6</v>
      </c>
      <c r="F15">
        <v>5860.4790000000003</v>
      </c>
      <c r="G15">
        <v>5</v>
      </c>
      <c r="H15">
        <f t="shared" si="1"/>
        <v>29302.395</v>
      </c>
      <c r="I15">
        <f t="shared" si="2"/>
        <v>4111.4409999999998</v>
      </c>
      <c r="J15">
        <v>5</v>
      </c>
      <c r="K15">
        <f t="shared" si="3"/>
        <v>20557.204999999998</v>
      </c>
    </row>
    <row r="16" spans="1:13">
      <c r="B16">
        <v>14</v>
      </c>
      <c r="C16">
        <v>9307.5619999999999</v>
      </c>
      <c r="D16">
        <v>5</v>
      </c>
      <c r="E16">
        <f t="shared" si="0"/>
        <v>46537.81</v>
      </c>
      <c r="F16">
        <v>5262.4110000000001</v>
      </c>
      <c r="G16">
        <v>5</v>
      </c>
      <c r="H16">
        <f t="shared" si="1"/>
        <v>26312.055</v>
      </c>
      <c r="I16">
        <f t="shared" si="2"/>
        <v>4045.1509999999998</v>
      </c>
      <c r="J16">
        <v>5</v>
      </c>
      <c r="K16">
        <f t="shared" si="3"/>
        <v>20225.754999999997</v>
      </c>
    </row>
    <row r="17" spans="2:11">
      <c r="B17">
        <v>15</v>
      </c>
      <c r="C17">
        <v>9201.2070000000003</v>
      </c>
      <c r="D17">
        <v>5</v>
      </c>
      <c r="E17">
        <f t="shared" si="0"/>
        <v>46006.035000000003</v>
      </c>
      <c r="F17">
        <v>5290.8209999999999</v>
      </c>
      <c r="G17">
        <v>5</v>
      </c>
      <c r="H17">
        <f t="shared" si="1"/>
        <v>26454.105</v>
      </c>
      <c r="I17">
        <f t="shared" si="2"/>
        <v>3910.3860000000004</v>
      </c>
      <c r="J17">
        <v>5</v>
      </c>
      <c r="K17">
        <f t="shared" si="3"/>
        <v>19551.93</v>
      </c>
    </row>
    <row r="18" spans="2:11">
      <c r="B18">
        <v>16</v>
      </c>
      <c r="C18">
        <v>8851.5450000000001</v>
      </c>
      <c r="D18">
        <v>5</v>
      </c>
      <c r="E18">
        <f t="shared" si="0"/>
        <v>44257.724999999999</v>
      </c>
      <c r="F18">
        <v>5405.19</v>
      </c>
      <c r="G18">
        <v>5</v>
      </c>
      <c r="H18">
        <f t="shared" si="1"/>
        <v>27025.949999999997</v>
      </c>
      <c r="I18">
        <f t="shared" si="2"/>
        <v>3446.3550000000005</v>
      </c>
      <c r="J18">
        <v>5</v>
      </c>
      <c r="K18">
        <f t="shared" si="3"/>
        <v>17231.775000000001</v>
      </c>
    </row>
    <row r="19" spans="2:11">
      <c r="B19">
        <v>17</v>
      </c>
      <c r="C19">
        <v>8708.0380000000005</v>
      </c>
      <c r="D19">
        <v>5</v>
      </c>
      <c r="E19">
        <f t="shared" si="0"/>
        <v>43540.19</v>
      </c>
      <c r="F19">
        <v>5548.6970000000001</v>
      </c>
      <c r="G19">
        <v>5</v>
      </c>
      <c r="H19">
        <f t="shared" si="1"/>
        <v>27743.485000000001</v>
      </c>
      <c r="I19">
        <f t="shared" si="2"/>
        <v>3159.3410000000003</v>
      </c>
      <c r="J19">
        <v>5</v>
      </c>
      <c r="K19">
        <f t="shared" si="3"/>
        <v>15796.705000000002</v>
      </c>
    </row>
    <row r="20" spans="2:11">
      <c r="B20">
        <v>18</v>
      </c>
      <c r="C20">
        <v>8769.2279999999992</v>
      </c>
      <c r="D20">
        <v>5</v>
      </c>
      <c r="E20">
        <f t="shared" si="0"/>
        <v>43846.14</v>
      </c>
      <c r="F20">
        <v>5732.27</v>
      </c>
      <c r="G20">
        <v>5</v>
      </c>
      <c r="H20">
        <f t="shared" si="1"/>
        <v>28661.350000000002</v>
      </c>
      <c r="I20">
        <f t="shared" si="2"/>
        <v>3036.9579999999987</v>
      </c>
      <c r="J20">
        <v>5</v>
      </c>
      <c r="K20">
        <f t="shared" si="3"/>
        <v>15184.789999999994</v>
      </c>
    </row>
    <row r="21" spans="2:11">
      <c r="B21">
        <v>19</v>
      </c>
      <c r="C21">
        <v>9007.4359999999997</v>
      </c>
      <c r="D21">
        <v>5</v>
      </c>
      <c r="E21">
        <f t="shared" si="0"/>
        <v>45037.18</v>
      </c>
      <c r="F21">
        <v>5872.8630000000003</v>
      </c>
      <c r="G21">
        <v>5</v>
      </c>
      <c r="H21">
        <f t="shared" si="1"/>
        <v>29364.315000000002</v>
      </c>
      <c r="I21">
        <f t="shared" si="2"/>
        <v>3134.5729999999994</v>
      </c>
      <c r="J21">
        <v>5</v>
      </c>
      <c r="K21">
        <f t="shared" si="3"/>
        <v>15672.864999999998</v>
      </c>
    </row>
    <row r="22" spans="2:11">
      <c r="B22">
        <v>20</v>
      </c>
      <c r="C22">
        <v>9802.1880000000001</v>
      </c>
      <c r="D22">
        <v>5</v>
      </c>
      <c r="E22">
        <f t="shared" si="0"/>
        <v>49010.94</v>
      </c>
      <c r="F22">
        <v>6005.4430000000002</v>
      </c>
      <c r="G22">
        <v>5</v>
      </c>
      <c r="H22">
        <f t="shared" si="1"/>
        <v>30027.215</v>
      </c>
      <c r="I22">
        <f t="shared" si="2"/>
        <v>3796.7449999999999</v>
      </c>
      <c r="J22">
        <v>5</v>
      </c>
      <c r="K22">
        <f t="shared" si="3"/>
        <v>18983.724999999999</v>
      </c>
    </row>
    <row r="23" spans="2:11">
      <c r="B23">
        <v>21</v>
      </c>
      <c r="C23">
        <v>10398.07</v>
      </c>
      <c r="D23">
        <v>5</v>
      </c>
      <c r="E23">
        <f t="shared" si="0"/>
        <v>51990.35</v>
      </c>
      <c r="F23">
        <v>6093.5870000000004</v>
      </c>
      <c r="G23">
        <v>5</v>
      </c>
      <c r="H23">
        <f t="shared" si="1"/>
        <v>30467.935000000001</v>
      </c>
      <c r="I23">
        <f t="shared" si="2"/>
        <v>4304.4829999999993</v>
      </c>
      <c r="J23">
        <v>5</v>
      </c>
      <c r="K23">
        <f t="shared" si="3"/>
        <v>21522.414999999997</v>
      </c>
    </row>
    <row r="24" spans="2:11">
      <c r="B24">
        <v>22</v>
      </c>
      <c r="C24">
        <v>10293.9</v>
      </c>
      <c r="D24">
        <v>5</v>
      </c>
      <c r="E24">
        <f t="shared" si="0"/>
        <v>51469.5</v>
      </c>
      <c r="F24">
        <v>6221.067</v>
      </c>
      <c r="G24">
        <v>5</v>
      </c>
      <c r="H24">
        <f t="shared" si="1"/>
        <v>31105.334999999999</v>
      </c>
      <c r="I24">
        <f t="shared" si="2"/>
        <v>4072.8329999999996</v>
      </c>
      <c r="J24">
        <v>5</v>
      </c>
      <c r="K24">
        <f t="shared" si="3"/>
        <v>20364.164999999997</v>
      </c>
    </row>
    <row r="25" spans="2:11">
      <c r="B25">
        <v>23</v>
      </c>
      <c r="C25">
        <v>10545.948</v>
      </c>
      <c r="D25">
        <v>5</v>
      </c>
      <c r="E25">
        <f t="shared" si="0"/>
        <v>52729.740000000005</v>
      </c>
      <c r="F25">
        <v>6401.7259999999997</v>
      </c>
      <c r="G25">
        <v>5</v>
      </c>
      <c r="H25">
        <f t="shared" si="1"/>
        <v>32008.629999999997</v>
      </c>
      <c r="I25">
        <f t="shared" si="2"/>
        <v>4144.2220000000007</v>
      </c>
      <c r="J25">
        <v>5</v>
      </c>
      <c r="K25">
        <f t="shared" si="3"/>
        <v>20721.110000000004</v>
      </c>
    </row>
    <row r="26" spans="2:11">
      <c r="B26">
        <v>24</v>
      </c>
      <c r="C26">
        <v>11085.01</v>
      </c>
      <c r="D26">
        <v>5</v>
      </c>
      <c r="E26">
        <f t="shared" si="0"/>
        <v>55425.05</v>
      </c>
      <c r="F26">
        <v>6599.14</v>
      </c>
      <c r="G26">
        <v>5</v>
      </c>
      <c r="H26">
        <f t="shared" si="1"/>
        <v>32995.700000000004</v>
      </c>
      <c r="I26">
        <f t="shared" si="2"/>
        <v>4485.87</v>
      </c>
      <c r="J26">
        <v>5</v>
      </c>
      <c r="K26">
        <f t="shared" si="3"/>
        <v>22429.35</v>
      </c>
    </row>
    <row r="27" spans="2:11">
      <c r="B27">
        <v>25</v>
      </c>
      <c r="C27">
        <v>11675.793</v>
      </c>
      <c r="D27">
        <v>5</v>
      </c>
      <c r="E27">
        <f t="shared" si="0"/>
        <v>58378.964999999997</v>
      </c>
      <c r="F27">
        <v>6860.6570000000002</v>
      </c>
      <c r="G27">
        <v>5</v>
      </c>
      <c r="H27">
        <f t="shared" si="1"/>
        <v>34303.285000000003</v>
      </c>
      <c r="I27">
        <f t="shared" si="2"/>
        <v>4815.1359999999995</v>
      </c>
      <c r="J27">
        <v>5</v>
      </c>
      <c r="K27">
        <f t="shared" si="3"/>
        <v>24075.679999999997</v>
      </c>
    </row>
    <row r="28" spans="2:11">
      <c r="B28">
        <v>26</v>
      </c>
      <c r="C28">
        <v>12428.295</v>
      </c>
      <c r="D28">
        <v>5</v>
      </c>
      <c r="E28">
        <f t="shared" si="0"/>
        <v>62141.474999999999</v>
      </c>
      <c r="F28">
        <v>7413.5609999999997</v>
      </c>
      <c r="G28">
        <v>5</v>
      </c>
      <c r="H28">
        <f t="shared" si="1"/>
        <v>37067.805</v>
      </c>
      <c r="I28">
        <f t="shared" si="2"/>
        <v>5014.7340000000004</v>
      </c>
      <c r="J28">
        <v>5</v>
      </c>
      <c r="K28">
        <f t="shared" si="3"/>
        <v>25073.670000000002</v>
      </c>
    </row>
    <row r="29" spans="2:11">
      <c r="B29">
        <v>27</v>
      </c>
      <c r="C29">
        <v>12839.147999999999</v>
      </c>
      <c r="D29">
        <v>5</v>
      </c>
      <c r="E29">
        <f t="shared" si="0"/>
        <v>64195.74</v>
      </c>
      <c r="F29">
        <v>7814.9430000000002</v>
      </c>
      <c r="G29">
        <v>5</v>
      </c>
      <c r="H29">
        <f t="shared" si="1"/>
        <v>39074.715000000004</v>
      </c>
      <c r="I29">
        <f t="shared" si="2"/>
        <v>5024.204999999999</v>
      </c>
      <c r="J29">
        <v>5</v>
      </c>
      <c r="K29">
        <f t="shared" si="3"/>
        <v>25121.024999999994</v>
      </c>
    </row>
    <row r="30" spans="2:11">
      <c r="B30">
        <v>28</v>
      </c>
      <c r="C30">
        <v>13469.995999999999</v>
      </c>
      <c r="D30">
        <v>5</v>
      </c>
      <c r="E30">
        <f t="shared" si="0"/>
        <v>67349.98</v>
      </c>
      <c r="F30">
        <v>8222.1530000000002</v>
      </c>
      <c r="G30">
        <v>5</v>
      </c>
      <c r="H30">
        <f t="shared" si="1"/>
        <v>41110.764999999999</v>
      </c>
      <c r="I30">
        <f t="shared" si="2"/>
        <v>5247.8429999999989</v>
      </c>
      <c r="J30">
        <v>5</v>
      </c>
      <c r="K30">
        <f t="shared" si="3"/>
        <v>26239.214999999997</v>
      </c>
    </row>
    <row r="31" spans="2:11">
      <c r="B31">
        <v>29</v>
      </c>
      <c r="C31">
        <v>13644.825999999999</v>
      </c>
      <c r="D31">
        <v>5</v>
      </c>
      <c r="E31">
        <f t="shared" si="0"/>
        <v>68224.12999999999</v>
      </c>
      <c r="F31">
        <v>8839.1610000000001</v>
      </c>
      <c r="G31">
        <v>5</v>
      </c>
      <c r="H31">
        <f t="shared" si="1"/>
        <v>44195.805</v>
      </c>
      <c r="I31">
        <f t="shared" si="2"/>
        <v>4805.6649999999991</v>
      </c>
      <c r="J31">
        <v>5</v>
      </c>
      <c r="K31">
        <f t="shared" si="3"/>
        <v>24028.324999999997</v>
      </c>
    </row>
    <row r="32" spans="2:11">
      <c r="B32">
        <v>30</v>
      </c>
      <c r="C32">
        <v>13297.35</v>
      </c>
      <c r="D32">
        <v>5</v>
      </c>
      <c r="E32">
        <f t="shared" si="0"/>
        <v>66486.75</v>
      </c>
      <c r="F32">
        <v>9282.7950000000001</v>
      </c>
      <c r="G32">
        <v>5</v>
      </c>
      <c r="H32">
        <f t="shared" si="1"/>
        <v>46413.974999999999</v>
      </c>
      <c r="I32">
        <f t="shared" si="2"/>
        <v>4014.5550000000003</v>
      </c>
      <c r="J32">
        <v>5</v>
      </c>
      <c r="K32">
        <f t="shared" si="3"/>
        <v>20072.775000000001</v>
      </c>
    </row>
    <row r="33" spans="2:11">
      <c r="B33">
        <v>31</v>
      </c>
      <c r="C33">
        <v>13699.460999999999</v>
      </c>
      <c r="D33">
        <v>5</v>
      </c>
      <c r="E33">
        <f t="shared" si="0"/>
        <v>68497.304999999993</v>
      </c>
      <c r="F33">
        <v>9792.7180000000008</v>
      </c>
      <c r="G33">
        <v>5</v>
      </c>
      <c r="H33">
        <f t="shared" si="1"/>
        <v>48963.590000000004</v>
      </c>
      <c r="I33">
        <f t="shared" si="2"/>
        <v>3906.7429999999986</v>
      </c>
      <c r="J33">
        <v>5</v>
      </c>
      <c r="K33">
        <f t="shared" si="3"/>
        <v>19533.714999999993</v>
      </c>
    </row>
    <row r="34" spans="2:11">
      <c r="B34">
        <v>32</v>
      </c>
      <c r="C34">
        <v>14248.722</v>
      </c>
      <c r="D34">
        <v>5</v>
      </c>
      <c r="E34">
        <f t="shared" si="0"/>
        <v>71243.61</v>
      </c>
      <c r="F34">
        <v>9948.6090000000004</v>
      </c>
      <c r="G34">
        <v>5</v>
      </c>
      <c r="H34">
        <f t="shared" si="1"/>
        <v>49743.044999999998</v>
      </c>
      <c r="I34">
        <f t="shared" si="2"/>
        <v>4300.1129999999994</v>
      </c>
      <c r="J34">
        <v>5</v>
      </c>
      <c r="K34">
        <f t="shared" si="3"/>
        <v>21500.564999999995</v>
      </c>
    </row>
    <row r="35" spans="2:11">
      <c r="B35">
        <v>33</v>
      </c>
      <c r="C35">
        <v>14242.165000000001</v>
      </c>
      <c r="D35">
        <v>5</v>
      </c>
      <c r="E35">
        <f t="shared" ref="E35:E66" si="4">C35*D35</f>
        <v>71210.825000000012</v>
      </c>
      <c r="F35">
        <v>10259.662</v>
      </c>
      <c r="G35">
        <v>5</v>
      </c>
      <c r="H35">
        <f t="shared" ref="H35:H66" si="5">F35*G35</f>
        <v>51298.31</v>
      </c>
      <c r="I35">
        <f t="shared" ref="I35:I66" si="6">C35-F35</f>
        <v>3982.5030000000006</v>
      </c>
      <c r="J35">
        <v>5</v>
      </c>
      <c r="K35">
        <f t="shared" ref="K35:K66" si="7">I35*J35</f>
        <v>19912.515000000003</v>
      </c>
    </row>
    <row r="36" spans="2:11">
      <c r="B36">
        <v>34</v>
      </c>
      <c r="C36">
        <v>14451.963</v>
      </c>
      <c r="D36">
        <v>5</v>
      </c>
      <c r="E36">
        <f t="shared" si="4"/>
        <v>72259.815000000002</v>
      </c>
      <c r="F36">
        <v>10569.259</v>
      </c>
      <c r="G36">
        <v>5</v>
      </c>
      <c r="H36">
        <f t="shared" si="5"/>
        <v>52846.294999999998</v>
      </c>
      <c r="I36">
        <f t="shared" si="6"/>
        <v>3882.7039999999997</v>
      </c>
      <c r="J36">
        <v>5</v>
      </c>
      <c r="K36">
        <f t="shared" si="7"/>
        <v>19413.519999999997</v>
      </c>
    </row>
    <row r="37" spans="2:11">
      <c r="B37">
        <v>35</v>
      </c>
      <c r="C37">
        <v>14738.977000000001</v>
      </c>
      <c r="D37">
        <v>5</v>
      </c>
      <c r="E37">
        <f t="shared" si="4"/>
        <v>73694.885000000009</v>
      </c>
      <c r="F37">
        <v>11176.067999999999</v>
      </c>
      <c r="G37">
        <v>5</v>
      </c>
      <c r="H37">
        <f t="shared" si="5"/>
        <v>55880.34</v>
      </c>
      <c r="I37">
        <f t="shared" si="6"/>
        <v>3562.9090000000015</v>
      </c>
      <c r="J37">
        <v>5</v>
      </c>
      <c r="K37">
        <f t="shared" si="7"/>
        <v>17814.545000000006</v>
      </c>
    </row>
    <row r="38" spans="2:11">
      <c r="B38">
        <v>36</v>
      </c>
      <c r="C38">
        <v>14952.415999999999</v>
      </c>
      <c r="D38">
        <v>5</v>
      </c>
      <c r="E38">
        <f t="shared" si="4"/>
        <v>74762.080000000002</v>
      </c>
      <c r="F38">
        <v>11525.73</v>
      </c>
      <c r="G38">
        <v>5</v>
      </c>
      <c r="H38">
        <f t="shared" si="5"/>
        <v>57628.649999999994</v>
      </c>
      <c r="I38">
        <f t="shared" si="6"/>
        <v>3426.6859999999997</v>
      </c>
      <c r="J38">
        <v>5</v>
      </c>
      <c r="K38">
        <f t="shared" si="7"/>
        <v>17133.43</v>
      </c>
    </row>
    <row r="39" spans="2:11">
      <c r="B39">
        <v>37</v>
      </c>
      <c r="C39">
        <v>15527.173000000001</v>
      </c>
      <c r="D39">
        <v>5</v>
      </c>
      <c r="E39">
        <f t="shared" si="4"/>
        <v>77635.865000000005</v>
      </c>
      <c r="F39">
        <v>11702.745999999999</v>
      </c>
      <c r="G39">
        <v>5</v>
      </c>
      <c r="H39">
        <f t="shared" si="5"/>
        <v>58513.729999999996</v>
      </c>
      <c r="I39">
        <f t="shared" si="6"/>
        <v>3824.4270000000015</v>
      </c>
      <c r="J39">
        <v>5</v>
      </c>
      <c r="K39">
        <f t="shared" si="7"/>
        <v>19122.135000000009</v>
      </c>
    </row>
    <row r="40" spans="2:11">
      <c r="B40">
        <v>38</v>
      </c>
      <c r="C40">
        <v>15747.897000000001</v>
      </c>
      <c r="D40">
        <v>5</v>
      </c>
      <c r="E40">
        <f t="shared" si="4"/>
        <v>78739.485000000001</v>
      </c>
      <c r="F40">
        <v>11527.915000000001</v>
      </c>
      <c r="G40">
        <v>5</v>
      </c>
      <c r="H40">
        <f t="shared" si="5"/>
        <v>57639.575000000004</v>
      </c>
      <c r="I40">
        <f t="shared" si="6"/>
        <v>4219.982</v>
      </c>
      <c r="J40">
        <v>5</v>
      </c>
      <c r="K40">
        <f t="shared" si="7"/>
        <v>21099.91</v>
      </c>
    </row>
    <row r="41" spans="2:11">
      <c r="B41">
        <v>39</v>
      </c>
      <c r="C41">
        <v>15796.704</v>
      </c>
      <c r="D41">
        <v>5</v>
      </c>
      <c r="E41">
        <f t="shared" si="4"/>
        <v>78983.520000000004</v>
      </c>
      <c r="F41">
        <v>11601.489</v>
      </c>
      <c r="G41">
        <v>5</v>
      </c>
      <c r="H41">
        <f t="shared" si="5"/>
        <v>58007.445</v>
      </c>
      <c r="I41">
        <f t="shared" si="6"/>
        <v>4195.2150000000001</v>
      </c>
      <c r="J41">
        <v>5</v>
      </c>
      <c r="K41">
        <f t="shared" si="7"/>
        <v>20976.075000000001</v>
      </c>
    </row>
    <row r="42" spans="2:11">
      <c r="B42">
        <v>40</v>
      </c>
      <c r="C42">
        <v>15873.192999999999</v>
      </c>
      <c r="D42">
        <v>5</v>
      </c>
      <c r="E42">
        <f t="shared" si="4"/>
        <v>79365.964999999997</v>
      </c>
      <c r="F42">
        <v>12187.173000000001</v>
      </c>
      <c r="G42">
        <v>5</v>
      </c>
      <c r="H42">
        <f t="shared" si="5"/>
        <v>60935.865000000005</v>
      </c>
      <c r="I42">
        <f t="shared" si="6"/>
        <v>3686.0199999999986</v>
      </c>
      <c r="J42">
        <v>5</v>
      </c>
      <c r="K42">
        <f t="shared" si="7"/>
        <v>18430.099999999991</v>
      </c>
    </row>
    <row r="43" spans="2:11">
      <c r="B43">
        <v>41</v>
      </c>
      <c r="C43">
        <v>16203.186</v>
      </c>
      <c r="D43">
        <v>5</v>
      </c>
      <c r="E43">
        <f t="shared" si="4"/>
        <v>81015.929999999993</v>
      </c>
      <c r="F43">
        <v>12522.266</v>
      </c>
      <c r="G43">
        <v>5</v>
      </c>
      <c r="H43">
        <f t="shared" si="5"/>
        <v>62611.33</v>
      </c>
      <c r="I43">
        <f t="shared" si="6"/>
        <v>3680.92</v>
      </c>
      <c r="J43">
        <v>5</v>
      </c>
      <c r="K43">
        <f t="shared" si="7"/>
        <v>18404.599999999999</v>
      </c>
    </row>
    <row r="44" spans="2:11">
      <c r="B44">
        <v>42</v>
      </c>
      <c r="C44">
        <v>16837.675999999999</v>
      </c>
      <c r="D44">
        <v>5</v>
      </c>
      <c r="E44">
        <f t="shared" si="4"/>
        <v>84188.38</v>
      </c>
      <c r="F44">
        <v>12704.382</v>
      </c>
      <c r="G44">
        <v>5</v>
      </c>
      <c r="H44">
        <f t="shared" si="5"/>
        <v>63521.909999999996</v>
      </c>
      <c r="I44">
        <f t="shared" si="6"/>
        <v>4133.2939999999999</v>
      </c>
      <c r="J44">
        <v>5</v>
      </c>
      <c r="K44">
        <f t="shared" si="7"/>
        <v>20666.47</v>
      </c>
    </row>
    <row r="45" spans="2:11">
      <c r="B45">
        <v>43</v>
      </c>
      <c r="C45">
        <v>17604.748</v>
      </c>
      <c r="D45">
        <v>5</v>
      </c>
      <c r="E45">
        <f t="shared" si="4"/>
        <v>88023.739999999991</v>
      </c>
      <c r="F45">
        <v>13206.291999999999</v>
      </c>
      <c r="G45">
        <v>5</v>
      </c>
      <c r="H45">
        <f t="shared" si="5"/>
        <v>66031.459999999992</v>
      </c>
      <c r="I45">
        <f t="shared" si="6"/>
        <v>4398.4560000000001</v>
      </c>
      <c r="J45">
        <v>5</v>
      </c>
      <c r="K45">
        <f t="shared" si="7"/>
        <v>21992.28</v>
      </c>
    </row>
    <row r="46" spans="2:11">
      <c r="B46">
        <v>44</v>
      </c>
      <c r="C46">
        <v>18630.421999999999</v>
      </c>
      <c r="D46">
        <v>5</v>
      </c>
      <c r="E46">
        <f t="shared" si="4"/>
        <v>93152.109999999986</v>
      </c>
      <c r="F46">
        <v>14133.625</v>
      </c>
      <c r="G46">
        <v>5</v>
      </c>
      <c r="H46">
        <f t="shared" si="5"/>
        <v>70668.125</v>
      </c>
      <c r="I46">
        <f t="shared" si="6"/>
        <v>4496.7969999999987</v>
      </c>
      <c r="J46">
        <v>5</v>
      </c>
      <c r="K46">
        <f t="shared" si="7"/>
        <v>22483.984999999993</v>
      </c>
    </row>
    <row r="47" spans="2:11">
      <c r="B47">
        <v>45</v>
      </c>
      <c r="C47">
        <v>19939.468000000001</v>
      </c>
      <c r="D47">
        <v>5</v>
      </c>
      <c r="E47">
        <f t="shared" si="4"/>
        <v>99697.34</v>
      </c>
      <c r="F47">
        <v>15109.035</v>
      </c>
      <c r="G47">
        <v>5</v>
      </c>
      <c r="H47">
        <f t="shared" si="5"/>
        <v>75545.175000000003</v>
      </c>
      <c r="I47">
        <f t="shared" si="6"/>
        <v>4830.4330000000009</v>
      </c>
      <c r="J47">
        <v>5</v>
      </c>
      <c r="K47">
        <f t="shared" si="7"/>
        <v>24152.165000000005</v>
      </c>
    </row>
    <row r="48" spans="2:11">
      <c r="B48">
        <v>46</v>
      </c>
      <c r="C48">
        <v>21121.034</v>
      </c>
      <c r="D48">
        <v>5</v>
      </c>
      <c r="E48">
        <f t="shared" si="4"/>
        <v>105605.17</v>
      </c>
      <c r="F48">
        <v>16202.457</v>
      </c>
      <c r="G48">
        <v>5</v>
      </c>
      <c r="H48">
        <f t="shared" si="5"/>
        <v>81012.285000000003</v>
      </c>
      <c r="I48">
        <f t="shared" si="6"/>
        <v>4918.5769999999993</v>
      </c>
      <c r="J48">
        <v>5</v>
      </c>
      <c r="K48">
        <f t="shared" si="7"/>
        <v>24592.884999999995</v>
      </c>
    </row>
    <row r="49" spans="2:11">
      <c r="B49">
        <v>47</v>
      </c>
      <c r="C49">
        <v>22369.617999999999</v>
      </c>
      <c r="D49">
        <v>5</v>
      </c>
      <c r="E49">
        <f t="shared" si="4"/>
        <v>111848.09</v>
      </c>
      <c r="F49">
        <v>17162.57</v>
      </c>
      <c r="G49">
        <v>5</v>
      </c>
      <c r="H49">
        <f t="shared" si="5"/>
        <v>85812.85</v>
      </c>
      <c r="I49">
        <f t="shared" si="6"/>
        <v>5207.0479999999989</v>
      </c>
      <c r="J49">
        <v>5</v>
      </c>
      <c r="K49">
        <f t="shared" si="7"/>
        <v>26035.239999999994</v>
      </c>
    </row>
    <row r="50" spans="2:11">
      <c r="B50">
        <v>48</v>
      </c>
      <c r="C50">
        <v>23479.794999999998</v>
      </c>
      <c r="D50">
        <v>5</v>
      </c>
      <c r="E50">
        <f t="shared" si="4"/>
        <v>117398.97499999999</v>
      </c>
      <c r="F50">
        <v>18329.566999999999</v>
      </c>
      <c r="G50">
        <v>5</v>
      </c>
      <c r="H50">
        <f t="shared" si="5"/>
        <v>91647.834999999992</v>
      </c>
      <c r="I50">
        <f t="shared" si="6"/>
        <v>5150.2279999999992</v>
      </c>
      <c r="J50">
        <v>5</v>
      </c>
      <c r="K50">
        <f t="shared" si="7"/>
        <v>25751.139999999996</v>
      </c>
    </row>
    <row r="51" spans="2:11">
      <c r="B51">
        <v>49</v>
      </c>
      <c r="C51">
        <v>24077.863000000001</v>
      </c>
      <c r="D51">
        <v>5</v>
      </c>
      <c r="E51">
        <f t="shared" si="4"/>
        <v>120389.315</v>
      </c>
      <c r="F51">
        <v>18021.427</v>
      </c>
      <c r="G51">
        <v>5</v>
      </c>
      <c r="H51">
        <f t="shared" si="5"/>
        <v>90107.134999999995</v>
      </c>
      <c r="I51">
        <f t="shared" si="6"/>
        <v>6056.4360000000015</v>
      </c>
      <c r="J51">
        <v>5</v>
      </c>
      <c r="K51">
        <f t="shared" si="7"/>
        <v>30282.180000000008</v>
      </c>
    </row>
    <row r="52" spans="2:11">
      <c r="B52">
        <v>50</v>
      </c>
      <c r="C52">
        <v>24325.539000000001</v>
      </c>
      <c r="D52">
        <v>5</v>
      </c>
      <c r="E52">
        <f t="shared" si="4"/>
        <v>121627.69500000001</v>
      </c>
      <c r="F52">
        <v>18198.445</v>
      </c>
      <c r="G52">
        <v>5</v>
      </c>
      <c r="H52">
        <f t="shared" si="5"/>
        <v>90992.225000000006</v>
      </c>
      <c r="I52">
        <f t="shared" si="6"/>
        <v>6127.094000000001</v>
      </c>
      <c r="J52">
        <v>5</v>
      </c>
      <c r="K52">
        <f t="shared" si="7"/>
        <v>30635.470000000005</v>
      </c>
    </row>
    <row r="53" spans="2:11">
      <c r="B53">
        <v>51</v>
      </c>
      <c r="C53">
        <v>24779.371999999999</v>
      </c>
      <c r="D53">
        <v>5</v>
      </c>
      <c r="E53">
        <f t="shared" si="4"/>
        <v>123896.86</v>
      </c>
      <c r="F53">
        <v>20020.329000000002</v>
      </c>
      <c r="G53">
        <v>5</v>
      </c>
      <c r="H53">
        <f t="shared" si="5"/>
        <v>100101.645</v>
      </c>
      <c r="I53">
        <f t="shared" si="6"/>
        <v>4759.0429999999978</v>
      </c>
      <c r="J53">
        <v>5</v>
      </c>
      <c r="K53">
        <f t="shared" si="7"/>
        <v>23795.214999999989</v>
      </c>
    </row>
    <row r="54" spans="2:11">
      <c r="B54">
        <v>52</v>
      </c>
      <c r="C54">
        <v>25152.344000000001</v>
      </c>
      <c r="D54">
        <v>5</v>
      </c>
      <c r="E54">
        <f t="shared" si="4"/>
        <v>125761.72</v>
      </c>
      <c r="F54">
        <v>20098.273000000001</v>
      </c>
      <c r="G54">
        <v>5</v>
      </c>
      <c r="H54">
        <f t="shared" si="5"/>
        <v>100491.36500000001</v>
      </c>
      <c r="I54">
        <f t="shared" si="6"/>
        <v>5054.0709999999999</v>
      </c>
      <c r="J54">
        <v>5</v>
      </c>
      <c r="K54">
        <f t="shared" si="7"/>
        <v>25270.355</v>
      </c>
    </row>
    <row r="55" spans="2:11">
      <c r="B55">
        <v>53</v>
      </c>
      <c r="C55">
        <v>25345.386999999999</v>
      </c>
      <c r="D55">
        <v>5</v>
      </c>
      <c r="E55">
        <f t="shared" si="4"/>
        <v>126726.935</v>
      </c>
      <c r="F55">
        <v>20402.043000000001</v>
      </c>
      <c r="G55">
        <v>5</v>
      </c>
      <c r="H55">
        <f t="shared" si="5"/>
        <v>102010.21500000001</v>
      </c>
      <c r="I55">
        <f t="shared" si="6"/>
        <v>4943.3439999999973</v>
      </c>
      <c r="J55">
        <v>5</v>
      </c>
      <c r="K55">
        <f t="shared" si="7"/>
        <v>24716.719999999987</v>
      </c>
    </row>
    <row r="56" spans="2:11">
      <c r="B56">
        <v>54</v>
      </c>
      <c r="C56">
        <v>25359.227999999999</v>
      </c>
      <c r="D56">
        <v>5</v>
      </c>
      <c r="E56">
        <f t="shared" si="4"/>
        <v>126796.14</v>
      </c>
      <c r="F56">
        <v>20552.833999999999</v>
      </c>
      <c r="G56">
        <v>5</v>
      </c>
      <c r="H56">
        <f t="shared" si="5"/>
        <v>102764.17</v>
      </c>
      <c r="I56">
        <f t="shared" si="6"/>
        <v>4806.3940000000002</v>
      </c>
      <c r="J56">
        <v>5</v>
      </c>
      <c r="K56">
        <f t="shared" si="7"/>
        <v>24031.97</v>
      </c>
    </row>
    <row r="57" spans="2:11">
      <c r="B57">
        <v>55</v>
      </c>
      <c r="C57">
        <v>24977.512999999999</v>
      </c>
      <c r="D57">
        <v>5</v>
      </c>
      <c r="E57">
        <f t="shared" si="4"/>
        <v>124887.565</v>
      </c>
      <c r="F57">
        <v>20859.516</v>
      </c>
      <c r="G57">
        <v>5</v>
      </c>
      <c r="H57">
        <f t="shared" si="5"/>
        <v>104297.58</v>
      </c>
      <c r="I57">
        <f t="shared" si="6"/>
        <v>4117.9969999999994</v>
      </c>
      <c r="J57">
        <v>5</v>
      </c>
      <c r="K57">
        <f t="shared" si="7"/>
        <v>20589.984999999997</v>
      </c>
    </row>
    <row r="58" spans="2:11">
      <c r="B58">
        <v>56</v>
      </c>
      <c r="C58">
        <v>24568.846000000001</v>
      </c>
      <c r="D58">
        <v>5</v>
      </c>
      <c r="E58">
        <f t="shared" si="4"/>
        <v>122844.23000000001</v>
      </c>
      <c r="F58">
        <v>21084.611000000001</v>
      </c>
      <c r="G58">
        <v>5</v>
      </c>
      <c r="H58">
        <f t="shared" si="5"/>
        <v>105423.05500000001</v>
      </c>
      <c r="I58">
        <f t="shared" si="6"/>
        <v>3484.2350000000006</v>
      </c>
      <c r="J58">
        <v>5</v>
      </c>
      <c r="K58">
        <f t="shared" si="7"/>
        <v>17421.175000000003</v>
      </c>
    </row>
    <row r="59" spans="2:11">
      <c r="B59">
        <v>57</v>
      </c>
      <c r="C59">
        <v>24746.591</v>
      </c>
      <c r="D59">
        <v>5</v>
      </c>
      <c r="E59">
        <f t="shared" si="4"/>
        <v>123732.955</v>
      </c>
      <c r="F59">
        <v>21262.355</v>
      </c>
      <c r="G59">
        <v>5</v>
      </c>
      <c r="H59">
        <f t="shared" si="5"/>
        <v>106311.77499999999</v>
      </c>
      <c r="I59">
        <f t="shared" si="6"/>
        <v>3484.2360000000008</v>
      </c>
      <c r="J59">
        <v>5</v>
      </c>
      <c r="K59">
        <f t="shared" si="7"/>
        <v>17421.180000000004</v>
      </c>
    </row>
    <row r="60" spans="2:11">
      <c r="B60">
        <v>58</v>
      </c>
      <c r="C60">
        <v>24868.243999999999</v>
      </c>
      <c r="D60">
        <v>5</v>
      </c>
      <c r="E60">
        <f t="shared" si="4"/>
        <v>124341.22</v>
      </c>
      <c r="F60">
        <v>21279.84</v>
      </c>
      <c r="G60">
        <v>5</v>
      </c>
      <c r="H60">
        <f t="shared" si="5"/>
        <v>106399.2</v>
      </c>
      <c r="I60">
        <f t="shared" si="6"/>
        <v>3588.4039999999986</v>
      </c>
      <c r="J60">
        <v>5</v>
      </c>
      <c r="K60">
        <f t="shared" si="7"/>
        <v>17942.019999999993</v>
      </c>
    </row>
    <row r="61" spans="2:11">
      <c r="B61">
        <v>59</v>
      </c>
      <c r="C61">
        <v>24662.817999999999</v>
      </c>
      <c r="D61">
        <v>5</v>
      </c>
      <c r="E61">
        <f t="shared" si="4"/>
        <v>123314.09</v>
      </c>
      <c r="F61">
        <v>20831.835999999999</v>
      </c>
      <c r="G61">
        <v>5</v>
      </c>
      <c r="H61">
        <f t="shared" si="5"/>
        <v>104159.18</v>
      </c>
      <c r="I61">
        <f t="shared" si="6"/>
        <v>3830.982</v>
      </c>
      <c r="J61">
        <v>5</v>
      </c>
      <c r="K61">
        <f t="shared" si="7"/>
        <v>19154.91</v>
      </c>
    </row>
    <row r="62" spans="2:11">
      <c r="B62">
        <v>60</v>
      </c>
      <c r="C62">
        <v>24822.35</v>
      </c>
      <c r="D62">
        <v>5</v>
      </c>
      <c r="E62">
        <f t="shared" si="4"/>
        <v>124111.75</v>
      </c>
      <c r="F62">
        <v>20378.73</v>
      </c>
      <c r="G62">
        <v>5</v>
      </c>
      <c r="H62">
        <f t="shared" si="5"/>
        <v>101893.65</v>
      </c>
      <c r="I62">
        <f t="shared" si="6"/>
        <v>4443.619999999999</v>
      </c>
      <c r="J62">
        <v>5</v>
      </c>
      <c r="K62">
        <f t="shared" si="7"/>
        <v>22218.099999999995</v>
      </c>
    </row>
    <row r="63" spans="2:11">
      <c r="B63">
        <v>61</v>
      </c>
      <c r="C63">
        <v>24552.819</v>
      </c>
      <c r="D63">
        <v>5</v>
      </c>
      <c r="E63">
        <f t="shared" si="4"/>
        <v>122764.095</v>
      </c>
      <c r="F63">
        <v>19787.221000000001</v>
      </c>
      <c r="G63">
        <v>5</v>
      </c>
      <c r="H63">
        <f t="shared" si="5"/>
        <v>98936.10500000001</v>
      </c>
      <c r="I63">
        <f t="shared" si="6"/>
        <v>4765.5979999999981</v>
      </c>
      <c r="J63">
        <v>5</v>
      </c>
      <c r="K63">
        <f t="shared" si="7"/>
        <v>23827.989999999991</v>
      </c>
    </row>
    <row r="64" spans="2:11">
      <c r="B64">
        <v>62</v>
      </c>
      <c r="C64">
        <v>23584.694</v>
      </c>
      <c r="D64">
        <v>5</v>
      </c>
      <c r="E64">
        <f t="shared" si="4"/>
        <v>117923.47</v>
      </c>
      <c r="F64">
        <v>19286.037</v>
      </c>
      <c r="G64">
        <v>5</v>
      </c>
      <c r="H64">
        <f t="shared" si="5"/>
        <v>96430.184999999998</v>
      </c>
      <c r="I64">
        <f t="shared" si="6"/>
        <v>4298.6569999999992</v>
      </c>
      <c r="J64">
        <v>5</v>
      </c>
      <c r="K64">
        <f t="shared" si="7"/>
        <v>21493.284999999996</v>
      </c>
    </row>
    <row r="65" spans="2:11">
      <c r="B65">
        <v>63</v>
      </c>
      <c r="C65">
        <v>23409.134999999998</v>
      </c>
      <c r="D65">
        <v>5</v>
      </c>
      <c r="E65">
        <f t="shared" si="4"/>
        <v>117045.67499999999</v>
      </c>
      <c r="F65">
        <v>18822.736000000001</v>
      </c>
      <c r="G65">
        <v>5</v>
      </c>
      <c r="H65">
        <f t="shared" si="5"/>
        <v>94113.680000000008</v>
      </c>
      <c r="I65">
        <f t="shared" si="6"/>
        <v>4586.3989999999976</v>
      </c>
      <c r="J65">
        <v>5</v>
      </c>
      <c r="K65">
        <f t="shared" si="7"/>
        <v>22931.994999999988</v>
      </c>
    </row>
    <row r="66" spans="2:11">
      <c r="B66">
        <v>64</v>
      </c>
      <c r="C66">
        <v>23349.401000000002</v>
      </c>
      <c r="D66">
        <v>5</v>
      </c>
      <c r="E66">
        <f t="shared" si="4"/>
        <v>116747.005</v>
      </c>
      <c r="F66">
        <v>18432.280999999999</v>
      </c>
      <c r="G66">
        <v>5</v>
      </c>
      <c r="H66">
        <f t="shared" si="5"/>
        <v>92161.404999999999</v>
      </c>
      <c r="I66">
        <f t="shared" si="6"/>
        <v>4917.1200000000026</v>
      </c>
      <c r="J66">
        <v>5</v>
      </c>
      <c r="K66">
        <f t="shared" si="7"/>
        <v>24585.600000000013</v>
      </c>
    </row>
    <row r="67" spans="2:11">
      <c r="B67">
        <v>65</v>
      </c>
      <c r="C67">
        <v>22706.168000000001</v>
      </c>
      <c r="D67">
        <v>5</v>
      </c>
      <c r="E67">
        <f t="shared" ref="E67:E89" si="8">C67*D67</f>
        <v>113530.84000000001</v>
      </c>
      <c r="F67">
        <v>18070.963</v>
      </c>
      <c r="G67">
        <v>5</v>
      </c>
      <c r="H67">
        <f t="shared" ref="H67:H89" si="9">F67*G67</f>
        <v>90354.815000000002</v>
      </c>
      <c r="I67">
        <f t="shared" ref="I67:I89" si="10">C67-F67</f>
        <v>4635.2050000000017</v>
      </c>
      <c r="J67">
        <v>5</v>
      </c>
      <c r="K67">
        <f t="shared" ref="K67:K89" si="11">I67*J67</f>
        <v>23176.025000000009</v>
      </c>
    </row>
    <row r="68" spans="2:11">
      <c r="B68">
        <v>66</v>
      </c>
      <c r="C68">
        <v>22143.066999999999</v>
      </c>
      <c r="D68">
        <v>5</v>
      </c>
      <c r="E68">
        <f t="shared" si="8"/>
        <v>110715.33499999999</v>
      </c>
      <c r="F68">
        <v>17560.312000000002</v>
      </c>
      <c r="G68">
        <v>5</v>
      </c>
      <c r="H68">
        <f t="shared" si="9"/>
        <v>87801.560000000012</v>
      </c>
      <c r="I68">
        <f t="shared" si="10"/>
        <v>4582.7549999999974</v>
      </c>
      <c r="J68">
        <v>5</v>
      </c>
      <c r="K68">
        <f t="shared" si="11"/>
        <v>22913.774999999987</v>
      </c>
    </row>
    <row r="69" spans="2:11">
      <c r="B69">
        <v>67</v>
      </c>
      <c r="C69">
        <v>22229.025000000001</v>
      </c>
      <c r="D69">
        <v>5</v>
      </c>
      <c r="E69">
        <f t="shared" si="8"/>
        <v>111145.125</v>
      </c>
      <c r="F69">
        <v>17533.357</v>
      </c>
      <c r="G69">
        <v>5</v>
      </c>
      <c r="H69">
        <f t="shared" si="9"/>
        <v>87666.785000000003</v>
      </c>
      <c r="I69">
        <f t="shared" si="10"/>
        <v>4695.6680000000015</v>
      </c>
      <c r="J69">
        <v>5</v>
      </c>
      <c r="K69">
        <f t="shared" si="11"/>
        <v>23478.340000000007</v>
      </c>
    </row>
    <row r="70" spans="2:11">
      <c r="B70">
        <v>68</v>
      </c>
      <c r="C70">
        <v>23535.886999999999</v>
      </c>
      <c r="D70">
        <v>5</v>
      </c>
      <c r="E70">
        <f t="shared" si="8"/>
        <v>117679.435</v>
      </c>
      <c r="F70">
        <v>17402.234</v>
      </c>
      <c r="G70">
        <v>5</v>
      </c>
      <c r="H70">
        <f t="shared" si="9"/>
        <v>87011.17</v>
      </c>
      <c r="I70">
        <f t="shared" si="10"/>
        <v>6133.6529999999984</v>
      </c>
      <c r="J70">
        <v>5</v>
      </c>
      <c r="K70">
        <f t="shared" si="11"/>
        <v>30668.264999999992</v>
      </c>
    </row>
    <row r="71" spans="2:11">
      <c r="B71">
        <v>69</v>
      </c>
      <c r="C71">
        <v>24649.705999999998</v>
      </c>
      <c r="D71">
        <v>5</v>
      </c>
      <c r="E71">
        <f t="shared" si="8"/>
        <v>123248.53</v>
      </c>
      <c r="F71">
        <v>17223.761999999999</v>
      </c>
      <c r="G71">
        <v>5</v>
      </c>
      <c r="H71">
        <f t="shared" si="9"/>
        <v>86118.81</v>
      </c>
      <c r="I71">
        <f t="shared" si="10"/>
        <v>7425.9439999999995</v>
      </c>
      <c r="J71">
        <v>5</v>
      </c>
      <c r="K71">
        <f t="shared" si="11"/>
        <v>37129.72</v>
      </c>
    </row>
    <row r="72" spans="2:11">
      <c r="B72">
        <v>70</v>
      </c>
      <c r="C72">
        <v>25063.472000000002</v>
      </c>
      <c r="D72">
        <v>5</v>
      </c>
      <c r="E72">
        <f t="shared" si="8"/>
        <v>125317.36000000002</v>
      </c>
      <c r="F72">
        <v>17355.613000000001</v>
      </c>
      <c r="G72">
        <v>5</v>
      </c>
      <c r="H72">
        <f t="shared" si="9"/>
        <v>86778.065000000002</v>
      </c>
      <c r="I72">
        <f t="shared" si="10"/>
        <v>7707.8590000000004</v>
      </c>
      <c r="J72">
        <v>5</v>
      </c>
      <c r="K72">
        <f t="shared" si="11"/>
        <v>38539.294999999998</v>
      </c>
    </row>
    <row r="73" spans="2:11">
      <c r="B73">
        <v>71</v>
      </c>
      <c r="C73">
        <v>25062.016</v>
      </c>
      <c r="D73">
        <v>5</v>
      </c>
      <c r="E73">
        <f t="shared" si="8"/>
        <v>125310.08</v>
      </c>
      <c r="F73">
        <v>17646.998</v>
      </c>
      <c r="G73">
        <v>5</v>
      </c>
      <c r="H73">
        <f t="shared" si="9"/>
        <v>88234.989999999991</v>
      </c>
      <c r="I73">
        <f t="shared" si="10"/>
        <v>7415.018</v>
      </c>
      <c r="J73">
        <v>5</v>
      </c>
      <c r="K73">
        <f t="shared" si="11"/>
        <v>37075.089999999997</v>
      </c>
    </row>
    <row r="74" spans="2:11">
      <c r="B74">
        <v>72</v>
      </c>
      <c r="C74">
        <v>25382.539000000001</v>
      </c>
      <c r="D74">
        <v>5</v>
      </c>
      <c r="E74">
        <f t="shared" si="8"/>
        <v>126912.69500000001</v>
      </c>
      <c r="F74">
        <v>17952.953000000001</v>
      </c>
      <c r="G74">
        <v>5</v>
      </c>
      <c r="H74">
        <f t="shared" si="9"/>
        <v>89764.765000000014</v>
      </c>
      <c r="I74">
        <f t="shared" si="10"/>
        <v>7429.5859999999993</v>
      </c>
      <c r="J74">
        <v>5</v>
      </c>
      <c r="K74">
        <f t="shared" si="11"/>
        <v>37147.929999999993</v>
      </c>
    </row>
    <row r="75" spans="2:11">
      <c r="B75">
        <v>73</v>
      </c>
      <c r="C75">
        <v>25464.126</v>
      </c>
      <c r="D75">
        <v>5</v>
      </c>
      <c r="E75">
        <f t="shared" si="8"/>
        <v>127320.63</v>
      </c>
      <c r="F75">
        <v>17714.745999999999</v>
      </c>
      <c r="G75">
        <v>5</v>
      </c>
      <c r="H75">
        <f t="shared" si="9"/>
        <v>88573.73</v>
      </c>
      <c r="I75">
        <f t="shared" si="10"/>
        <v>7749.380000000001</v>
      </c>
      <c r="J75">
        <v>5</v>
      </c>
      <c r="K75">
        <f t="shared" si="11"/>
        <v>38746.900000000009</v>
      </c>
    </row>
    <row r="76" spans="2:11">
      <c r="B76">
        <v>74</v>
      </c>
      <c r="C76">
        <v>25755.51</v>
      </c>
      <c r="D76">
        <v>5</v>
      </c>
      <c r="E76">
        <f t="shared" si="8"/>
        <v>128777.54999999999</v>
      </c>
      <c r="F76">
        <v>17920.900000000001</v>
      </c>
      <c r="G76">
        <v>5</v>
      </c>
      <c r="H76">
        <f t="shared" si="9"/>
        <v>89604.5</v>
      </c>
      <c r="I76">
        <f t="shared" si="10"/>
        <v>7834.6099999999969</v>
      </c>
      <c r="J76">
        <v>5</v>
      </c>
      <c r="K76">
        <f t="shared" si="11"/>
        <v>39173.049999999988</v>
      </c>
    </row>
    <row r="77" spans="2:11">
      <c r="B77">
        <v>75</v>
      </c>
      <c r="C77">
        <v>26245.037</v>
      </c>
      <c r="D77">
        <v>5</v>
      </c>
      <c r="E77">
        <f t="shared" si="8"/>
        <v>131225.185</v>
      </c>
      <c r="F77">
        <v>18100.101999999999</v>
      </c>
      <c r="G77">
        <v>5</v>
      </c>
      <c r="H77">
        <f t="shared" si="9"/>
        <v>90500.51</v>
      </c>
      <c r="I77">
        <f t="shared" si="10"/>
        <v>8144.9350000000013</v>
      </c>
      <c r="J77">
        <v>5</v>
      </c>
      <c r="K77">
        <f t="shared" si="11"/>
        <v>40724.675000000003</v>
      </c>
    </row>
    <row r="78" spans="2:11">
      <c r="B78">
        <v>76</v>
      </c>
      <c r="C78">
        <v>27182.569</v>
      </c>
      <c r="D78">
        <v>5</v>
      </c>
      <c r="E78">
        <f t="shared" si="8"/>
        <v>135912.845</v>
      </c>
      <c r="F78">
        <v>18196.986000000001</v>
      </c>
      <c r="G78">
        <v>5</v>
      </c>
      <c r="H78">
        <f t="shared" si="9"/>
        <v>90984.930000000008</v>
      </c>
      <c r="I78">
        <f t="shared" si="10"/>
        <v>8985.5829999999987</v>
      </c>
      <c r="J78">
        <v>5</v>
      </c>
      <c r="K78">
        <f t="shared" si="11"/>
        <v>44927.914999999994</v>
      </c>
    </row>
    <row r="79" spans="2:11">
      <c r="B79">
        <v>77</v>
      </c>
      <c r="C79">
        <v>27854.94</v>
      </c>
      <c r="D79">
        <v>5</v>
      </c>
      <c r="E79">
        <f t="shared" si="8"/>
        <v>139274.69999999998</v>
      </c>
      <c r="F79">
        <v>18991.011999999999</v>
      </c>
      <c r="G79">
        <v>5</v>
      </c>
      <c r="H79">
        <f t="shared" si="9"/>
        <v>94955.06</v>
      </c>
      <c r="I79">
        <f t="shared" si="10"/>
        <v>8863.9279999999999</v>
      </c>
      <c r="J79">
        <v>5</v>
      </c>
      <c r="K79">
        <f t="shared" si="11"/>
        <v>44319.64</v>
      </c>
    </row>
    <row r="80" spans="2:11">
      <c r="B80">
        <v>78</v>
      </c>
      <c r="C80">
        <v>28519.296999999999</v>
      </c>
      <c r="D80">
        <v>5</v>
      </c>
      <c r="E80">
        <f t="shared" si="8"/>
        <v>142596.48499999999</v>
      </c>
      <c r="F80">
        <v>19945.296999999999</v>
      </c>
      <c r="G80">
        <v>5</v>
      </c>
      <c r="H80">
        <f t="shared" si="9"/>
        <v>99726.484999999986</v>
      </c>
      <c r="I80">
        <f t="shared" si="10"/>
        <v>8574</v>
      </c>
      <c r="J80">
        <v>5</v>
      </c>
      <c r="K80">
        <f t="shared" si="11"/>
        <v>42870</v>
      </c>
    </row>
    <row r="81" spans="1:13">
      <c r="B81">
        <v>79</v>
      </c>
      <c r="C81">
        <v>29070.014999999999</v>
      </c>
      <c r="D81">
        <v>5</v>
      </c>
      <c r="E81">
        <f t="shared" si="8"/>
        <v>145350.07500000001</v>
      </c>
      <c r="F81">
        <v>20772.101999999999</v>
      </c>
      <c r="G81">
        <v>5</v>
      </c>
      <c r="H81">
        <f t="shared" si="9"/>
        <v>103860.51</v>
      </c>
      <c r="I81">
        <f t="shared" si="10"/>
        <v>8297.9130000000005</v>
      </c>
      <c r="J81">
        <v>5</v>
      </c>
      <c r="K81">
        <f t="shared" si="11"/>
        <v>41489.565000000002</v>
      </c>
    </row>
    <row r="82" spans="1:13">
      <c r="B82">
        <v>80</v>
      </c>
      <c r="C82">
        <v>30056.351999999999</v>
      </c>
      <c r="D82">
        <v>5</v>
      </c>
      <c r="E82">
        <f t="shared" si="8"/>
        <v>150281.76</v>
      </c>
      <c r="F82">
        <v>20988.455000000002</v>
      </c>
      <c r="G82">
        <v>5</v>
      </c>
      <c r="H82">
        <f t="shared" si="9"/>
        <v>104942.27500000001</v>
      </c>
      <c r="I82">
        <f t="shared" si="10"/>
        <v>9067.8969999999972</v>
      </c>
      <c r="J82">
        <v>5</v>
      </c>
      <c r="K82">
        <f t="shared" si="11"/>
        <v>45339.484999999986</v>
      </c>
    </row>
    <row r="83" spans="1:13">
      <c r="B83">
        <v>81</v>
      </c>
      <c r="C83">
        <v>30485.416000000001</v>
      </c>
      <c r="D83">
        <v>5</v>
      </c>
      <c r="E83">
        <f t="shared" si="8"/>
        <v>152427.08000000002</v>
      </c>
      <c r="F83">
        <v>20769.187999999998</v>
      </c>
      <c r="G83">
        <v>5</v>
      </c>
      <c r="H83">
        <f t="shared" si="9"/>
        <v>103845.93999999999</v>
      </c>
      <c r="I83">
        <f t="shared" si="10"/>
        <v>9716.2280000000028</v>
      </c>
      <c r="J83">
        <v>5</v>
      </c>
      <c r="K83">
        <f t="shared" si="11"/>
        <v>48581.140000000014</v>
      </c>
    </row>
    <row r="84" spans="1:13">
      <c r="B84">
        <v>82</v>
      </c>
      <c r="C84">
        <v>30495.616000000002</v>
      </c>
      <c r="D84">
        <v>5</v>
      </c>
      <c r="E84">
        <f t="shared" si="8"/>
        <v>152478.08000000002</v>
      </c>
      <c r="F84">
        <v>20834.02</v>
      </c>
      <c r="G84">
        <v>5</v>
      </c>
      <c r="H84">
        <f t="shared" si="9"/>
        <v>104170.1</v>
      </c>
      <c r="I84">
        <f t="shared" si="10"/>
        <v>9661.5960000000014</v>
      </c>
      <c r="J84">
        <v>5</v>
      </c>
      <c r="K84">
        <f t="shared" si="11"/>
        <v>48307.98000000001</v>
      </c>
    </row>
    <row r="85" spans="1:13">
      <c r="B85">
        <v>83</v>
      </c>
      <c r="C85">
        <v>29945.626</v>
      </c>
      <c r="D85">
        <v>5</v>
      </c>
      <c r="E85">
        <f t="shared" si="8"/>
        <v>149728.13</v>
      </c>
      <c r="F85">
        <v>20978.256000000001</v>
      </c>
      <c r="G85">
        <v>5</v>
      </c>
      <c r="H85">
        <f t="shared" si="9"/>
        <v>104891.28</v>
      </c>
      <c r="I85">
        <f t="shared" si="10"/>
        <v>8967.369999999999</v>
      </c>
      <c r="J85">
        <v>5</v>
      </c>
      <c r="K85">
        <f t="shared" si="11"/>
        <v>44836.849999999991</v>
      </c>
    </row>
    <row r="86" spans="1:13">
      <c r="B86">
        <v>84</v>
      </c>
      <c r="C86">
        <v>29146.503000000001</v>
      </c>
      <c r="D86">
        <v>5</v>
      </c>
      <c r="E86">
        <f t="shared" si="8"/>
        <v>145732.51500000001</v>
      </c>
      <c r="F86">
        <v>20885.013999999999</v>
      </c>
      <c r="G86">
        <v>5</v>
      </c>
      <c r="H86">
        <f t="shared" si="9"/>
        <v>104425.06999999999</v>
      </c>
      <c r="I86">
        <f t="shared" si="10"/>
        <v>8261.4890000000014</v>
      </c>
      <c r="J86">
        <v>5</v>
      </c>
      <c r="K86">
        <f t="shared" si="11"/>
        <v>41307.445000000007</v>
      </c>
    </row>
    <row r="87" spans="1:13">
      <c r="B87">
        <v>85</v>
      </c>
      <c r="C87">
        <v>29075.842000000001</v>
      </c>
      <c r="D87">
        <v>5</v>
      </c>
      <c r="E87">
        <f t="shared" si="8"/>
        <v>145379.21</v>
      </c>
      <c r="F87">
        <v>21174.940999999999</v>
      </c>
      <c r="G87">
        <v>5</v>
      </c>
      <c r="H87">
        <f t="shared" si="9"/>
        <v>105874.70499999999</v>
      </c>
      <c r="I87">
        <f t="shared" si="10"/>
        <v>7900.9010000000017</v>
      </c>
      <c r="J87">
        <v>5</v>
      </c>
      <c r="K87">
        <f t="shared" si="11"/>
        <v>39504.505000000005</v>
      </c>
    </row>
    <row r="88" spans="1:13">
      <c r="B88">
        <v>86</v>
      </c>
      <c r="C88">
        <v>29223.72</v>
      </c>
      <c r="D88">
        <v>5</v>
      </c>
      <c r="E88">
        <f t="shared" si="8"/>
        <v>146118.6</v>
      </c>
      <c r="F88">
        <v>21171.298999999999</v>
      </c>
      <c r="G88">
        <v>5</v>
      </c>
      <c r="H88">
        <f t="shared" si="9"/>
        <v>105856.495</v>
      </c>
      <c r="I88">
        <f t="shared" si="10"/>
        <v>8052.4210000000021</v>
      </c>
      <c r="J88">
        <v>5</v>
      </c>
      <c r="K88">
        <f t="shared" si="11"/>
        <v>40262.10500000001</v>
      </c>
    </row>
    <row r="89" spans="1:13">
      <c r="B89">
        <v>87</v>
      </c>
      <c r="C89">
        <v>29452.457999999999</v>
      </c>
      <c r="D89">
        <v>5</v>
      </c>
      <c r="E89">
        <f t="shared" si="8"/>
        <v>147262.28999999998</v>
      </c>
      <c r="F89">
        <v>21363.613000000001</v>
      </c>
      <c r="G89">
        <v>5</v>
      </c>
      <c r="H89">
        <f t="shared" si="9"/>
        <v>106818.065</v>
      </c>
      <c r="I89">
        <f t="shared" si="10"/>
        <v>8088.8449999999975</v>
      </c>
      <c r="J89">
        <v>5</v>
      </c>
      <c r="K89">
        <f t="shared" si="11"/>
        <v>40444.224999999991</v>
      </c>
    </row>
    <row r="90" spans="1:13">
      <c r="A90" t="s">
        <v>294</v>
      </c>
      <c r="E90">
        <f>SUM(E3:E89)</f>
        <v>8334788.2349999975</v>
      </c>
      <c r="H90">
        <f>SUM(H3:H89)</f>
        <v>6059749.6850000015</v>
      </c>
      <c r="K90">
        <f>SUM(K3:K89)</f>
        <v>2275038.5499999998</v>
      </c>
    </row>
    <row r="92" spans="1:13">
      <c r="A92" t="s">
        <v>101</v>
      </c>
      <c r="B92">
        <v>7</v>
      </c>
      <c r="C92">
        <v>29025.579000000002</v>
      </c>
      <c r="D92">
        <v>5</v>
      </c>
      <c r="E92">
        <f t="shared" ref="E92:E123" si="12">C92*D92</f>
        <v>145127.89500000002</v>
      </c>
      <c r="F92">
        <v>20223.569</v>
      </c>
      <c r="G92">
        <v>5</v>
      </c>
      <c r="H92">
        <f t="shared" ref="H92:H123" si="13">F92*G92</f>
        <v>101117.845</v>
      </c>
      <c r="I92">
        <f t="shared" ref="I92:I123" si="14">C92-F92</f>
        <v>8802.010000000002</v>
      </c>
      <c r="J92">
        <v>5</v>
      </c>
      <c r="K92">
        <f t="shared" ref="K92:K123" si="15">I92*J92</f>
        <v>44010.05000000001</v>
      </c>
      <c r="M92" t="s">
        <v>295</v>
      </c>
    </row>
    <row r="93" spans="1:13">
      <c r="B93">
        <v>8</v>
      </c>
      <c r="C93">
        <v>27632.758999999998</v>
      </c>
      <c r="D93">
        <v>5</v>
      </c>
      <c r="E93">
        <f t="shared" si="12"/>
        <v>138163.79499999998</v>
      </c>
      <c r="F93">
        <v>19118.491000000002</v>
      </c>
      <c r="G93">
        <v>5</v>
      </c>
      <c r="H93">
        <f t="shared" si="13"/>
        <v>95592.455000000016</v>
      </c>
      <c r="I93">
        <f t="shared" si="14"/>
        <v>8514.2679999999964</v>
      </c>
      <c r="J93">
        <v>5</v>
      </c>
      <c r="K93">
        <f t="shared" si="15"/>
        <v>42571.339999999982</v>
      </c>
    </row>
    <row r="94" spans="1:13">
      <c r="B94">
        <v>9</v>
      </c>
      <c r="C94">
        <v>27808.316999999999</v>
      </c>
      <c r="D94">
        <v>5</v>
      </c>
      <c r="E94">
        <f t="shared" si="12"/>
        <v>139041.58499999999</v>
      </c>
      <c r="F94">
        <v>19047.830000000002</v>
      </c>
      <c r="G94">
        <v>5</v>
      </c>
      <c r="H94">
        <f t="shared" si="13"/>
        <v>95239.150000000009</v>
      </c>
      <c r="I94">
        <f t="shared" si="14"/>
        <v>8760.4869999999974</v>
      </c>
      <c r="J94">
        <v>5</v>
      </c>
      <c r="K94">
        <f t="shared" si="15"/>
        <v>43802.434999999983</v>
      </c>
    </row>
    <row r="95" spans="1:13">
      <c r="B95">
        <v>10</v>
      </c>
      <c r="C95">
        <v>29033.591</v>
      </c>
      <c r="D95">
        <v>5</v>
      </c>
      <c r="E95">
        <f t="shared" si="12"/>
        <v>145167.95500000002</v>
      </c>
      <c r="F95">
        <v>18864.258000000002</v>
      </c>
      <c r="G95">
        <v>5</v>
      </c>
      <c r="H95">
        <f t="shared" si="13"/>
        <v>94321.290000000008</v>
      </c>
      <c r="I95">
        <f t="shared" si="14"/>
        <v>10169.332999999999</v>
      </c>
      <c r="J95">
        <v>5</v>
      </c>
      <c r="K95">
        <f t="shared" si="15"/>
        <v>50846.664999999994</v>
      </c>
    </row>
    <row r="96" spans="1:13">
      <c r="B96">
        <v>11</v>
      </c>
      <c r="C96">
        <v>30491.243999999999</v>
      </c>
      <c r="D96">
        <v>5</v>
      </c>
      <c r="E96">
        <f t="shared" si="12"/>
        <v>152456.22</v>
      </c>
      <c r="F96">
        <v>19097.366999999998</v>
      </c>
      <c r="G96">
        <v>5</v>
      </c>
      <c r="H96">
        <f t="shared" si="13"/>
        <v>95486.834999999992</v>
      </c>
      <c r="I96">
        <f t="shared" si="14"/>
        <v>11393.877</v>
      </c>
      <c r="J96">
        <v>5</v>
      </c>
      <c r="K96">
        <f t="shared" si="15"/>
        <v>56969.385000000002</v>
      </c>
    </row>
    <row r="97" spans="2:11">
      <c r="B97">
        <v>12</v>
      </c>
      <c r="C97">
        <v>31645.857</v>
      </c>
      <c r="D97">
        <v>5</v>
      </c>
      <c r="E97">
        <f t="shared" si="12"/>
        <v>158229.285</v>
      </c>
      <c r="F97">
        <v>18970.613000000001</v>
      </c>
      <c r="G97">
        <v>5</v>
      </c>
      <c r="H97">
        <f t="shared" si="13"/>
        <v>94853.065000000002</v>
      </c>
      <c r="I97">
        <f t="shared" si="14"/>
        <v>12675.243999999999</v>
      </c>
      <c r="J97">
        <v>5</v>
      </c>
      <c r="K97">
        <f t="shared" si="15"/>
        <v>63376.219999999994</v>
      </c>
    </row>
    <row r="98" spans="2:11">
      <c r="B98">
        <v>13</v>
      </c>
      <c r="C98">
        <v>31009.91</v>
      </c>
      <c r="D98">
        <v>5</v>
      </c>
      <c r="E98">
        <f t="shared" si="12"/>
        <v>155049.54999999999</v>
      </c>
      <c r="F98">
        <v>18854.061000000002</v>
      </c>
      <c r="G98">
        <v>5</v>
      </c>
      <c r="H98">
        <f t="shared" si="13"/>
        <v>94270.305000000008</v>
      </c>
      <c r="I98">
        <f t="shared" si="14"/>
        <v>12155.848999999998</v>
      </c>
      <c r="J98">
        <v>5</v>
      </c>
      <c r="K98">
        <f t="shared" si="15"/>
        <v>60779.244999999995</v>
      </c>
    </row>
    <row r="99" spans="2:11">
      <c r="B99">
        <v>14</v>
      </c>
      <c r="C99">
        <v>29333.717000000001</v>
      </c>
      <c r="D99">
        <v>5</v>
      </c>
      <c r="E99">
        <f t="shared" si="12"/>
        <v>146668.58499999999</v>
      </c>
      <c r="F99">
        <v>18909.423999999999</v>
      </c>
      <c r="G99">
        <v>5</v>
      </c>
      <c r="H99">
        <f t="shared" si="13"/>
        <v>94547.12</v>
      </c>
      <c r="I99">
        <f t="shared" si="14"/>
        <v>10424.293000000001</v>
      </c>
      <c r="J99">
        <v>5</v>
      </c>
      <c r="K99">
        <f t="shared" si="15"/>
        <v>52121.465000000011</v>
      </c>
    </row>
    <row r="100" spans="2:11">
      <c r="B100">
        <v>15</v>
      </c>
      <c r="C100">
        <v>29912.116999999998</v>
      </c>
      <c r="D100">
        <v>5</v>
      </c>
      <c r="E100">
        <f t="shared" si="12"/>
        <v>149560.58499999999</v>
      </c>
      <c r="F100">
        <v>19347.228999999999</v>
      </c>
      <c r="G100">
        <v>5</v>
      </c>
      <c r="H100">
        <f t="shared" si="13"/>
        <v>96736.14499999999</v>
      </c>
      <c r="I100">
        <f t="shared" si="14"/>
        <v>10564.887999999999</v>
      </c>
      <c r="J100">
        <v>5</v>
      </c>
      <c r="K100">
        <f t="shared" si="15"/>
        <v>52824.439999999995</v>
      </c>
    </row>
    <row r="101" spans="2:11">
      <c r="B101">
        <v>16</v>
      </c>
      <c r="C101">
        <v>32058.166000000001</v>
      </c>
      <c r="D101">
        <v>5</v>
      </c>
      <c r="E101">
        <f t="shared" si="12"/>
        <v>160290.83000000002</v>
      </c>
      <c r="F101">
        <v>19457.226999999999</v>
      </c>
      <c r="G101">
        <v>5</v>
      </c>
      <c r="H101">
        <f t="shared" si="13"/>
        <v>97286.134999999995</v>
      </c>
      <c r="I101">
        <f t="shared" si="14"/>
        <v>12600.939000000002</v>
      </c>
      <c r="J101">
        <v>5</v>
      </c>
      <c r="K101">
        <f t="shared" si="15"/>
        <v>63004.695000000007</v>
      </c>
    </row>
    <row r="102" spans="2:11">
      <c r="B102">
        <v>17</v>
      </c>
      <c r="C102">
        <v>32278.89</v>
      </c>
      <c r="D102">
        <v>5</v>
      </c>
      <c r="E102">
        <f t="shared" si="12"/>
        <v>161394.45000000001</v>
      </c>
      <c r="F102">
        <v>19280.938999999998</v>
      </c>
      <c r="G102">
        <v>5</v>
      </c>
      <c r="H102">
        <f t="shared" si="13"/>
        <v>96404.694999999992</v>
      </c>
      <c r="I102">
        <f t="shared" si="14"/>
        <v>12997.951000000001</v>
      </c>
      <c r="J102">
        <v>5</v>
      </c>
      <c r="K102">
        <f t="shared" si="15"/>
        <v>64989.755000000005</v>
      </c>
    </row>
    <row r="103" spans="2:11">
      <c r="B103">
        <v>18</v>
      </c>
      <c r="C103">
        <v>32544.050999999999</v>
      </c>
      <c r="D103">
        <v>5</v>
      </c>
      <c r="E103">
        <f t="shared" si="12"/>
        <v>162720.255</v>
      </c>
      <c r="F103">
        <v>19224.848000000002</v>
      </c>
      <c r="G103">
        <v>5</v>
      </c>
      <c r="H103">
        <f t="shared" si="13"/>
        <v>96124.24</v>
      </c>
      <c r="I103">
        <f t="shared" si="14"/>
        <v>13319.202999999998</v>
      </c>
      <c r="J103">
        <v>5</v>
      </c>
      <c r="K103">
        <f t="shared" si="15"/>
        <v>66596.014999999985</v>
      </c>
    </row>
    <row r="104" spans="2:11">
      <c r="B104">
        <v>19</v>
      </c>
      <c r="C104">
        <v>34296.731</v>
      </c>
      <c r="D104">
        <v>5</v>
      </c>
      <c r="E104">
        <f t="shared" si="12"/>
        <v>171483.655</v>
      </c>
      <c r="F104">
        <v>18988.826000000001</v>
      </c>
      <c r="G104">
        <v>5</v>
      </c>
      <c r="H104">
        <f t="shared" si="13"/>
        <v>94944.13</v>
      </c>
      <c r="I104">
        <f t="shared" si="14"/>
        <v>15307.904999999999</v>
      </c>
      <c r="J104">
        <v>5</v>
      </c>
      <c r="K104">
        <f t="shared" si="15"/>
        <v>76539.524999999994</v>
      </c>
    </row>
    <row r="105" spans="2:11">
      <c r="B105">
        <v>20</v>
      </c>
      <c r="C105">
        <v>34807.383000000002</v>
      </c>
      <c r="D105">
        <v>5</v>
      </c>
      <c r="E105">
        <f t="shared" si="12"/>
        <v>174036.91500000001</v>
      </c>
      <c r="F105">
        <v>19158.557000000001</v>
      </c>
      <c r="G105">
        <v>5</v>
      </c>
      <c r="H105">
        <f t="shared" si="13"/>
        <v>95792.785000000003</v>
      </c>
      <c r="I105">
        <f t="shared" si="14"/>
        <v>15648.826000000001</v>
      </c>
      <c r="J105">
        <v>5</v>
      </c>
      <c r="K105">
        <f t="shared" si="15"/>
        <v>78244.13</v>
      </c>
    </row>
    <row r="106" spans="2:11">
      <c r="B106">
        <v>21</v>
      </c>
      <c r="C106">
        <v>36131.726000000002</v>
      </c>
      <c r="D106">
        <v>5</v>
      </c>
      <c r="E106">
        <f t="shared" si="12"/>
        <v>180658.63</v>
      </c>
      <c r="F106">
        <v>19320.275000000001</v>
      </c>
      <c r="G106">
        <v>5</v>
      </c>
      <c r="H106">
        <f t="shared" si="13"/>
        <v>96601.375</v>
      </c>
      <c r="I106">
        <f t="shared" si="14"/>
        <v>16811.451000000001</v>
      </c>
      <c r="J106">
        <v>5</v>
      </c>
      <c r="K106">
        <f t="shared" si="15"/>
        <v>84057.255000000005</v>
      </c>
    </row>
    <row r="107" spans="2:11">
      <c r="B107">
        <v>22</v>
      </c>
      <c r="C107">
        <v>37201.838000000003</v>
      </c>
      <c r="D107">
        <v>5</v>
      </c>
      <c r="E107">
        <f t="shared" si="12"/>
        <v>186009.19</v>
      </c>
      <c r="F107">
        <v>20263.634999999998</v>
      </c>
      <c r="G107">
        <v>5</v>
      </c>
      <c r="H107">
        <f t="shared" si="13"/>
        <v>101318.17499999999</v>
      </c>
      <c r="I107">
        <f t="shared" si="14"/>
        <v>16938.203000000005</v>
      </c>
      <c r="J107">
        <v>5</v>
      </c>
      <c r="K107">
        <f t="shared" si="15"/>
        <v>84691.015000000029</v>
      </c>
    </row>
    <row r="108" spans="2:11">
      <c r="B108">
        <v>23</v>
      </c>
      <c r="C108">
        <v>37889.508000000002</v>
      </c>
      <c r="D108">
        <v>5</v>
      </c>
      <c r="E108">
        <f t="shared" si="12"/>
        <v>189447.54</v>
      </c>
      <c r="F108">
        <v>20959.316999999999</v>
      </c>
      <c r="G108">
        <v>5</v>
      </c>
      <c r="H108">
        <f t="shared" si="13"/>
        <v>104796.58499999999</v>
      </c>
      <c r="I108">
        <f t="shared" si="14"/>
        <v>16930.191000000003</v>
      </c>
      <c r="J108">
        <v>5</v>
      </c>
      <c r="K108">
        <f t="shared" si="15"/>
        <v>84650.955000000016</v>
      </c>
    </row>
    <row r="109" spans="2:11">
      <c r="B109">
        <v>24</v>
      </c>
      <c r="C109">
        <v>38270.491999999998</v>
      </c>
      <c r="D109">
        <v>5</v>
      </c>
      <c r="E109">
        <f t="shared" si="12"/>
        <v>191352.46</v>
      </c>
      <c r="F109">
        <v>20498.928</v>
      </c>
      <c r="G109">
        <v>5</v>
      </c>
      <c r="H109">
        <f t="shared" si="13"/>
        <v>102494.64</v>
      </c>
      <c r="I109">
        <f t="shared" si="14"/>
        <v>17771.563999999998</v>
      </c>
      <c r="J109">
        <v>5</v>
      </c>
      <c r="K109">
        <f t="shared" si="15"/>
        <v>88857.819999999992</v>
      </c>
    </row>
    <row r="110" spans="2:11">
      <c r="B110">
        <v>25</v>
      </c>
      <c r="C110">
        <v>39058.688000000002</v>
      </c>
      <c r="D110">
        <v>5</v>
      </c>
      <c r="E110">
        <f t="shared" si="12"/>
        <v>195293.44</v>
      </c>
      <c r="F110">
        <v>20022.513999999999</v>
      </c>
      <c r="G110">
        <v>5</v>
      </c>
      <c r="H110">
        <f t="shared" si="13"/>
        <v>100112.56999999999</v>
      </c>
      <c r="I110">
        <f t="shared" si="14"/>
        <v>19036.174000000003</v>
      </c>
      <c r="J110">
        <v>5</v>
      </c>
      <c r="K110">
        <f t="shared" si="15"/>
        <v>95180.87000000001</v>
      </c>
    </row>
    <row r="111" spans="2:11">
      <c r="B111">
        <v>26</v>
      </c>
      <c r="C111">
        <v>40498.857000000004</v>
      </c>
      <c r="D111">
        <v>5</v>
      </c>
      <c r="E111">
        <f t="shared" si="12"/>
        <v>202494.28500000003</v>
      </c>
      <c r="F111">
        <v>20234.495999999999</v>
      </c>
      <c r="G111">
        <v>5</v>
      </c>
      <c r="H111">
        <f t="shared" si="13"/>
        <v>101172.48</v>
      </c>
      <c r="I111">
        <f t="shared" si="14"/>
        <v>20264.361000000004</v>
      </c>
      <c r="J111">
        <v>5</v>
      </c>
      <c r="K111">
        <f t="shared" si="15"/>
        <v>101321.80500000002</v>
      </c>
    </row>
    <row r="112" spans="2:11">
      <c r="B112">
        <v>27</v>
      </c>
      <c r="C112">
        <v>41259.373</v>
      </c>
      <c r="D112">
        <v>5</v>
      </c>
      <c r="E112">
        <f t="shared" si="12"/>
        <v>206296.86499999999</v>
      </c>
      <c r="F112">
        <v>20704.353999999999</v>
      </c>
      <c r="G112">
        <v>5</v>
      </c>
      <c r="H112">
        <f t="shared" si="13"/>
        <v>103521.76999999999</v>
      </c>
      <c r="I112">
        <f t="shared" si="14"/>
        <v>20555.019</v>
      </c>
      <c r="J112">
        <v>5</v>
      </c>
      <c r="K112">
        <f t="shared" si="15"/>
        <v>102775.095</v>
      </c>
    </row>
    <row r="113" spans="2:11">
      <c r="B113">
        <v>28</v>
      </c>
      <c r="C113">
        <v>41649.101000000002</v>
      </c>
      <c r="D113">
        <v>5</v>
      </c>
      <c r="E113">
        <f t="shared" si="12"/>
        <v>208245.505</v>
      </c>
      <c r="F113">
        <v>21257.986000000001</v>
      </c>
      <c r="G113">
        <v>5</v>
      </c>
      <c r="H113">
        <f t="shared" si="13"/>
        <v>106289.93000000001</v>
      </c>
      <c r="I113">
        <f t="shared" si="14"/>
        <v>20391.115000000002</v>
      </c>
      <c r="J113">
        <v>5</v>
      </c>
      <c r="K113">
        <f t="shared" si="15"/>
        <v>101955.57500000001</v>
      </c>
    </row>
    <row r="114" spans="2:11">
      <c r="B114">
        <v>29</v>
      </c>
      <c r="C114">
        <v>42542.923999999999</v>
      </c>
      <c r="D114">
        <v>5</v>
      </c>
      <c r="E114">
        <f t="shared" si="12"/>
        <v>212714.62</v>
      </c>
      <c r="F114">
        <v>21795.59</v>
      </c>
      <c r="G114">
        <v>5</v>
      </c>
      <c r="H114">
        <f t="shared" si="13"/>
        <v>108977.95</v>
      </c>
      <c r="I114">
        <f t="shared" si="14"/>
        <v>20747.333999999999</v>
      </c>
      <c r="J114">
        <v>5</v>
      </c>
      <c r="K114">
        <f t="shared" si="15"/>
        <v>103736.67</v>
      </c>
    </row>
    <row r="115" spans="2:11">
      <c r="B115">
        <v>30</v>
      </c>
      <c r="C115">
        <v>43596.279000000002</v>
      </c>
      <c r="D115">
        <v>5</v>
      </c>
      <c r="E115">
        <f t="shared" si="12"/>
        <v>217981.39500000002</v>
      </c>
      <c r="F115">
        <v>22059.293000000001</v>
      </c>
      <c r="G115">
        <v>5</v>
      </c>
      <c r="H115">
        <f t="shared" si="13"/>
        <v>110296.46500000001</v>
      </c>
      <c r="I115">
        <f t="shared" si="14"/>
        <v>21536.986000000001</v>
      </c>
      <c r="J115">
        <v>5</v>
      </c>
      <c r="K115">
        <f t="shared" si="15"/>
        <v>107684.93000000001</v>
      </c>
    </row>
    <row r="116" spans="2:11">
      <c r="B116">
        <v>31</v>
      </c>
      <c r="C116">
        <v>46349.14</v>
      </c>
      <c r="D116">
        <v>5</v>
      </c>
      <c r="E116">
        <f t="shared" si="12"/>
        <v>231745.7</v>
      </c>
      <c r="F116">
        <v>22641.335999999999</v>
      </c>
      <c r="G116">
        <v>5</v>
      </c>
      <c r="H116">
        <f t="shared" si="13"/>
        <v>113206.68</v>
      </c>
      <c r="I116">
        <f t="shared" si="14"/>
        <v>23707.804</v>
      </c>
      <c r="J116">
        <v>5</v>
      </c>
      <c r="K116">
        <f t="shared" si="15"/>
        <v>118539.02</v>
      </c>
    </row>
    <row r="117" spans="2:11">
      <c r="B117">
        <v>32</v>
      </c>
      <c r="C117">
        <v>47581.697999999997</v>
      </c>
      <c r="D117">
        <v>5</v>
      </c>
      <c r="E117">
        <f t="shared" si="12"/>
        <v>237908.49</v>
      </c>
      <c r="F117">
        <v>23257.613000000001</v>
      </c>
      <c r="G117">
        <v>5</v>
      </c>
      <c r="H117">
        <f t="shared" si="13"/>
        <v>116288.065</v>
      </c>
      <c r="I117">
        <f t="shared" si="14"/>
        <v>24324.084999999995</v>
      </c>
      <c r="J117">
        <v>5</v>
      </c>
      <c r="K117">
        <f t="shared" si="15"/>
        <v>121620.42499999997</v>
      </c>
    </row>
    <row r="118" spans="2:11">
      <c r="B118">
        <v>33</v>
      </c>
      <c r="C118">
        <v>48031.156999999999</v>
      </c>
      <c r="D118">
        <v>5</v>
      </c>
      <c r="E118">
        <f t="shared" si="12"/>
        <v>240155.785</v>
      </c>
      <c r="F118">
        <v>23972.965</v>
      </c>
      <c r="G118">
        <v>5</v>
      </c>
      <c r="H118">
        <f t="shared" si="13"/>
        <v>119864.825</v>
      </c>
      <c r="I118">
        <f t="shared" si="14"/>
        <v>24058.191999999999</v>
      </c>
      <c r="J118">
        <v>5</v>
      </c>
      <c r="K118">
        <f t="shared" si="15"/>
        <v>120290.95999999999</v>
      </c>
    </row>
    <row r="119" spans="2:11">
      <c r="B119">
        <v>34</v>
      </c>
      <c r="C119">
        <v>49083.059000000001</v>
      </c>
      <c r="D119">
        <v>5</v>
      </c>
      <c r="E119">
        <f t="shared" si="12"/>
        <v>245415.29500000001</v>
      </c>
      <c r="F119">
        <v>24750.234</v>
      </c>
      <c r="G119">
        <v>5</v>
      </c>
      <c r="H119">
        <f t="shared" si="13"/>
        <v>123751.17</v>
      </c>
      <c r="I119">
        <f t="shared" si="14"/>
        <v>24332.825000000001</v>
      </c>
      <c r="J119">
        <v>5</v>
      </c>
      <c r="K119">
        <f t="shared" si="15"/>
        <v>121664.125</v>
      </c>
    </row>
    <row r="120" spans="2:11">
      <c r="B120">
        <v>35</v>
      </c>
      <c r="C120">
        <v>49707.351000000002</v>
      </c>
      <c r="D120">
        <v>5</v>
      </c>
      <c r="E120">
        <f t="shared" si="12"/>
        <v>248536.755</v>
      </c>
      <c r="F120">
        <v>25738.026999999998</v>
      </c>
      <c r="G120">
        <v>5</v>
      </c>
      <c r="H120">
        <f t="shared" si="13"/>
        <v>128690.13499999999</v>
      </c>
      <c r="I120">
        <f t="shared" si="14"/>
        <v>23969.324000000004</v>
      </c>
      <c r="J120">
        <v>5</v>
      </c>
      <c r="K120">
        <f t="shared" si="15"/>
        <v>119846.62000000002</v>
      </c>
    </row>
    <row r="121" spans="2:11">
      <c r="B121">
        <v>36</v>
      </c>
      <c r="C121">
        <v>52139.686000000002</v>
      </c>
      <c r="D121">
        <v>5</v>
      </c>
      <c r="E121">
        <f t="shared" si="12"/>
        <v>260698.43</v>
      </c>
      <c r="F121">
        <v>26710.525000000001</v>
      </c>
      <c r="G121">
        <v>5</v>
      </c>
      <c r="H121">
        <f t="shared" si="13"/>
        <v>133552.625</v>
      </c>
      <c r="I121">
        <f t="shared" si="14"/>
        <v>25429.161</v>
      </c>
      <c r="J121">
        <v>5</v>
      </c>
      <c r="K121">
        <f t="shared" si="15"/>
        <v>127145.80499999999</v>
      </c>
    </row>
    <row r="122" spans="2:11">
      <c r="B122">
        <v>37</v>
      </c>
      <c r="C122">
        <v>54113.82</v>
      </c>
      <c r="D122">
        <v>5</v>
      </c>
      <c r="E122">
        <f t="shared" si="12"/>
        <v>270569.09999999998</v>
      </c>
      <c r="F122">
        <v>27653.155999999999</v>
      </c>
      <c r="G122">
        <v>5</v>
      </c>
      <c r="H122">
        <f t="shared" si="13"/>
        <v>138265.78</v>
      </c>
      <c r="I122">
        <f t="shared" si="14"/>
        <v>26460.664000000001</v>
      </c>
      <c r="J122">
        <v>5</v>
      </c>
      <c r="K122">
        <f t="shared" si="15"/>
        <v>132303.32</v>
      </c>
    </row>
    <row r="123" spans="2:11">
      <c r="B123">
        <v>38</v>
      </c>
      <c r="C123">
        <v>54859.762999999999</v>
      </c>
      <c r="D123">
        <v>5</v>
      </c>
      <c r="E123">
        <f t="shared" si="12"/>
        <v>274298.815</v>
      </c>
      <c r="F123">
        <v>28842.006000000001</v>
      </c>
      <c r="G123">
        <v>5</v>
      </c>
      <c r="H123">
        <f t="shared" si="13"/>
        <v>144210.03</v>
      </c>
      <c r="I123">
        <f t="shared" si="14"/>
        <v>26017.756999999998</v>
      </c>
      <c r="J123">
        <v>5</v>
      </c>
      <c r="K123">
        <f t="shared" si="15"/>
        <v>130088.78499999999</v>
      </c>
    </row>
    <row r="124" spans="2:11">
      <c r="B124">
        <v>39</v>
      </c>
      <c r="C124">
        <v>56039.144</v>
      </c>
      <c r="D124">
        <v>5</v>
      </c>
      <c r="E124">
        <f t="shared" ref="E124:E155" si="16">C124*D124</f>
        <v>280195.71999999997</v>
      </c>
      <c r="F124">
        <v>30163.436000000002</v>
      </c>
      <c r="G124">
        <v>5</v>
      </c>
      <c r="H124">
        <f t="shared" ref="H124:H155" si="17">F124*G124</f>
        <v>150817.18</v>
      </c>
      <c r="I124">
        <f t="shared" ref="I124:I155" si="18">C124-F124</f>
        <v>25875.707999999999</v>
      </c>
      <c r="J124">
        <v>5</v>
      </c>
      <c r="K124">
        <f t="shared" ref="K124:K155" si="19">I124*J124</f>
        <v>129378.54</v>
      </c>
    </row>
    <row r="125" spans="2:11">
      <c r="B125">
        <v>40</v>
      </c>
      <c r="C125">
        <v>57033.495000000003</v>
      </c>
      <c r="D125">
        <v>5</v>
      </c>
      <c r="E125">
        <f t="shared" si="16"/>
        <v>285167.47500000003</v>
      </c>
      <c r="F125">
        <v>31526.388999999999</v>
      </c>
      <c r="G125">
        <v>5</v>
      </c>
      <c r="H125">
        <f t="shared" si="17"/>
        <v>157631.94500000001</v>
      </c>
      <c r="I125">
        <f t="shared" si="18"/>
        <v>25507.106000000003</v>
      </c>
      <c r="J125">
        <v>5</v>
      </c>
      <c r="K125">
        <f t="shared" si="19"/>
        <v>127535.53000000001</v>
      </c>
    </row>
    <row r="126" spans="2:11">
      <c r="B126">
        <v>41</v>
      </c>
      <c r="C126">
        <v>57720.434000000001</v>
      </c>
      <c r="D126">
        <v>5</v>
      </c>
      <c r="E126">
        <f t="shared" si="16"/>
        <v>288602.17</v>
      </c>
      <c r="F126">
        <v>32631.467000000001</v>
      </c>
      <c r="G126">
        <v>5</v>
      </c>
      <c r="H126">
        <f t="shared" si="17"/>
        <v>163157.33499999999</v>
      </c>
      <c r="I126">
        <f t="shared" si="18"/>
        <v>25088.967000000001</v>
      </c>
      <c r="J126">
        <v>5</v>
      </c>
      <c r="K126">
        <f t="shared" si="19"/>
        <v>125444.83500000001</v>
      </c>
    </row>
    <row r="127" spans="2:11">
      <c r="B127">
        <v>42</v>
      </c>
      <c r="C127">
        <v>59491.324999999997</v>
      </c>
      <c r="D127">
        <v>5</v>
      </c>
      <c r="E127">
        <f t="shared" si="16"/>
        <v>297456.625</v>
      </c>
      <c r="F127">
        <v>33716.875</v>
      </c>
      <c r="G127">
        <v>5</v>
      </c>
      <c r="H127">
        <f t="shared" si="17"/>
        <v>168584.375</v>
      </c>
      <c r="I127">
        <f t="shared" si="18"/>
        <v>25774.449999999997</v>
      </c>
      <c r="J127">
        <v>5</v>
      </c>
      <c r="K127">
        <f t="shared" si="19"/>
        <v>128872.24999999999</v>
      </c>
    </row>
    <row r="128" spans="2:11">
      <c r="B128">
        <v>43</v>
      </c>
      <c r="C128">
        <v>60162.968999999997</v>
      </c>
      <c r="D128">
        <v>5</v>
      </c>
      <c r="E128">
        <f t="shared" si="16"/>
        <v>300814.84499999997</v>
      </c>
      <c r="F128">
        <v>34953.074000000001</v>
      </c>
      <c r="G128">
        <v>5</v>
      </c>
      <c r="H128">
        <f t="shared" si="17"/>
        <v>174765.37</v>
      </c>
      <c r="I128">
        <f t="shared" si="18"/>
        <v>25209.894999999997</v>
      </c>
      <c r="J128">
        <v>5</v>
      </c>
      <c r="K128">
        <f t="shared" si="19"/>
        <v>126049.47499999998</v>
      </c>
    </row>
    <row r="129" spans="2:11">
      <c r="B129">
        <v>44</v>
      </c>
      <c r="C129">
        <v>60946.794000000002</v>
      </c>
      <c r="D129">
        <v>5</v>
      </c>
      <c r="E129">
        <f t="shared" si="16"/>
        <v>304733.97000000003</v>
      </c>
      <c r="F129">
        <v>36092.391000000003</v>
      </c>
      <c r="G129">
        <v>5</v>
      </c>
      <c r="H129">
        <f t="shared" si="17"/>
        <v>180461.95500000002</v>
      </c>
      <c r="I129">
        <f t="shared" si="18"/>
        <v>24854.402999999998</v>
      </c>
      <c r="J129">
        <v>5</v>
      </c>
      <c r="K129">
        <f t="shared" si="19"/>
        <v>124272.01499999998</v>
      </c>
    </row>
    <row r="130" spans="2:11">
      <c r="B130">
        <v>45</v>
      </c>
      <c r="C130">
        <v>61857.373</v>
      </c>
      <c r="D130">
        <v>5</v>
      </c>
      <c r="E130">
        <f t="shared" si="16"/>
        <v>309286.86499999999</v>
      </c>
      <c r="F130">
        <v>37085.285000000003</v>
      </c>
      <c r="G130">
        <v>5</v>
      </c>
      <c r="H130">
        <f t="shared" si="17"/>
        <v>185426.42500000002</v>
      </c>
      <c r="I130">
        <f t="shared" si="18"/>
        <v>24772.087999999996</v>
      </c>
      <c r="J130">
        <v>5</v>
      </c>
      <c r="K130">
        <f t="shared" si="19"/>
        <v>123860.43999999997</v>
      </c>
    </row>
    <row r="131" spans="2:11">
      <c r="B131">
        <v>46</v>
      </c>
      <c r="C131">
        <v>61252.021000000001</v>
      </c>
      <c r="D131">
        <v>5</v>
      </c>
      <c r="E131">
        <f t="shared" si="16"/>
        <v>306260.10499999998</v>
      </c>
      <c r="F131">
        <v>38405.258000000002</v>
      </c>
      <c r="G131">
        <v>5</v>
      </c>
      <c r="H131">
        <f t="shared" si="17"/>
        <v>192026.29</v>
      </c>
      <c r="I131">
        <f t="shared" si="18"/>
        <v>22846.762999999999</v>
      </c>
      <c r="J131">
        <v>5</v>
      </c>
      <c r="K131">
        <f t="shared" si="19"/>
        <v>114233.815</v>
      </c>
    </row>
    <row r="132" spans="2:11">
      <c r="B132">
        <v>47</v>
      </c>
      <c r="C132">
        <v>61134.008999999998</v>
      </c>
      <c r="D132">
        <v>5</v>
      </c>
      <c r="E132">
        <f t="shared" si="16"/>
        <v>305670.04499999998</v>
      </c>
      <c r="F132">
        <v>39320.207000000002</v>
      </c>
      <c r="G132">
        <v>5</v>
      </c>
      <c r="H132">
        <f t="shared" si="17"/>
        <v>196601.035</v>
      </c>
      <c r="I132">
        <f t="shared" si="18"/>
        <v>21813.801999999996</v>
      </c>
      <c r="J132">
        <v>5</v>
      </c>
      <c r="K132">
        <f t="shared" si="19"/>
        <v>109069.00999999998</v>
      </c>
    </row>
    <row r="133" spans="2:11">
      <c r="B133">
        <v>48</v>
      </c>
      <c r="C133">
        <v>60889.974000000002</v>
      </c>
      <c r="D133">
        <v>5</v>
      </c>
      <c r="E133">
        <f t="shared" si="16"/>
        <v>304449.87</v>
      </c>
      <c r="F133">
        <v>40040.656000000003</v>
      </c>
      <c r="G133">
        <v>5</v>
      </c>
      <c r="H133">
        <f t="shared" si="17"/>
        <v>200203.28000000003</v>
      </c>
      <c r="I133">
        <f t="shared" si="18"/>
        <v>20849.317999999999</v>
      </c>
      <c r="J133">
        <v>5</v>
      </c>
      <c r="K133">
        <f t="shared" si="19"/>
        <v>104246.59</v>
      </c>
    </row>
    <row r="134" spans="2:11">
      <c r="B134">
        <v>49</v>
      </c>
      <c r="C134">
        <v>61437.777999999998</v>
      </c>
      <c r="D134">
        <v>5</v>
      </c>
      <c r="E134">
        <f t="shared" si="16"/>
        <v>307188.89</v>
      </c>
      <c r="F134">
        <v>41037.921999999999</v>
      </c>
      <c r="G134">
        <v>5</v>
      </c>
      <c r="H134">
        <f t="shared" si="17"/>
        <v>205189.61</v>
      </c>
      <c r="I134">
        <f t="shared" si="18"/>
        <v>20399.856</v>
      </c>
      <c r="J134">
        <v>5</v>
      </c>
      <c r="K134">
        <f t="shared" si="19"/>
        <v>101999.28</v>
      </c>
    </row>
    <row r="135" spans="2:11">
      <c r="B135">
        <v>50</v>
      </c>
      <c r="C135">
        <v>62346.898999999998</v>
      </c>
      <c r="D135">
        <v>5</v>
      </c>
      <c r="E135">
        <f t="shared" si="16"/>
        <v>311734.495</v>
      </c>
      <c r="F135">
        <v>41861.082000000002</v>
      </c>
      <c r="G135">
        <v>5</v>
      </c>
      <c r="H135">
        <f t="shared" si="17"/>
        <v>209305.41</v>
      </c>
      <c r="I135">
        <f t="shared" si="18"/>
        <v>20485.816999999995</v>
      </c>
      <c r="J135">
        <v>5</v>
      </c>
      <c r="K135">
        <f t="shared" si="19"/>
        <v>102429.08499999998</v>
      </c>
    </row>
    <row r="136" spans="2:11">
      <c r="B136">
        <v>51</v>
      </c>
      <c r="C136">
        <v>62392.061999999998</v>
      </c>
      <c r="D136">
        <v>5</v>
      </c>
      <c r="E136">
        <f t="shared" si="16"/>
        <v>311960.31</v>
      </c>
      <c r="F136">
        <v>42596.101999999999</v>
      </c>
      <c r="G136">
        <v>5</v>
      </c>
      <c r="H136">
        <f t="shared" si="17"/>
        <v>212980.51</v>
      </c>
      <c r="I136">
        <f t="shared" si="18"/>
        <v>19795.96</v>
      </c>
      <c r="J136">
        <v>5</v>
      </c>
      <c r="K136">
        <f t="shared" si="19"/>
        <v>98979.799999999988</v>
      </c>
    </row>
    <row r="137" spans="2:11">
      <c r="B137">
        <v>52</v>
      </c>
      <c r="C137">
        <v>62572.72</v>
      </c>
      <c r="D137">
        <v>5</v>
      </c>
      <c r="E137">
        <f t="shared" si="16"/>
        <v>312863.59999999998</v>
      </c>
      <c r="F137">
        <v>43347.875</v>
      </c>
      <c r="G137">
        <v>5</v>
      </c>
      <c r="H137">
        <f t="shared" si="17"/>
        <v>216739.375</v>
      </c>
      <c r="I137">
        <f t="shared" si="18"/>
        <v>19224.845000000001</v>
      </c>
      <c r="J137">
        <v>5</v>
      </c>
      <c r="K137">
        <f t="shared" si="19"/>
        <v>96124.225000000006</v>
      </c>
    </row>
    <row r="138" spans="2:11">
      <c r="B138">
        <v>53</v>
      </c>
      <c r="C138">
        <v>64549.77</v>
      </c>
      <c r="D138">
        <v>5</v>
      </c>
      <c r="E138">
        <f t="shared" si="16"/>
        <v>322748.84999999998</v>
      </c>
      <c r="F138">
        <v>44911.883000000002</v>
      </c>
      <c r="G138">
        <v>5</v>
      </c>
      <c r="H138">
        <f t="shared" si="17"/>
        <v>224559.41500000001</v>
      </c>
      <c r="I138">
        <f t="shared" si="18"/>
        <v>19637.886999999995</v>
      </c>
      <c r="J138">
        <v>5</v>
      </c>
      <c r="K138">
        <f t="shared" si="19"/>
        <v>98189.434999999969</v>
      </c>
    </row>
    <row r="139" spans="2:11">
      <c r="B139">
        <v>54</v>
      </c>
      <c r="C139">
        <v>66348.342000000004</v>
      </c>
      <c r="D139">
        <v>5</v>
      </c>
      <c r="E139">
        <f t="shared" si="16"/>
        <v>331741.71000000002</v>
      </c>
      <c r="F139">
        <v>46408.144</v>
      </c>
      <c r="G139">
        <v>5</v>
      </c>
      <c r="H139">
        <f t="shared" si="17"/>
        <v>232040.72</v>
      </c>
      <c r="I139">
        <f t="shared" si="18"/>
        <v>19940.198000000004</v>
      </c>
      <c r="J139">
        <v>5</v>
      </c>
      <c r="K139">
        <f t="shared" si="19"/>
        <v>99700.99000000002</v>
      </c>
    </row>
    <row r="140" spans="2:11">
      <c r="B140">
        <v>55</v>
      </c>
      <c r="C140">
        <v>65756.100999999995</v>
      </c>
      <c r="D140">
        <v>5</v>
      </c>
      <c r="E140">
        <f t="shared" si="16"/>
        <v>328780.505</v>
      </c>
      <c r="F140">
        <v>46600.457000000002</v>
      </c>
      <c r="G140">
        <v>5</v>
      </c>
      <c r="H140">
        <f t="shared" si="17"/>
        <v>233002.285</v>
      </c>
      <c r="I140">
        <f t="shared" si="18"/>
        <v>19155.643999999993</v>
      </c>
      <c r="J140">
        <v>5</v>
      </c>
      <c r="K140">
        <f t="shared" si="19"/>
        <v>95778.219999999972</v>
      </c>
    </row>
    <row r="141" spans="2:11">
      <c r="B141">
        <v>56</v>
      </c>
      <c r="C141">
        <v>64468.180999999997</v>
      </c>
      <c r="D141">
        <v>5</v>
      </c>
      <c r="E141">
        <f t="shared" si="16"/>
        <v>322340.90499999997</v>
      </c>
      <c r="F141">
        <v>46250.796999999999</v>
      </c>
      <c r="G141">
        <v>5</v>
      </c>
      <c r="H141">
        <f t="shared" si="17"/>
        <v>231253.98499999999</v>
      </c>
      <c r="I141">
        <f t="shared" si="18"/>
        <v>18217.383999999998</v>
      </c>
      <c r="J141">
        <v>5</v>
      </c>
      <c r="K141">
        <f t="shared" si="19"/>
        <v>91086.919999999984</v>
      </c>
    </row>
    <row r="142" spans="2:11">
      <c r="B142">
        <v>57</v>
      </c>
      <c r="C142">
        <v>62560.339</v>
      </c>
      <c r="D142">
        <v>5</v>
      </c>
      <c r="E142">
        <f t="shared" si="16"/>
        <v>312801.69500000001</v>
      </c>
      <c r="F142">
        <v>45307.438000000002</v>
      </c>
      <c r="G142">
        <v>5</v>
      </c>
      <c r="H142">
        <f t="shared" si="17"/>
        <v>226537.19</v>
      </c>
      <c r="I142">
        <f t="shared" si="18"/>
        <v>17252.900999999998</v>
      </c>
      <c r="J142">
        <v>5</v>
      </c>
      <c r="K142">
        <f t="shared" si="19"/>
        <v>86264.50499999999</v>
      </c>
    </row>
    <row r="143" spans="2:11">
      <c r="B143">
        <v>58</v>
      </c>
      <c r="C143">
        <v>60610.972999999998</v>
      </c>
      <c r="D143">
        <v>5</v>
      </c>
      <c r="E143">
        <f t="shared" si="16"/>
        <v>303054.86499999999</v>
      </c>
      <c r="F143">
        <v>43913.163</v>
      </c>
      <c r="G143">
        <v>5</v>
      </c>
      <c r="H143">
        <f t="shared" si="17"/>
        <v>219565.815</v>
      </c>
      <c r="I143">
        <f t="shared" si="18"/>
        <v>16697.809999999998</v>
      </c>
      <c r="J143">
        <v>5</v>
      </c>
      <c r="K143">
        <f t="shared" si="19"/>
        <v>83489.049999999988</v>
      </c>
    </row>
    <row r="144" spans="2:11">
      <c r="B144">
        <v>59</v>
      </c>
      <c r="C144">
        <v>58622.998</v>
      </c>
      <c r="D144">
        <v>5</v>
      </c>
      <c r="E144">
        <f t="shared" si="16"/>
        <v>293114.99</v>
      </c>
      <c r="F144">
        <v>42625.968999999997</v>
      </c>
      <c r="G144">
        <v>5</v>
      </c>
      <c r="H144">
        <f t="shared" si="17"/>
        <v>213129.84499999997</v>
      </c>
      <c r="I144">
        <f t="shared" si="18"/>
        <v>15997.029000000002</v>
      </c>
      <c r="J144">
        <v>5</v>
      </c>
      <c r="K144">
        <f t="shared" si="19"/>
        <v>79985.145000000019</v>
      </c>
    </row>
    <row r="145" spans="2:11">
      <c r="B145">
        <v>60</v>
      </c>
      <c r="C145">
        <v>56396.091999999997</v>
      </c>
      <c r="D145">
        <v>5</v>
      </c>
      <c r="E145">
        <f t="shared" si="16"/>
        <v>281980.45999999996</v>
      </c>
      <c r="F145">
        <v>41164.671999999999</v>
      </c>
      <c r="G145">
        <v>5</v>
      </c>
      <c r="H145">
        <f t="shared" si="17"/>
        <v>205823.35999999999</v>
      </c>
      <c r="I145">
        <f t="shared" si="18"/>
        <v>15231.419999999998</v>
      </c>
      <c r="J145">
        <v>5</v>
      </c>
      <c r="K145">
        <f t="shared" si="19"/>
        <v>76157.099999999991</v>
      </c>
    </row>
    <row r="146" spans="2:11">
      <c r="B146">
        <v>61</v>
      </c>
      <c r="C146">
        <v>53228.008999999998</v>
      </c>
      <c r="D146">
        <v>5</v>
      </c>
      <c r="E146">
        <f t="shared" si="16"/>
        <v>266140.04499999998</v>
      </c>
      <c r="F146">
        <v>39503.781000000003</v>
      </c>
      <c r="G146">
        <v>5</v>
      </c>
      <c r="H146">
        <f t="shared" si="17"/>
        <v>197518.90500000003</v>
      </c>
      <c r="I146">
        <f t="shared" si="18"/>
        <v>13724.227999999996</v>
      </c>
      <c r="J146">
        <v>5</v>
      </c>
      <c r="K146">
        <f t="shared" si="19"/>
        <v>68621.139999999985</v>
      </c>
    </row>
    <row r="147" spans="2:11">
      <c r="B147">
        <v>62</v>
      </c>
      <c r="C147">
        <v>49844.300999999999</v>
      </c>
      <c r="D147">
        <v>5</v>
      </c>
      <c r="E147">
        <f t="shared" si="16"/>
        <v>249221.505</v>
      </c>
      <c r="F147">
        <v>37727.059000000001</v>
      </c>
      <c r="G147">
        <v>5</v>
      </c>
      <c r="H147">
        <f t="shared" si="17"/>
        <v>188635.29500000001</v>
      </c>
      <c r="I147">
        <f t="shared" si="18"/>
        <v>12117.241999999998</v>
      </c>
      <c r="J147">
        <v>5</v>
      </c>
      <c r="K147">
        <f t="shared" si="19"/>
        <v>60586.209999999992</v>
      </c>
    </row>
    <row r="148" spans="2:11">
      <c r="B148">
        <v>63</v>
      </c>
      <c r="C148">
        <v>47966.326999999997</v>
      </c>
      <c r="D148">
        <v>5</v>
      </c>
      <c r="E148">
        <f t="shared" si="16"/>
        <v>239831.63499999998</v>
      </c>
      <c r="F148">
        <v>35940.870999999999</v>
      </c>
      <c r="G148">
        <v>5</v>
      </c>
      <c r="H148">
        <f t="shared" si="17"/>
        <v>179704.35499999998</v>
      </c>
      <c r="I148">
        <f t="shared" si="18"/>
        <v>12025.455999999998</v>
      </c>
      <c r="J148">
        <v>5</v>
      </c>
      <c r="K148">
        <f t="shared" si="19"/>
        <v>60127.279999999992</v>
      </c>
    </row>
    <row r="149" spans="2:11">
      <c r="B149">
        <v>64</v>
      </c>
      <c r="C149">
        <v>47015.682999999997</v>
      </c>
      <c r="D149">
        <v>5</v>
      </c>
      <c r="E149">
        <f t="shared" si="16"/>
        <v>235078.41499999998</v>
      </c>
      <c r="F149">
        <v>34021.370999999999</v>
      </c>
      <c r="G149">
        <v>5</v>
      </c>
      <c r="H149">
        <f t="shared" si="17"/>
        <v>170106.85499999998</v>
      </c>
      <c r="I149">
        <f t="shared" si="18"/>
        <v>12994.311999999998</v>
      </c>
      <c r="J149">
        <v>5</v>
      </c>
      <c r="K149">
        <f t="shared" si="19"/>
        <v>64971.55999999999</v>
      </c>
    </row>
    <row r="150" spans="2:11">
      <c r="B150">
        <v>65</v>
      </c>
      <c r="C150">
        <v>45255.718000000001</v>
      </c>
      <c r="D150">
        <v>5</v>
      </c>
      <c r="E150">
        <f t="shared" si="16"/>
        <v>226278.59</v>
      </c>
      <c r="F150">
        <v>32111.344000000001</v>
      </c>
      <c r="G150">
        <v>5</v>
      </c>
      <c r="H150">
        <f t="shared" si="17"/>
        <v>160556.72</v>
      </c>
      <c r="I150">
        <f t="shared" si="18"/>
        <v>13144.374</v>
      </c>
      <c r="J150">
        <v>5</v>
      </c>
      <c r="K150">
        <f t="shared" si="19"/>
        <v>65721.87</v>
      </c>
    </row>
    <row r="151" spans="2:11">
      <c r="B151">
        <v>66</v>
      </c>
      <c r="C151">
        <v>42802.983</v>
      </c>
      <c r="D151">
        <v>5</v>
      </c>
      <c r="E151">
        <f t="shared" si="16"/>
        <v>214014.91500000001</v>
      </c>
      <c r="F151">
        <v>30247.208999999999</v>
      </c>
      <c r="G151">
        <v>5</v>
      </c>
      <c r="H151">
        <f t="shared" si="17"/>
        <v>151236.04499999998</v>
      </c>
      <c r="I151">
        <f t="shared" si="18"/>
        <v>12555.774000000001</v>
      </c>
      <c r="J151">
        <v>5</v>
      </c>
      <c r="K151">
        <f t="shared" si="19"/>
        <v>62778.87000000001</v>
      </c>
    </row>
    <row r="152" spans="2:11">
      <c r="B152">
        <v>67</v>
      </c>
      <c r="C152">
        <v>40543.294999999998</v>
      </c>
      <c r="D152">
        <v>5</v>
      </c>
      <c r="E152">
        <f t="shared" si="16"/>
        <v>202716.47499999998</v>
      </c>
      <c r="F152">
        <v>28549.893</v>
      </c>
      <c r="G152">
        <v>5</v>
      </c>
      <c r="H152">
        <f t="shared" si="17"/>
        <v>142749.465</v>
      </c>
      <c r="I152">
        <f t="shared" si="18"/>
        <v>11993.401999999998</v>
      </c>
      <c r="J152">
        <v>5</v>
      </c>
      <c r="K152">
        <f t="shared" si="19"/>
        <v>59967.009999999995</v>
      </c>
    </row>
    <row r="153" spans="2:11">
      <c r="B153">
        <v>68</v>
      </c>
      <c r="C153">
        <v>38588.103000000003</v>
      </c>
      <c r="D153">
        <v>5</v>
      </c>
      <c r="E153">
        <f t="shared" si="16"/>
        <v>192940.51500000001</v>
      </c>
      <c r="F153">
        <v>27119.192999999999</v>
      </c>
      <c r="G153">
        <v>5</v>
      </c>
      <c r="H153">
        <f t="shared" si="17"/>
        <v>135595.965</v>
      </c>
      <c r="I153">
        <f t="shared" si="18"/>
        <v>11468.910000000003</v>
      </c>
      <c r="J153">
        <v>5</v>
      </c>
      <c r="K153">
        <f t="shared" si="19"/>
        <v>57344.550000000017</v>
      </c>
    </row>
    <row r="154" spans="2:11">
      <c r="B154">
        <v>69</v>
      </c>
      <c r="C154">
        <v>38566.247000000003</v>
      </c>
      <c r="D154">
        <v>5</v>
      </c>
      <c r="E154">
        <f t="shared" si="16"/>
        <v>192831.23500000002</v>
      </c>
      <c r="F154">
        <v>26671.187999999998</v>
      </c>
      <c r="G154">
        <v>5</v>
      </c>
      <c r="H154">
        <f t="shared" si="17"/>
        <v>133355.94</v>
      </c>
      <c r="I154">
        <f t="shared" si="18"/>
        <v>11895.059000000005</v>
      </c>
      <c r="J154">
        <v>5</v>
      </c>
      <c r="K154">
        <f t="shared" si="19"/>
        <v>59475.295000000027</v>
      </c>
    </row>
    <row r="155" spans="2:11">
      <c r="B155">
        <v>70</v>
      </c>
      <c r="C155">
        <v>38989.483999999997</v>
      </c>
      <c r="D155">
        <v>5</v>
      </c>
      <c r="E155">
        <f t="shared" si="16"/>
        <v>194947.41999999998</v>
      </c>
      <c r="F155">
        <v>26209.344000000001</v>
      </c>
      <c r="G155">
        <v>5</v>
      </c>
      <c r="H155">
        <f t="shared" si="17"/>
        <v>131046.72</v>
      </c>
      <c r="I155">
        <f t="shared" si="18"/>
        <v>12780.139999999996</v>
      </c>
      <c r="J155">
        <v>5</v>
      </c>
      <c r="K155">
        <f t="shared" si="19"/>
        <v>63900.699999999983</v>
      </c>
    </row>
    <row r="156" spans="2:11">
      <c r="B156">
        <v>71</v>
      </c>
      <c r="C156">
        <v>39817.017</v>
      </c>
      <c r="D156">
        <v>5</v>
      </c>
      <c r="E156">
        <f t="shared" ref="E156:E174" si="20">C156*D156</f>
        <v>199085.08499999999</v>
      </c>
      <c r="F156">
        <v>27082.041000000001</v>
      </c>
      <c r="G156">
        <v>5</v>
      </c>
      <c r="H156">
        <f t="shared" ref="H156:H174" si="21">F156*G156</f>
        <v>135410.20500000002</v>
      </c>
      <c r="I156">
        <f t="shared" ref="I156:I174" si="22">C156-F156</f>
        <v>12734.975999999999</v>
      </c>
      <c r="J156">
        <v>5</v>
      </c>
      <c r="K156">
        <f t="shared" ref="K156:K174" si="23">I156*J156</f>
        <v>63674.87999999999</v>
      </c>
    </row>
    <row r="157" spans="2:11">
      <c r="B157">
        <v>72</v>
      </c>
      <c r="C157">
        <v>40504.686999999998</v>
      </c>
      <c r="D157">
        <v>5</v>
      </c>
      <c r="E157">
        <f t="shared" si="20"/>
        <v>202523.435</v>
      </c>
      <c r="F157">
        <v>26990.254000000001</v>
      </c>
      <c r="G157">
        <v>5</v>
      </c>
      <c r="H157">
        <f t="shared" si="21"/>
        <v>134951.27000000002</v>
      </c>
      <c r="I157">
        <f t="shared" si="22"/>
        <v>13514.432999999997</v>
      </c>
      <c r="J157">
        <v>5</v>
      </c>
      <c r="K157">
        <f t="shared" si="23"/>
        <v>67572.164999999979</v>
      </c>
    </row>
    <row r="158" spans="2:11">
      <c r="B158">
        <v>73</v>
      </c>
      <c r="C158">
        <v>41437.847000000002</v>
      </c>
      <c r="D158">
        <v>5</v>
      </c>
      <c r="E158">
        <f t="shared" si="20"/>
        <v>207189.23500000002</v>
      </c>
      <c r="F158">
        <v>28152.881000000001</v>
      </c>
      <c r="G158">
        <v>5</v>
      </c>
      <c r="H158">
        <f t="shared" si="21"/>
        <v>140764.405</v>
      </c>
      <c r="I158">
        <f t="shared" si="22"/>
        <v>13284.966</v>
      </c>
      <c r="J158">
        <v>5</v>
      </c>
      <c r="K158">
        <f t="shared" si="23"/>
        <v>66424.83</v>
      </c>
    </row>
    <row r="159" spans="2:11">
      <c r="B159">
        <v>74</v>
      </c>
      <c r="C159">
        <v>42567.692999999999</v>
      </c>
      <c r="D159">
        <v>5</v>
      </c>
      <c r="E159">
        <f t="shared" si="20"/>
        <v>212838.465</v>
      </c>
      <c r="F159">
        <v>29175.641</v>
      </c>
      <c r="G159">
        <v>5</v>
      </c>
      <c r="H159">
        <f t="shared" si="21"/>
        <v>145878.20499999999</v>
      </c>
      <c r="I159">
        <f t="shared" si="22"/>
        <v>13392.052</v>
      </c>
      <c r="J159">
        <v>5</v>
      </c>
      <c r="K159">
        <f t="shared" si="23"/>
        <v>66960.259999999995</v>
      </c>
    </row>
    <row r="160" spans="2:11">
      <c r="B160">
        <v>75</v>
      </c>
      <c r="C160">
        <v>43878.923000000003</v>
      </c>
      <c r="D160">
        <v>5</v>
      </c>
      <c r="E160">
        <f t="shared" si="20"/>
        <v>219394.61500000002</v>
      </c>
      <c r="F160">
        <v>30448.266</v>
      </c>
      <c r="G160">
        <v>5</v>
      </c>
      <c r="H160">
        <f t="shared" si="21"/>
        <v>152241.32999999999</v>
      </c>
      <c r="I160">
        <f t="shared" si="22"/>
        <v>13430.657000000003</v>
      </c>
      <c r="J160">
        <v>5</v>
      </c>
      <c r="K160">
        <f t="shared" si="23"/>
        <v>67153.285000000018</v>
      </c>
    </row>
    <row r="161" spans="2:11">
      <c r="B161">
        <v>76</v>
      </c>
      <c r="C161">
        <v>45472.071000000004</v>
      </c>
      <c r="D161">
        <v>5</v>
      </c>
      <c r="E161">
        <f t="shared" si="20"/>
        <v>227360.35500000001</v>
      </c>
      <c r="F161">
        <v>31048.518</v>
      </c>
      <c r="G161">
        <v>5</v>
      </c>
      <c r="H161">
        <f t="shared" si="21"/>
        <v>155242.59</v>
      </c>
      <c r="I161">
        <f t="shared" si="22"/>
        <v>14423.553000000004</v>
      </c>
      <c r="J161">
        <v>5</v>
      </c>
      <c r="K161">
        <f t="shared" si="23"/>
        <v>72117.765000000014</v>
      </c>
    </row>
    <row r="162" spans="2:11">
      <c r="B162">
        <v>77</v>
      </c>
      <c r="C162">
        <v>48667.108</v>
      </c>
      <c r="D162">
        <v>5</v>
      </c>
      <c r="E162">
        <f t="shared" si="20"/>
        <v>243335.54</v>
      </c>
      <c r="F162">
        <v>33141.389000000003</v>
      </c>
      <c r="G162">
        <v>5</v>
      </c>
      <c r="H162">
        <f t="shared" si="21"/>
        <v>165706.94500000001</v>
      </c>
      <c r="I162">
        <f t="shared" si="22"/>
        <v>15525.718999999997</v>
      </c>
      <c r="J162">
        <v>5</v>
      </c>
      <c r="K162">
        <f t="shared" si="23"/>
        <v>77628.594999999987</v>
      </c>
    </row>
    <row r="163" spans="2:11">
      <c r="B163">
        <v>78</v>
      </c>
      <c r="C163">
        <v>49112.927000000003</v>
      </c>
      <c r="D163">
        <v>5</v>
      </c>
      <c r="E163">
        <f t="shared" si="20"/>
        <v>245564.63500000001</v>
      </c>
      <c r="F163">
        <v>34445.336000000003</v>
      </c>
      <c r="G163">
        <v>5</v>
      </c>
      <c r="H163">
        <f t="shared" si="21"/>
        <v>172226.68000000002</v>
      </c>
      <c r="I163">
        <f t="shared" si="22"/>
        <v>14667.591</v>
      </c>
      <c r="J163">
        <v>5</v>
      </c>
      <c r="K163">
        <f t="shared" si="23"/>
        <v>73337.955000000002</v>
      </c>
    </row>
    <row r="164" spans="2:11">
      <c r="B164">
        <v>79</v>
      </c>
      <c r="C164">
        <v>48668.561999999998</v>
      </c>
      <c r="D164">
        <v>5</v>
      </c>
      <c r="E164">
        <f t="shared" si="20"/>
        <v>243342.81</v>
      </c>
      <c r="F164">
        <v>36156.495000000003</v>
      </c>
      <c r="G164">
        <v>5</v>
      </c>
      <c r="H164">
        <f t="shared" si="21"/>
        <v>180782.47500000001</v>
      </c>
      <c r="I164">
        <f t="shared" si="22"/>
        <v>12512.066999999995</v>
      </c>
      <c r="J164">
        <v>5</v>
      </c>
      <c r="K164">
        <f t="shared" si="23"/>
        <v>62560.334999999977</v>
      </c>
    </row>
    <row r="165" spans="2:11">
      <c r="B165">
        <v>80</v>
      </c>
      <c r="C165">
        <v>47894.207999999999</v>
      </c>
      <c r="D165">
        <v>5</v>
      </c>
      <c r="E165">
        <f t="shared" si="20"/>
        <v>239471.03999999998</v>
      </c>
      <c r="F165">
        <v>38086.921999999999</v>
      </c>
      <c r="G165">
        <v>5</v>
      </c>
      <c r="H165">
        <f t="shared" si="21"/>
        <v>190434.61</v>
      </c>
      <c r="I165">
        <f t="shared" si="22"/>
        <v>9807.2860000000001</v>
      </c>
      <c r="J165">
        <v>5</v>
      </c>
      <c r="K165">
        <f t="shared" si="23"/>
        <v>49036.43</v>
      </c>
    </row>
    <row r="166" spans="2:11">
      <c r="B166">
        <v>81</v>
      </c>
      <c r="C166">
        <v>47306.34</v>
      </c>
      <c r="D166">
        <v>5</v>
      </c>
      <c r="E166">
        <f t="shared" si="20"/>
        <v>236531.69999999998</v>
      </c>
      <c r="F166">
        <v>39522.718000000001</v>
      </c>
      <c r="G166">
        <v>5</v>
      </c>
      <c r="H166">
        <f t="shared" si="21"/>
        <v>197613.59</v>
      </c>
      <c r="I166">
        <f t="shared" si="22"/>
        <v>7783.6219999999958</v>
      </c>
      <c r="J166">
        <v>5</v>
      </c>
      <c r="K166">
        <f t="shared" si="23"/>
        <v>38918.109999999979</v>
      </c>
    </row>
    <row r="167" spans="2:11">
      <c r="B167">
        <v>82</v>
      </c>
      <c r="C167">
        <v>48779.290999999997</v>
      </c>
      <c r="D167">
        <v>5</v>
      </c>
      <c r="E167">
        <f t="shared" si="20"/>
        <v>243896.45499999999</v>
      </c>
      <c r="F167">
        <v>40230.784</v>
      </c>
      <c r="G167">
        <v>5</v>
      </c>
      <c r="H167">
        <f t="shared" si="21"/>
        <v>201153.91999999998</v>
      </c>
      <c r="I167">
        <f t="shared" si="22"/>
        <v>8548.5069999999978</v>
      </c>
      <c r="J167">
        <v>5</v>
      </c>
      <c r="K167">
        <f t="shared" si="23"/>
        <v>42742.534999999989</v>
      </c>
    </row>
    <row r="168" spans="2:11">
      <c r="B168">
        <v>83</v>
      </c>
      <c r="C168">
        <v>50132.773999999998</v>
      </c>
      <c r="D168">
        <v>5</v>
      </c>
      <c r="E168">
        <f t="shared" si="20"/>
        <v>250663.87</v>
      </c>
      <c r="F168">
        <v>41080.900999999998</v>
      </c>
      <c r="G168">
        <v>5</v>
      </c>
      <c r="H168">
        <f t="shared" si="21"/>
        <v>205404.505</v>
      </c>
      <c r="I168">
        <f t="shared" si="22"/>
        <v>9051.8729999999996</v>
      </c>
      <c r="J168">
        <v>5</v>
      </c>
      <c r="K168">
        <f t="shared" si="23"/>
        <v>45259.364999999998</v>
      </c>
    </row>
    <row r="169" spans="2:11">
      <c r="B169">
        <v>84</v>
      </c>
      <c r="C169">
        <v>50515.945</v>
      </c>
      <c r="D169">
        <v>5</v>
      </c>
      <c r="E169">
        <f t="shared" si="20"/>
        <v>252579.72500000001</v>
      </c>
      <c r="F169">
        <v>41407.252</v>
      </c>
      <c r="G169">
        <v>5</v>
      </c>
      <c r="H169">
        <f t="shared" si="21"/>
        <v>207036.26</v>
      </c>
      <c r="I169">
        <f t="shared" si="22"/>
        <v>9108.6929999999993</v>
      </c>
      <c r="J169">
        <v>5</v>
      </c>
      <c r="K169">
        <f t="shared" si="23"/>
        <v>45543.464999999997</v>
      </c>
    </row>
    <row r="170" spans="2:11">
      <c r="B170">
        <v>85</v>
      </c>
      <c r="C170">
        <v>51264.072</v>
      </c>
      <c r="D170">
        <v>5</v>
      </c>
      <c r="E170">
        <f t="shared" si="20"/>
        <v>256320.36</v>
      </c>
      <c r="F170">
        <v>42065.050999999999</v>
      </c>
      <c r="G170">
        <v>5</v>
      </c>
      <c r="H170">
        <f t="shared" si="21"/>
        <v>210325.255</v>
      </c>
      <c r="I170">
        <f t="shared" si="22"/>
        <v>9199.0210000000006</v>
      </c>
      <c r="J170">
        <v>5</v>
      </c>
      <c r="K170">
        <f t="shared" si="23"/>
        <v>45995.105000000003</v>
      </c>
    </row>
    <row r="171" spans="2:11">
      <c r="B171">
        <v>86</v>
      </c>
      <c r="C171">
        <v>51543.803</v>
      </c>
      <c r="D171">
        <v>5</v>
      </c>
      <c r="E171">
        <f t="shared" si="20"/>
        <v>257719.01500000001</v>
      </c>
      <c r="F171">
        <v>42847.421999999999</v>
      </c>
      <c r="G171">
        <v>5</v>
      </c>
      <c r="H171">
        <f t="shared" si="21"/>
        <v>214237.11</v>
      </c>
      <c r="I171">
        <f t="shared" si="22"/>
        <v>8696.3810000000012</v>
      </c>
      <c r="J171">
        <v>5</v>
      </c>
      <c r="K171">
        <f t="shared" si="23"/>
        <v>43481.905000000006</v>
      </c>
    </row>
    <row r="172" spans="2:11">
      <c r="B172">
        <v>87</v>
      </c>
      <c r="C172">
        <v>52005.65</v>
      </c>
      <c r="D172">
        <v>5</v>
      </c>
      <c r="E172">
        <f t="shared" si="20"/>
        <v>260028.25</v>
      </c>
      <c r="F172">
        <v>44211.103000000003</v>
      </c>
      <c r="G172">
        <v>5</v>
      </c>
      <c r="H172">
        <f t="shared" si="21"/>
        <v>221055.51500000001</v>
      </c>
      <c r="I172">
        <f t="shared" si="22"/>
        <v>7794.5469999999987</v>
      </c>
      <c r="J172">
        <v>5</v>
      </c>
      <c r="K172">
        <f t="shared" si="23"/>
        <v>38972.734999999993</v>
      </c>
    </row>
    <row r="173" spans="2:11">
      <c r="B173">
        <v>88</v>
      </c>
      <c r="C173">
        <v>53085.228000000003</v>
      </c>
      <c r="D173">
        <v>5</v>
      </c>
      <c r="E173">
        <f t="shared" si="20"/>
        <v>265426.14</v>
      </c>
      <c r="F173">
        <v>44993.47</v>
      </c>
      <c r="G173">
        <v>5</v>
      </c>
      <c r="H173">
        <f t="shared" si="21"/>
        <v>224967.35</v>
      </c>
      <c r="I173">
        <f t="shared" si="22"/>
        <v>8091.7580000000016</v>
      </c>
      <c r="J173">
        <v>5</v>
      </c>
      <c r="K173">
        <f t="shared" si="23"/>
        <v>40458.790000000008</v>
      </c>
    </row>
    <row r="174" spans="2:11">
      <c r="B174">
        <v>89</v>
      </c>
      <c r="C174">
        <v>54499.173000000003</v>
      </c>
      <c r="D174">
        <v>5</v>
      </c>
      <c r="E174">
        <f t="shared" si="20"/>
        <v>272495.86499999999</v>
      </c>
      <c r="F174">
        <v>45867.624000000003</v>
      </c>
      <c r="G174">
        <v>5</v>
      </c>
      <c r="H174">
        <f t="shared" si="21"/>
        <v>229338.12000000002</v>
      </c>
      <c r="I174">
        <f t="shared" si="22"/>
        <v>8631.5489999999991</v>
      </c>
      <c r="J174">
        <v>5</v>
      </c>
      <c r="K174">
        <f t="shared" si="23"/>
        <v>43157.744999999995</v>
      </c>
    </row>
    <row r="175" spans="2:11">
      <c r="E175">
        <f>SUM(E92:E174)</f>
        <v>19631930.169999994</v>
      </c>
      <c r="H175">
        <f>SUM(H92:H174)</f>
        <v>12871206.76</v>
      </c>
      <c r="K175">
        <f>SUM(K92:K174)</f>
        <v>6760723.4099999983</v>
      </c>
    </row>
    <row r="177" spans="1:11">
      <c r="A177" t="s">
        <v>185</v>
      </c>
      <c r="B177">
        <v>1</v>
      </c>
      <c r="C177">
        <v>21349.043000000001</v>
      </c>
      <c r="D177">
        <v>5</v>
      </c>
      <c r="E177">
        <f t="shared" ref="E177:E208" si="24">C177*D177</f>
        <v>106745.21500000001</v>
      </c>
      <c r="F177">
        <v>17097.738000000001</v>
      </c>
      <c r="G177">
        <v>5</v>
      </c>
      <c r="H177">
        <f t="shared" ref="H177:H208" si="25">F177*G177</f>
        <v>85488.69</v>
      </c>
      <c r="I177">
        <f t="shared" ref="I177:I208" si="26">C177-F177</f>
        <v>4251.3050000000003</v>
      </c>
      <c r="J177">
        <v>5</v>
      </c>
      <c r="K177">
        <f t="shared" ref="K177:K208" si="27">I177*J177</f>
        <v>21256.525000000001</v>
      </c>
    </row>
    <row r="178" spans="1:11">
      <c r="B178">
        <v>2</v>
      </c>
      <c r="C178">
        <v>21492.550999999999</v>
      </c>
      <c r="D178">
        <v>5</v>
      </c>
      <c r="E178">
        <f t="shared" si="24"/>
        <v>107462.755</v>
      </c>
      <c r="F178">
        <v>17156.741999999998</v>
      </c>
      <c r="G178">
        <v>5</v>
      </c>
      <c r="H178">
        <f t="shared" si="25"/>
        <v>85783.709999999992</v>
      </c>
      <c r="I178">
        <f t="shared" si="26"/>
        <v>4335.8090000000011</v>
      </c>
      <c r="J178">
        <v>5</v>
      </c>
      <c r="K178">
        <f t="shared" si="27"/>
        <v>21679.045000000006</v>
      </c>
    </row>
    <row r="179" spans="1:11">
      <c r="B179">
        <v>3</v>
      </c>
      <c r="C179">
        <v>21206.263999999999</v>
      </c>
      <c r="D179">
        <v>5</v>
      </c>
      <c r="E179">
        <f t="shared" si="24"/>
        <v>106031.31999999999</v>
      </c>
      <c r="F179">
        <v>17777.393</v>
      </c>
      <c r="G179">
        <v>5</v>
      </c>
      <c r="H179">
        <f t="shared" si="25"/>
        <v>88886.964999999997</v>
      </c>
      <c r="I179">
        <f t="shared" si="26"/>
        <v>3428.8709999999992</v>
      </c>
      <c r="J179">
        <v>5</v>
      </c>
      <c r="K179">
        <f t="shared" si="27"/>
        <v>17144.354999999996</v>
      </c>
    </row>
    <row r="180" spans="1:11">
      <c r="B180">
        <v>4</v>
      </c>
      <c r="C180">
        <v>20836.934000000001</v>
      </c>
      <c r="D180">
        <v>5</v>
      </c>
      <c r="E180">
        <f t="shared" si="24"/>
        <v>104184.67000000001</v>
      </c>
      <c r="F180">
        <v>17603.29</v>
      </c>
      <c r="G180">
        <v>5</v>
      </c>
      <c r="H180">
        <f t="shared" si="25"/>
        <v>88016.450000000012</v>
      </c>
      <c r="I180">
        <f t="shared" si="26"/>
        <v>3233.6440000000002</v>
      </c>
      <c r="J180">
        <v>5</v>
      </c>
      <c r="K180">
        <f t="shared" si="27"/>
        <v>16168.220000000001</v>
      </c>
    </row>
    <row r="181" spans="1:11">
      <c r="B181">
        <v>5</v>
      </c>
      <c r="C181">
        <v>20986.998</v>
      </c>
      <c r="D181">
        <v>5</v>
      </c>
      <c r="E181">
        <f t="shared" si="24"/>
        <v>104934.98999999999</v>
      </c>
      <c r="F181">
        <v>17151.645</v>
      </c>
      <c r="G181">
        <v>5</v>
      </c>
      <c r="H181">
        <f t="shared" si="25"/>
        <v>85758.225000000006</v>
      </c>
      <c r="I181">
        <f t="shared" si="26"/>
        <v>3835.3529999999992</v>
      </c>
      <c r="J181">
        <v>5</v>
      </c>
      <c r="K181">
        <f t="shared" si="27"/>
        <v>19176.764999999996</v>
      </c>
    </row>
    <row r="182" spans="1:11">
      <c r="B182">
        <v>6</v>
      </c>
      <c r="C182">
        <v>20742.963</v>
      </c>
      <c r="D182">
        <v>5</v>
      </c>
      <c r="E182">
        <f t="shared" si="24"/>
        <v>103714.815</v>
      </c>
      <c r="F182">
        <v>16895.224999999999</v>
      </c>
      <c r="G182">
        <v>5</v>
      </c>
      <c r="H182">
        <f t="shared" si="25"/>
        <v>84476.125</v>
      </c>
      <c r="I182">
        <f t="shared" si="26"/>
        <v>3847.7380000000012</v>
      </c>
      <c r="J182">
        <v>5</v>
      </c>
      <c r="K182">
        <f t="shared" si="27"/>
        <v>19238.690000000006</v>
      </c>
    </row>
    <row r="183" spans="1:11">
      <c r="B183">
        <v>7</v>
      </c>
      <c r="C183">
        <v>20223.569</v>
      </c>
      <c r="D183">
        <v>5</v>
      </c>
      <c r="E183">
        <f t="shared" si="24"/>
        <v>101117.845</v>
      </c>
      <c r="F183">
        <v>16619.866999999998</v>
      </c>
      <c r="G183">
        <v>5</v>
      </c>
      <c r="H183">
        <f t="shared" si="25"/>
        <v>83099.334999999992</v>
      </c>
      <c r="I183">
        <f t="shared" si="26"/>
        <v>3603.7020000000011</v>
      </c>
      <c r="J183">
        <v>5</v>
      </c>
      <c r="K183">
        <f t="shared" si="27"/>
        <v>18018.510000000006</v>
      </c>
    </row>
    <row r="184" spans="1:11">
      <c r="B184">
        <v>8</v>
      </c>
      <c r="C184">
        <v>20590.714</v>
      </c>
      <c r="D184">
        <v>5</v>
      </c>
      <c r="E184">
        <f t="shared" si="24"/>
        <v>102953.57</v>
      </c>
      <c r="F184">
        <v>16658.473999999998</v>
      </c>
      <c r="G184">
        <v>5</v>
      </c>
      <c r="H184">
        <f t="shared" si="25"/>
        <v>83292.37</v>
      </c>
      <c r="I184">
        <f t="shared" si="26"/>
        <v>3932.2400000000016</v>
      </c>
      <c r="J184">
        <v>5</v>
      </c>
      <c r="K184">
        <f t="shared" si="27"/>
        <v>19661.200000000008</v>
      </c>
    </row>
    <row r="185" spans="1:11">
      <c r="B185">
        <v>9</v>
      </c>
      <c r="C185">
        <v>21393.48</v>
      </c>
      <c r="D185">
        <v>5</v>
      </c>
      <c r="E185">
        <f t="shared" si="24"/>
        <v>106967.4</v>
      </c>
      <c r="F185">
        <v>16629.335999999999</v>
      </c>
      <c r="G185">
        <v>5</v>
      </c>
      <c r="H185">
        <f t="shared" si="25"/>
        <v>83146.679999999993</v>
      </c>
      <c r="I185">
        <f t="shared" si="26"/>
        <v>4764.1440000000002</v>
      </c>
      <c r="J185">
        <v>5</v>
      </c>
      <c r="K185">
        <f t="shared" si="27"/>
        <v>23820.720000000001</v>
      </c>
    </row>
    <row r="186" spans="1:11">
      <c r="B186">
        <v>10</v>
      </c>
      <c r="C186">
        <v>22933.449000000001</v>
      </c>
      <c r="D186">
        <v>5</v>
      </c>
      <c r="E186">
        <f t="shared" si="24"/>
        <v>114667.245</v>
      </c>
      <c r="F186">
        <v>16169.677</v>
      </c>
      <c r="G186">
        <v>5</v>
      </c>
      <c r="H186">
        <f t="shared" si="25"/>
        <v>80848.384999999995</v>
      </c>
      <c r="I186">
        <f t="shared" si="26"/>
        <v>6763.7720000000008</v>
      </c>
      <c r="J186">
        <v>5</v>
      </c>
      <c r="K186">
        <f t="shared" si="27"/>
        <v>33818.86</v>
      </c>
    </row>
    <row r="187" spans="1:11">
      <c r="B187">
        <v>11</v>
      </c>
      <c r="C187">
        <v>23069.670999999998</v>
      </c>
      <c r="D187">
        <v>5</v>
      </c>
      <c r="E187">
        <f t="shared" si="24"/>
        <v>115348.355</v>
      </c>
      <c r="F187">
        <v>15963.521000000001</v>
      </c>
      <c r="G187">
        <v>5</v>
      </c>
      <c r="H187">
        <f t="shared" si="25"/>
        <v>79817.60500000001</v>
      </c>
      <c r="I187">
        <f t="shared" si="26"/>
        <v>7106.1499999999978</v>
      </c>
      <c r="J187">
        <v>5</v>
      </c>
      <c r="K187">
        <f t="shared" si="27"/>
        <v>35530.749999999985</v>
      </c>
    </row>
    <row r="188" spans="1:11">
      <c r="B188">
        <v>12</v>
      </c>
      <c r="C188">
        <v>22722.194</v>
      </c>
      <c r="D188">
        <v>5</v>
      </c>
      <c r="E188">
        <f t="shared" si="24"/>
        <v>113610.97</v>
      </c>
      <c r="F188">
        <v>15648.098</v>
      </c>
      <c r="G188">
        <v>5</v>
      </c>
      <c r="H188">
        <f t="shared" si="25"/>
        <v>78240.490000000005</v>
      </c>
      <c r="I188">
        <f t="shared" si="26"/>
        <v>7074.0959999999995</v>
      </c>
      <c r="J188">
        <v>5</v>
      </c>
      <c r="K188">
        <f t="shared" si="27"/>
        <v>35370.479999999996</v>
      </c>
    </row>
    <row r="189" spans="1:11">
      <c r="B189">
        <v>13</v>
      </c>
      <c r="C189">
        <v>22373.261999999999</v>
      </c>
      <c r="D189">
        <v>5</v>
      </c>
      <c r="E189">
        <f t="shared" si="24"/>
        <v>111866.31</v>
      </c>
      <c r="F189">
        <v>15181.882</v>
      </c>
      <c r="G189">
        <v>5</v>
      </c>
      <c r="H189">
        <f t="shared" si="25"/>
        <v>75909.41</v>
      </c>
      <c r="I189">
        <f t="shared" si="26"/>
        <v>7191.3799999999992</v>
      </c>
      <c r="J189">
        <v>5</v>
      </c>
      <c r="K189">
        <f t="shared" si="27"/>
        <v>35956.899999999994</v>
      </c>
    </row>
    <row r="190" spans="1:11">
      <c r="B190">
        <v>14</v>
      </c>
      <c r="C190">
        <v>21646.256000000001</v>
      </c>
      <c r="D190">
        <v>5</v>
      </c>
      <c r="E190">
        <f t="shared" si="24"/>
        <v>108231.28</v>
      </c>
      <c r="F190">
        <v>14940.031999999999</v>
      </c>
      <c r="G190">
        <v>5</v>
      </c>
      <c r="H190">
        <f t="shared" si="25"/>
        <v>74700.160000000003</v>
      </c>
      <c r="I190">
        <f t="shared" si="26"/>
        <v>6706.224000000002</v>
      </c>
      <c r="J190">
        <v>5</v>
      </c>
      <c r="K190">
        <f t="shared" si="27"/>
        <v>33531.12000000001</v>
      </c>
    </row>
    <row r="191" spans="1:11">
      <c r="B191">
        <v>15</v>
      </c>
      <c r="C191">
        <v>21671.023000000001</v>
      </c>
      <c r="D191">
        <v>5</v>
      </c>
      <c r="E191">
        <f t="shared" si="24"/>
        <v>108355.11500000001</v>
      </c>
      <c r="F191">
        <v>14751.36</v>
      </c>
      <c r="G191">
        <v>5</v>
      </c>
      <c r="H191">
        <f t="shared" si="25"/>
        <v>73756.800000000003</v>
      </c>
      <c r="I191">
        <f t="shared" si="26"/>
        <v>6919.6630000000005</v>
      </c>
      <c r="J191">
        <v>5</v>
      </c>
      <c r="K191">
        <f t="shared" si="27"/>
        <v>34598.315000000002</v>
      </c>
    </row>
    <row r="192" spans="1:11">
      <c r="B192">
        <v>16</v>
      </c>
      <c r="C192">
        <v>21102.822</v>
      </c>
      <c r="D192">
        <v>5</v>
      </c>
      <c r="E192">
        <f t="shared" si="24"/>
        <v>105514.11</v>
      </c>
      <c r="F192">
        <v>14579.442999999999</v>
      </c>
      <c r="G192">
        <v>5</v>
      </c>
      <c r="H192">
        <f t="shared" si="25"/>
        <v>72897.214999999997</v>
      </c>
      <c r="I192">
        <f t="shared" si="26"/>
        <v>6523.3790000000008</v>
      </c>
      <c r="J192">
        <v>5</v>
      </c>
      <c r="K192">
        <f t="shared" si="27"/>
        <v>32616.895000000004</v>
      </c>
    </row>
    <row r="193" spans="2:11">
      <c r="B193">
        <v>17</v>
      </c>
      <c r="C193">
        <v>20441.379000000001</v>
      </c>
      <c r="D193">
        <v>5</v>
      </c>
      <c r="E193">
        <f t="shared" si="24"/>
        <v>102206.895</v>
      </c>
      <c r="F193">
        <v>14325.938</v>
      </c>
      <c r="G193">
        <v>5</v>
      </c>
      <c r="H193">
        <f t="shared" si="25"/>
        <v>71629.69</v>
      </c>
      <c r="I193">
        <f t="shared" si="26"/>
        <v>6115.4410000000007</v>
      </c>
      <c r="J193">
        <v>5</v>
      </c>
      <c r="K193">
        <f t="shared" si="27"/>
        <v>30577.205000000002</v>
      </c>
    </row>
    <row r="194" spans="2:11">
      <c r="B194">
        <v>18</v>
      </c>
      <c r="C194">
        <v>19825.828000000001</v>
      </c>
      <c r="D194">
        <v>5</v>
      </c>
      <c r="E194">
        <f t="shared" si="24"/>
        <v>99129.140000000014</v>
      </c>
      <c r="F194">
        <v>14081.174999999999</v>
      </c>
      <c r="G194">
        <v>5</v>
      </c>
      <c r="H194">
        <f t="shared" si="25"/>
        <v>70405.875</v>
      </c>
      <c r="I194">
        <f t="shared" si="26"/>
        <v>5744.6530000000021</v>
      </c>
      <c r="J194">
        <v>5</v>
      </c>
      <c r="K194">
        <f t="shared" si="27"/>
        <v>28723.26500000001</v>
      </c>
    </row>
    <row r="195" spans="2:11">
      <c r="B195">
        <v>19</v>
      </c>
      <c r="C195">
        <v>20052.38</v>
      </c>
      <c r="D195">
        <v>5</v>
      </c>
      <c r="E195">
        <f t="shared" si="24"/>
        <v>100261.90000000001</v>
      </c>
      <c r="F195">
        <v>13996.674000000001</v>
      </c>
      <c r="G195">
        <v>5</v>
      </c>
      <c r="H195">
        <f t="shared" si="25"/>
        <v>69983.37000000001</v>
      </c>
      <c r="I195">
        <f t="shared" si="26"/>
        <v>6055.7060000000001</v>
      </c>
      <c r="J195">
        <v>5</v>
      </c>
      <c r="K195">
        <f t="shared" si="27"/>
        <v>30278.53</v>
      </c>
    </row>
    <row r="196" spans="2:11">
      <c r="B196">
        <v>20</v>
      </c>
      <c r="C196">
        <v>20306.614000000001</v>
      </c>
      <c r="D196">
        <v>5</v>
      </c>
      <c r="E196">
        <f t="shared" si="24"/>
        <v>101533.07</v>
      </c>
      <c r="F196">
        <v>13939.853999999999</v>
      </c>
      <c r="G196">
        <v>5</v>
      </c>
      <c r="H196">
        <f t="shared" si="25"/>
        <v>69699.26999999999</v>
      </c>
      <c r="I196">
        <f t="shared" si="26"/>
        <v>6366.760000000002</v>
      </c>
      <c r="J196">
        <v>5</v>
      </c>
      <c r="K196">
        <f t="shared" si="27"/>
        <v>31833.80000000001</v>
      </c>
    </row>
    <row r="197" spans="2:11">
      <c r="B197">
        <v>21</v>
      </c>
      <c r="C197">
        <v>20686.143</v>
      </c>
      <c r="D197">
        <v>5</v>
      </c>
      <c r="E197">
        <f t="shared" si="24"/>
        <v>103430.715</v>
      </c>
      <c r="F197">
        <v>14038.196</v>
      </c>
      <c r="G197">
        <v>5</v>
      </c>
      <c r="H197">
        <f t="shared" si="25"/>
        <v>70190.98</v>
      </c>
      <c r="I197">
        <f t="shared" si="26"/>
        <v>6647.9470000000001</v>
      </c>
      <c r="J197">
        <v>5</v>
      </c>
      <c r="K197">
        <f t="shared" si="27"/>
        <v>33239.735000000001</v>
      </c>
    </row>
    <row r="198" spans="2:11">
      <c r="B198">
        <v>22</v>
      </c>
      <c r="C198">
        <v>20268.006000000001</v>
      </c>
      <c r="D198">
        <v>5</v>
      </c>
      <c r="E198">
        <f t="shared" si="24"/>
        <v>101340.03</v>
      </c>
      <c r="F198">
        <v>14079.718999999999</v>
      </c>
      <c r="G198">
        <v>5</v>
      </c>
      <c r="H198">
        <f t="shared" si="25"/>
        <v>70398.595000000001</v>
      </c>
      <c r="I198">
        <f t="shared" si="26"/>
        <v>6188.2870000000021</v>
      </c>
      <c r="J198">
        <v>5</v>
      </c>
      <c r="K198">
        <f t="shared" si="27"/>
        <v>30941.435000000012</v>
      </c>
    </row>
    <row r="199" spans="2:11">
      <c r="B199">
        <v>23</v>
      </c>
      <c r="C199">
        <v>19939.469000000001</v>
      </c>
      <c r="D199">
        <v>5</v>
      </c>
      <c r="E199">
        <f t="shared" si="24"/>
        <v>99697.345000000001</v>
      </c>
      <c r="F199">
        <v>14227.597</v>
      </c>
      <c r="G199">
        <v>5</v>
      </c>
      <c r="H199">
        <f t="shared" si="25"/>
        <v>71137.985000000001</v>
      </c>
      <c r="I199">
        <f t="shared" si="26"/>
        <v>5711.8720000000012</v>
      </c>
      <c r="J199">
        <v>5</v>
      </c>
      <c r="K199">
        <f t="shared" si="27"/>
        <v>28559.360000000008</v>
      </c>
    </row>
    <row r="200" spans="2:11">
      <c r="B200">
        <v>24</v>
      </c>
      <c r="C200">
        <v>20282.575000000001</v>
      </c>
      <c r="D200">
        <v>5</v>
      </c>
      <c r="E200">
        <f t="shared" si="24"/>
        <v>101412.875</v>
      </c>
      <c r="F200">
        <v>14357.991</v>
      </c>
      <c r="G200">
        <v>5</v>
      </c>
      <c r="H200">
        <f t="shared" si="25"/>
        <v>71789.955000000002</v>
      </c>
      <c r="I200">
        <f t="shared" si="26"/>
        <v>5924.5840000000007</v>
      </c>
      <c r="J200">
        <v>5</v>
      </c>
      <c r="K200">
        <f t="shared" si="27"/>
        <v>29622.920000000006</v>
      </c>
    </row>
    <row r="201" spans="2:11">
      <c r="B201">
        <v>25</v>
      </c>
      <c r="C201">
        <v>20997.924999999999</v>
      </c>
      <c r="D201">
        <v>5</v>
      </c>
      <c r="E201">
        <f t="shared" si="24"/>
        <v>104989.625</v>
      </c>
      <c r="F201">
        <v>14698.183000000001</v>
      </c>
      <c r="G201">
        <v>5</v>
      </c>
      <c r="H201">
        <f t="shared" si="25"/>
        <v>73490.915000000008</v>
      </c>
      <c r="I201">
        <f t="shared" si="26"/>
        <v>6299.7419999999984</v>
      </c>
      <c r="J201">
        <v>5</v>
      </c>
      <c r="K201">
        <f t="shared" si="27"/>
        <v>31498.709999999992</v>
      </c>
    </row>
    <row r="202" spans="2:11">
      <c r="B202">
        <v>26</v>
      </c>
      <c r="C202">
        <v>21845.126</v>
      </c>
      <c r="D202">
        <v>5</v>
      </c>
      <c r="E202">
        <f t="shared" si="24"/>
        <v>109225.63</v>
      </c>
      <c r="F202">
        <v>14753.546</v>
      </c>
      <c r="G202">
        <v>5</v>
      </c>
      <c r="H202">
        <f t="shared" si="25"/>
        <v>73767.73</v>
      </c>
      <c r="I202">
        <f t="shared" si="26"/>
        <v>7091.58</v>
      </c>
      <c r="J202">
        <v>5</v>
      </c>
      <c r="K202">
        <f t="shared" si="27"/>
        <v>35457.9</v>
      </c>
    </row>
    <row r="203" spans="2:11">
      <c r="B203">
        <v>27</v>
      </c>
      <c r="C203">
        <v>21145.800999999999</v>
      </c>
      <c r="D203">
        <v>5</v>
      </c>
      <c r="E203">
        <f t="shared" si="24"/>
        <v>105729.005</v>
      </c>
      <c r="F203">
        <v>14811.823</v>
      </c>
      <c r="G203">
        <v>5</v>
      </c>
      <c r="H203">
        <f t="shared" si="25"/>
        <v>74059.115000000005</v>
      </c>
      <c r="I203">
        <f t="shared" si="26"/>
        <v>6333.9779999999992</v>
      </c>
      <c r="J203">
        <v>5</v>
      </c>
      <c r="K203">
        <f t="shared" si="27"/>
        <v>31669.889999999996</v>
      </c>
    </row>
    <row r="204" spans="2:11">
      <c r="B204">
        <v>28</v>
      </c>
      <c r="C204">
        <v>21130.505000000001</v>
      </c>
      <c r="D204">
        <v>5</v>
      </c>
      <c r="E204">
        <f t="shared" si="24"/>
        <v>105652.52500000001</v>
      </c>
      <c r="F204">
        <v>14836.591</v>
      </c>
      <c r="G204">
        <v>5</v>
      </c>
      <c r="H204">
        <f t="shared" si="25"/>
        <v>74182.955000000002</v>
      </c>
      <c r="I204">
        <f t="shared" si="26"/>
        <v>6293.9140000000007</v>
      </c>
      <c r="J204">
        <v>5</v>
      </c>
      <c r="K204">
        <f t="shared" si="27"/>
        <v>31469.570000000003</v>
      </c>
    </row>
    <row r="205" spans="2:11">
      <c r="B205">
        <v>29</v>
      </c>
      <c r="C205">
        <v>21223.019</v>
      </c>
      <c r="D205">
        <v>5</v>
      </c>
      <c r="E205">
        <f t="shared" si="24"/>
        <v>106115.095</v>
      </c>
      <c r="F205">
        <v>14936.39</v>
      </c>
      <c r="G205">
        <v>5</v>
      </c>
      <c r="H205">
        <f t="shared" si="25"/>
        <v>74681.95</v>
      </c>
      <c r="I205">
        <f t="shared" si="26"/>
        <v>6286.6290000000008</v>
      </c>
      <c r="J205">
        <v>5</v>
      </c>
      <c r="K205">
        <f t="shared" si="27"/>
        <v>31433.145000000004</v>
      </c>
    </row>
    <row r="206" spans="2:11">
      <c r="B206">
        <v>30</v>
      </c>
      <c r="C206">
        <v>22291.672999999999</v>
      </c>
      <c r="D206">
        <v>5</v>
      </c>
      <c r="E206">
        <f t="shared" si="24"/>
        <v>111458.36499999999</v>
      </c>
      <c r="F206">
        <v>15200.093999999999</v>
      </c>
      <c r="G206">
        <v>5</v>
      </c>
      <c r="H206">
        <f t="shared" si="25"/>
        <v>76000.47</v>
      </c>
      <c r="I206">
        <f t="shared" si="26"/>
        <v>7091.5789999999997</v>
      </c>
      <c r="J206">
        <v>5</v>
      </c>
      <c r="K206">
        <f t="shared" si="27"/>
        <v>35457.894999999997</v>
      </c>
    </row>
    <row r="207" spans="2:11">
      <c r="B207">
        <v>31</v>
      </c>
      <c r="C207">
        <v>23384.366000000002</v>
      </c>
      <c r="D207">
        <v>5</v>
      </c>
      <c r="E207">
        <f t="shared" si="24"/>
        <v>116921.83000000002</v>
      </c>
      <c r="F207">
        <v>15381.48</v>
      </c>
      <c r="G207">
        <v>5</v>
      </c>
      <c r="H207">
        <f t="shared" si="25"/>
        <v>76907.399999999994</v>
      </c>
      <c r="I207">
        <f t="shared" si="26"/>
        <v>8002.8860000000022</v>
      </c>
      <c r="J207">
        <v>5</v>
      </c>
      <c r="K207">
        <f t="shared" si="27"/>
        <v>40014.430000000008</v>
      </c>
    </row>
    <row r="208" spans="2:11">
      <c r="B208">
        <v>32</v>
      </c>
      <c r="C208">
        <v>24398.385999999999</v>
      </c>
      <c r="D208">
        <v>5</v>
      </c>
      <c r="E208">
        <f t="shared" si="24"/>
        <v>121991.93</v>
      </c>
      <c r="F208">
        <v>15621.873</v>
      </c>
      <c r="G208">
        <v>5</v>
      </c>
      <c r="H208">
        <f t="shared" si="25"/>
        <v>78109.364999999991</v>
      </c>
      <c r="I208">
        <f t="shared" si="26"/>
        <v>8776.512999999999</v>
      </c>
      <c r="J208">
        <v>5</v>
      </c>
      <c r="K208">
        <f t="shared" si="27"/>
        <v>43882.564999999995</v>
      </c>
    </row>
    <row r="209" spans="2:11">
      <c r="B209">
        <v>33</v>
      </c>
      <c r="C209">
        <v>24198.059000000001</v>
      </c>
      <c r="D209">
        <v>5</v>
      </c>
      <c r="E209">
        <f t="shared" ref="E209:E240" si="28">C209*D209</f>
        <v>120990.29500000001</v>
      </c>
      <c r="F209">
        <v>15898.688</v>
      </c>
      <c r="G209">
        <v>5</v>
      </c>
      <c r="H209">
        <f t="shared" ref="H209:H240" si="29">F209*G209</f>
        <v>79493.440000000002</v>
      </c>
      <c r="I209">
        <f t="shared" ref="I209:I240" si="30">C209-F209</f>
        <v>8299.371000000001</v>
      </c>
      <c r="J209">
        <v>5</v>
      </c>
      <c r="K209">
        <f t="shared" ref="K209:K240" si="31">I209*J209</f>
        <v>41496.855000000003</v>
      </c>
    </row>
    <row r="210" spans="2:11">
      <c r="B210">
        <v>34</v>
      </c>
      <c r="C210">
        <v>24966.587</v>
      </c>
      <c r="D210">
        <v>5</v>
      </c>
      <c r="E210">
        <f t="shared" si="28"/>
        <v>124832.935</v>
      </c>
      <c r="F210">
        <v>16171.861999999999</v>
      </c>
      <c r="G210">
        <v>5</v>
      </c>
      <c r="H210">
        <f t="shared" si="29"/>
        <v>80859.31</v>
      </c>
      <c r="I210">
        <f t="shared" si="30"/>
        <v>8794.7250000000004</v>
      </c>
      <c r="J210">
        <v>5</v>
      </c>
      <c r="K210">
        <f t="shared" si="31"/>
        <v>43973.625</v>
      </c>
    </row>
    <row r="211" spans="2:11">
      <c r="B211">
        <v>35</v>
      </c>
      <c r="C211">
        <v>25625.116000000002</v>
      </c>
      <c r="D211">
        <v>5</v>
      </c>
      <c r="E211">
        <f t="shared" si="28"/>
        <v>128125.58000000002</v>
      </c>
      <c r="F211">
        <v>16490.199000000001</v>
      </c>
      <c r="G211">
        <v>5</v>
      </c>
      <c r="H211">
        <f t="shared" si="29"/>
        <v>82450.994999999995</v>
      </c>
      <c r="I211">
        <f t="shared" si="30"/>
        <v>9134.9170000000013</v>
      </c>
      <c r="J211">
        <v>5</v>
      </c>
      <c r="K211">
        <f t="shared" si="31"/>
        <v>45674.585000000006</v>
      </c>
    </row>
    <row r="212" spans="2:11">
      <c r="B212">
        <v>36</v>
      </c>
      <c r="C212">
        <v>26593.242999999999</v>
      </c>
      <c r="D212">
        <v>5</v>
      </c>
      <c r="E212">
        <f t="shared" si="28"/>
        <v>132966.215</v>
      </c>
      <c r="F212">
        <v>16902.509999999998</v>
      </c>
      <c r="G212">
        <v>5</v>
      </c>
      <c r="H212">
        <f t="shared" si="29"/>
        <v>84512.549999999988</v>
      </c>
      <c r="I212">
        <f t="shared" si="30"/>
        <v>9690.7330000000002</v>
      </c>
      <c r="J212">
        <v>5</v>
      </c>
      <c r="K212">
        <f t="shared" si="31"/>
        <v>48453.665000000001</v>
      </c>
    </row>
    <row r="213" spans="2:11">
      <c r="B213">
        <v>37</v>
      </c>
      <c r="C213">
        <v>27586.136999999999</v>
      </c>
      <c r="D213">
        <v>5</v>
      </c>
      <c r="E213">
        <f t="shared" si="28"/>
        <v>137930.685</v>
      </c>
      <c r="F213">
        <v>17445.215</v>
      </c>
      <c r="G213">
        <v>5</v>
      </c>
      <c r="H213">
        <f t="shared" si="29"/>
        <v>87226.074999999997</v>
      </c>
      <c r="I213">
        <f t="shared" si="30"/>
        <v>10140.921999999999</v>
      </c>
      <c r="J213">
        <v>5</v>
      </c>
      <c r="K213">
        <f t="shared" si="31"/>
        <v>50704.609999999993</v>
      </c>
    </row>
    <row r="214" spans="2:11">
      <c r="B214">
        <v>38</v>
      </c>
      <c r="C214">
        <v>28602.341</v>
      </c>
      <c r="D214">
        <v>5</v>
      </c>
      <c r="E214">
        <f t="shared" si="28"/>
        <v>143011.70500000002</v>
      </c>
      <c r="F214">
        <v>18026.526999999998</v>
      </c>
      <c r="G214">
        <v>5</v>
      </c>
      <c r="H214">
        <f t="shared" si="29"/>
        <v>90132.634999999995</v>
      </c>
      <c r="I214">
        <f t="shared" si="30"/>
        <v>10575.814000000002</v>
      </c>
      <c r="J214">
        <v>5</v>
      </c>
      <c r="K214">
        <f t="shared" si="31"/>
        <v>52879.070000000007</v>
      </c>
    </row>
    <row r="215" spans="2:11">
      <c r="B215">
        <v>39</v>
      </c>
      <c r="C215">
        <v>29324.248</v>
      </c>
      <c r="D215">
        <v>5</v>
      </c>
      <c r="E215">
        <f t="shared" si="28"/>
        <v>146621.24</v>
      </c>
      <c r="F215">
        <v>18607.84</v>
      </c>
      <c r="G215">
        <v>5</v>
      </c>
      <c r="H215">
        <f t="shared" si="29"/>
        <v>93039.2</v>
      </c>
      <c r="I215">
        <f t="shared" si="30"/>
        <v>10716.407999999999</v>
      </c>
      <c r="J215">
        <v>5</v>
      </c>
      <c r="K215">
        <f t="shared" si="31"/>
        <v>53582.039999999994</v>
      </c>
    </row>
    <row r="216" spans="2:11">
      <c r="B216">
        <v>40</v>
      </c>
      <c r="C216">
        <v>29845.098000000002</v>
      </c>
      <c r="D216">
        <v>5</v>
      </c>
      <c r="E216">
        <f t="shared" si="28"/>
        <v>149225.49000000002</v>
      </c>
      <c r="F216">
        <v>19074.782999999999</v>
      </c>
      <c r="G216">
        <v>5</v>
      </c>
      <c r="H216">
        <f t="shared" si="29"/>
        <v>95373.914999999994</v>
      </c>
      <c r="I216">
        <f t="shared" si="30"/>
        <v>10770.315000000002</v>
      </c>
      <c r="J216">
        <v>5</v>
      </c>
      <c r="K216">
        <f t="shared" si="31"/>
        <v>53851.575000000012</v>
      </c>
    </row>
    <row r="217" spans="2:11">
      <c r="B217">
        <v>41</v>
      </c>
      <c r="C217">
        <v>30524.753000000001</v>
      </c>
      <c r="D217">
        <v>5</v>
      </c>
      <c r="E217">
        <f t="shared" si="28"/>
        <v>152623.76500000001</v>
      </c>
      <c r="F217">
        <v>19635.699000000001</v>
      </c>
      <c r="G217">
        <v>5</v>
      </c>
      <c r="H217">
        <f t="shared" si="29"/>
        <v>98178.494999999995</v>
      </c>
      <c r="I217">
        <f t="shared" si="30"/>
        <v>10889.054</v>
      </c>
      <c r="J217">
        <v>5</v>
      </c>
      <c r="K217">
        <f t="shared" si="31"/>
        <v>54445.270000000004</v>
      </c>
    </row>
    <row r="218" spans="2:11">
      <c r="B218">
        <v>42</v>
      </c>
      <c r="C218">
        <v>30022.842000000001</v>
      </c>
      <c r="D218">
        <v>5</v>
      </c>
      <c r="E218">
        <f t="shared" si="28"/>
        <v>150114.21</v>
      </c>
      <c r="F218">
        <v>20206.813999999998</v>
      </c>
      <c r="G218">
        <v>5</v>
      </c>
      <c r="H218">
        <f t="shared" si="29"/>
        <v>101034.06999999999</v>
      </c>
      <c r="I218">
        <f t="shared" si="30"/>
        <v>9816.0280000000021</v>
      </c>
      <c r="J218">
        <v>5</v>
      </c>
      <c r="K218">
        <f t="shared" si="31"/>
        <v>49080.140000000014</v>
      </c>
    </row>
    <row r="219" spans="2:11">
      <c r="B219">
        <v>43</v>
      </c>
      <c r="C219">
        <v>29950.725999999999</v>
      </c>
      <c r="D219">
        <v>5</v>
      </c>
      <c r="E219">
        <f t="shared" si="28"/>
        <v>149753.63</v>
      </c>
      <c r="F219">
        <v>20709.453000000001</v>
      </c>
      <c r="G219">
        <v>5</v>
      </c>
      <c r="H219">
        <f t="shared" si="29"/>
        <v>103547.26500000001</v>
      </c>
      <c r="I219">
        <f t="shared" si="30"/>
        <v>9241.2729999999974</v>
      </c>
      <c r="J219">
        <v>5</v>
      </c>
      <c r="K219">
        <f t="shared" si="31"/>
        <v>46206.364999999991</v>
      </c>
    </row>
    <row r="220" spans="2:11">
      <c r="B220">
        <v>44</v>
      </c>
      <c r="C220">
        <v>30708.326000000001</v>
      </c>
      <c r="D220">
        <v>5</v>
      </c>
      <c r="E220">
        <f t="shared" si="28"/>
        <v>153541.63</v>
      </c>
      <c r="F220">
        <v>21161.828000000001</v>
      </c>
      <c r="G220">
        <v>5</v>
      </c>
      <c r="H220">
        <f t="shared" si="29"/>
        <v>105809.14000000001</v>
      </c>
      <c r="I220">
        <f t="shared" si="30"/>
        <v>9546.4979999999996</v>
      </c>
      <c r="J220">
        <v>5</v>
      </c>
      <c r="K220">
        <f t="shared" si="31"/>
        <v>47732.49</v>
      </c>
    </row>
    <row r="221" spans="2:11">
      <c r="B221">
        <v>45</v>
      </c>
      <c r="C221">
        <v>30672.632000000001</v>
      </c>
      <c r="D221">
        <v>5</v>
      </c>
      <c r="E221">
        <f t="shared" si="28"/>
        <v>153363.16</v>
      </c>
      <c r="F221">
        <v>21826.914000000001</v>
      </c>
      <c r="G221">
        <v>5</v>
      </c>
      <c r="H221">
        <f t="shared" si="29"/>
        <v>109134.57</v>
      </c>
      <c r="I221">
        <f t="shared" si="30"/>
        <v>8845.7180000000008</v>
      </c>
      <c r="J221">
        <v>5</v>
      </c>
      <c r="K221">
        <f t="shared" si="31"/>
        <v>44228.590000000004</v>
      </c>
    </row>
    <row r="222" spans="2:11">
      <c r="B222">
        <v>46</v>
      </c>
      <c r="C222">
        <v>30982.227999999999</v>
      </c>
      <c r="D222">
        <v>5</v>
      </c>
      <c r="E222">
        <f t="shared" si="28"/>
        <v>154911.13999999998</v>
      </c>
      <c r="F222">
        <v>22652.99</v>
      </c>
      <c r="G222">
        <v>5</v>
      </c>
      <c r="H222">
        <f t="shared" si="29"/>
        <v>113264.95000000001</v>
      </c>
      <c r="I222">
        <f t="shared" si="30"/>
        <v>8329.2379999999976</v>
      </c>
      <c r="J222">
        <v>5</v>
      </c>
      <c r="K222">
        <f t="shared" si="31"/>
        <v>41646.189999999988</v>
      </c>
    </row>
    <row r="223" spans="2:11">
      <c r="B223">
        <v>47</v>
      </c>
      <c r="C223">
        <v>31668.44</v>
      </c>
      <c r="D223">
        <v>5</v>
      </c>
      <c r="E223">
        <f t="shared" si="28"/>
        <v>158342.19999999998</v>
      </c>
      <c r="F223">
        <v>23310.063999999998</v>
      </c>
      <c r="G223">
        <v>5</v>
      </c>
      <c r="H223">
        <f t="shared" si="29"/>
        <v>116550.31999999999</v>
      </c>
      <c r="I223">
        <f t="shared" si="30"/>
        <v>8358.3760000000002</v>
      </c>
      <c r="J223">
        <v>5</v>
      </c>
      <c r="K223">
        <f t="shared" si="31"/>
        <v>41791.880000000005</v>
      </c>
    </row>
    <row r="224" spans="2:11">
      <c r="B224">
        <v>48</v>
      </c>
      <c r="C224">
        <v>31798.105</v>
      </c>
      <c r="D224">
        <v>5</v>
      </c>
      <c r="E224">
        <f t="shared" si="28"/>
        <v>158990.52499999999</v>
      </c>
      <c r="F224">
        <v>23999.918000000001</v>
      </c>
      <c r="G224">
        <v>5</v>
      </c>
      <c r="H224">
        <f t="shared" si="29"/>
        <v>119999.59000000001</v>
      </c>
      <c r="I224">
        <f t="shared" si="30"/>
        <v>7798.1869999999981</v>
      </c>
      <c r="J224">
        <v>5</v>
      </c>
      <c r="K224">
        <f t="shared" si="31"/>
        <v>38990.93499999999</v>
      </c>
    </row>
    <row r="225" spans="2:11">
      <c r="B225">
        <v>49</v>
      </c>
      <c r="C225">
        <v>32473.388999999999</v>
      </c>
      <c r="D225">
        <v>5</v>
      </c>
      <c r="E225">
        <f t="shared" si="28"/>
        <v>162366.94500000001</v>
      </c>
      <c r="F225">
        <v>24710.168000000001</v>
      </c>
      <c r="G225">
        <v>5</v>
      </c>
      <c r="H225">
        <f t="shared" si="29"/>
        <v>123550.84000000001</v>
      </c>
      <c r="I225">
        <f t="shared" si="30"/>
        <v>7763.2209999999977</v>
      </c>
      <c r="J225">
        <v>5</v>
      </c>
      <c r="K225">
        <f t="shared" si="31"/>
        <v>38816.104999999989</v>
      </c>
    </row>
    <row r="226" spans="2:11">
      <c r="B226">
        <v>50</v>
      </c>
      <c r="C226">
        <v>32694.842000000001</v>
      </c>
      <c r="D226">
        <v>5</v>
      </c>
      <c r="E226">
        <f t="shared" si="28"/>
        <v>163474.21</v>
      </c>
      <c r="F226">
        <v>25383.268</v>
      </c>
      <c r="G226">
        <v>5</v>
      </c>
      <c r="H226">
        <f t="shared" si="29"/>
        <v>126916.34</v>
      </c>
      <c r="I226">
        <f t="shared" si="30"/>
        <v>7311.5740000000005</v>
      </c>
      <c r="J226">
        <v>5</v>
      </c>
      <c r="K226">
        <f t="shared" si="31"/>
        <v>36557.870000000003</v>
      </c>
    </row>
    <row r="227" spans="2:11">
      <c r="B227">
        <v>51</v>
      </c>
      <c r="C227">
        <v>33579.925000000003</v>
      </c>
      <c r="D227">
        <v>5</v>
      </c>
      <c r="E227">
        <f t="shared" si="28"/>
        <v>167899.625</v>
      </c>
      <c r="F227">
        <v>26093.518</v>
      </c>
      <c r="G227">
        <v>5</v>
      </c>
      <c r="H227">
        <f t="shared" si="29"/>
        <v>130467.59</v>
      </c>
      <c r="I227">
        <f t="shared" si="30"/>
        <v>7486.4070000000029</v>
      </c>
      <c r="J227">
        <v>5</v>
      </c>
      <c r="K227">
        <f t="shared" si="31"/>
        <v>37432.035000000018</v>
      </c>
    </row>
    <row r="228" spans="2:11">
      <c r="B228">
        <v>52</v>
      </c>
      <c r="C228">
        <v>34305.472000000002</v>
      </c>
      <c r="D228">
        <v>5</v>
      </c>
      <c r="E228">
        <f t="shared" si="28"/>
        <v>171527.36000000002</v>
      </c>
      <c r="F228">
        <v>26736.021000000001</v>
      </c>
      <c r="G228">
        <v>5</v>
      </c>
      <c r="H228">
        <f t="shared" si="29"/>
        <v>133680.10500000001</v>
      </c>
      <c r="I228">
        <f t="shared" si="30"/>
        <v>7569.4510000000009</v>
      </c>
      <c r="J228">
        <v>5</v>
      </c>
      <c r="K228">
        <f t="shared" si="31"/>
        <v>37847.255000000005</v>
      </c>
    </row>
    <row r="229" spans="2:11">
      <c r="B229">
        <v>53</v>
      </c>
      <c r="C229">
        <v>34854.732000000004</v>
      </c>
      <c r="D229">
        <v>5</v>
      </c>
      <c r="E229">
        <f t="shared" si="28"/>
        <v>174273.66000000003</v>
      </c>
      <c r="F229">
        <v>27453.557000000001</v>
      </c>
      <c r="G229">
        <v>5</v>
      </c>
      <c r="H229">
        <f t="shared" si="29"/>
        <v>137267.785</v>
      </c>
      <c r="I229">
        <f t="shared" si="30"/>
        <v>7401.1750000000029</v>
      </c>
      <c r="J229">
        <v>5</v>
      </c>
      <c r="K229">
        <f t="shared" si="31"/>
        <v>37005.875000000015</v>
      </c>
    </row>
    <row r="230" spans="2:11">
      <c r="B230">
        <v>54</v>
      </c>
      <c r="C230">
        <v>35862.197</v>
      </c>
      <c r="D230">
        <v>5</v>
      </c>
      <c r="E230">
        <f t="shared" si="28"/>
        <v>179310.98499999999</v>
      </c>
      <c r="F230">
        <v>28082.947</v>
      </c>
      <c r="G230">
        <v>5</v>
      </c>
      <c r="H230">
        <f t="shared" si="29"/>
        <v>140414.73499999999</v>
      </c>
      <c r="I230">
        <f t="shared" si="30"/>
        <v>7779.25</v>
      </c>
      <c r="J230">
        <v>5</v>
      </c>
      <c r="K230">
        <f t="shared" si="31"/>
        <v>38896.25</v>
      </c>
    </row>
    <row r="231" spans="2:11">
      <c r="B231">
        <v>55</v>
      </c>
      <c r="C231">
        <v>36426.756000000001</v>
      </c>
      <c r="D231">
        <v>5</v>
      </c>
      <c r="E231">
        <f t="shared" si="28"/>
        <v>182133.78</v>
      </c>
      <c r="F231">
        <v>28606.713</v>
      </c>
      <c r="G231">
        <v>5</v>
      </c>
      <c r="H231">
        <f t="shared" si="29"/>
        <v>143033.565</v>
      </c>
      <c r="I231">
        <f t="shared" si="30"/>
        <v>7820.0430000000015</v>
      </c>
      <c r="J231">
        <v>5</v>
      </c>
      <c r="K231">
        <f t="shared" si="31"/>
        <v>39100.215000000011</v>
      </c>
    </row>
    <row r="232" spans="2:11">
      <c r="B232">
        <v>56</v>
      </c>
      <c r="C232">
        <v>36694.830999999998</v>
      </c>
      <c r="D232">
        <v>5</v>
      </c>
      <c r="E232">
        <f t="shared" si="28"/>
        <v>183474.155</v>
      </c>
      <c r="F232">
        <v>29019.021000000001</v>
      </c>
      <c r="G232">
        <v>5</v>
      </c>
      <c r="H232">
        <f t="shared" si="29"/>
        <v>145095.10500000001</v>
      </c>
      <c r="I232">
        <f t="shared" si="30"/>
        <v>7675.8099999999977</v>
      </c>
      <c r="J232">
        <v>5</v>
      </c>
      <c r="K232">
        <f t="shared" si="31"/>
        <v>38379.049999999988</v>
      </c>
    </row>
    <row r="233" spans="2:11">
      <c r="B233">
        <v>57</v>
      </c>
      <c r="C233">
        <v>36729.792999999998</v>
      </c>
      <c r="D233">
        <v>5</v>
      </c>
      <c r="E233">
        <f t="shared" si="28"/>
        <v>183648.965</v>
      </c>
      <c r="F233">
        <v>29165.442999999999</v>
      </c>
      <c r="G233">
        <v>5</v>
      </c>
      <c r="H233">
        <f t="shared" si="29"/>
        <v>145827.215</v>
      </c>
      <c r="I233">
        <f t="shared" si="30"/>
        <v>7564.3499999999985</v>
      </c>
      <c r="J233">
        <v>5</v>
      </c>
      <c r="K233">
        <f t="shared" si="31"/>
        <v>37821.749999999993</v>
      </c>
    </row>
    <row r="234" spans="2:11">
      <c r="B234">
        <v>58</v>
      </c>
      <c r="C234">
        <v>36324.771999999997</v>
      </c>
      <c r="D234">
        <v>5</v>
      </c>
      <c r="E234">
        <f t="shared" si="28"/>
        <v>181623.86</v>
      </c>
      <c r="F234">
        <v>29002.995999999999</v>
      </c>
      <c r="G234">
        <v>5</v>
      </c>
      <c r="H234">
        <f t="shared" si="29"/>
        <v>145014.97999999998</v>
      </c>
      <c r="I234">
        <f t="shared" si="30"/>
        <v>7321.775999999998</v>
      </c>
      <c r="J234">
        <v>5</v>
      </c>
      <c r="K234">
        <f t="shared" si="31"/>
        <v>36608.87999999999</v>
      </c>
    </row>
    <row r="235" spans="2:11">
      <c r="B235">
        <v>59</v>
      </c>
      <c r="C235">
        <v>35403.991999999998</v>
      </c>
      <c r="D235">
        <v>5</v>
      </c>
      <c r="E235">
        <f t="shared" si="28"/>
        <v>177019.96</v>
      </c>
      <c r="F235">
        <v>28500.357</v>
      </c>
      <c r="G235">
        <v>5</v>
      </c>
      <c r="H235">
        <f t="shared" si="29"/>
        <v>142501.785</v>
      </c>
      <c r="I235">
        <f t="shared" si="30"/>
        <v>6903.6349999999984</v>
      </c>
      <c r="J235">
        <v>5</v>
      </c>
      <c r="K235">
        <f t="shared" si="31"/>
        <v>34518.174999999988</v>
      </c>
    </row>
    <row r="236" spans="2:11">
      <c r="B236">
        <v>60</v>
      </c>
      <c r="C236">
        <v>34435.139000000003</v>
      </c>
      <c r="D236">
        <v>5</v>
      </c>
      <c r="E236">
        <f t="shared" si="28"/>
        <v>172175.69500000001</v>
      </c>
      <c r="F236">
        <v>27929.971000000001</v>
      </c>
      <c r="G236">
        <v>5</v>
      </c>
      <c r="H236">
        <f t="shared" si="29"/>
        <v>139649.85500000001</v>
      </c>
      <c r="I236">
        <f t="shared" si="30"/>
        <v>6505.1680000000015</v>
      </c>
      <c r="J236">
        <v>5</v>
      </c>
      <c r="K236">
        <f t="shared" si="31"/>
        <v>32525.840000000007</v>
      </c>
    </row>
    <row r="237" spans="2:11">
      <c r="B237">
        <v>61</v>
      </c>
      <c r="C237">
        <v>33926.671999999999</v>
      </c>
      <c r="D237">
        <v>5</v>
      </c>
      <c r="E237">
        <f t="shared" si="28"/>
        <v>169633.36</v>
      </c>
      <c r="F237">
        <v>27435.346000000001</v>
      </c>
      <c r="G237">
        <v>5</v>
      </c>
      <c r="H237">
        <f t="shared" si="29"/>
        <v>137176.73000000001</v>
      </c>
      <c r="I237">
        <f t="shared" si="30"/>
        <v>6491.3259999999973</v>
      </c>
      <c r="J237">
        <v>5</v>
      </c>
      <c r="K237">
        <f t="shared" si="31"/>
        <v>32456.629999999986</v>
      </c>
    </row>
    <row r="238" spans="2:11">
      <c r="B238">
        <v>62</v>
      </c>
      <c r="C238">
        <v>33604.692000000003</v>
      </c>
      <c r="D238">
        <v>5</v>
      </c>
      <c r="E238">
        <f t="shared" si="28"/>
        <v>168023.46000000002</v>
      </c>
      <c r="F238">
        <v>27022.307000000001</v>
      </c>
      <c r="G238">
        <v>5</v>
      </c>
      <c r="H238">
        <f t="shared" si="29"/>
        <v>135111.535</v>
      </c>
      <c r="I238">
        <f t="shared" si="30"/>
        <v>6582.385000000002</v>
      </c>
      <c r="J238">
        <v>5</v>
      </c>
      <c r="K238">
        <f t="shared" si="31"/>
        <v>32911.92500000001</v>
      </c>
    </row>
    <row r="239" spans="2:11">
      <c r="B239">
        <v>63</v>
      </c>
      <c r="C239">
        <v>32844.178</v>
      </c>
      <c r="D239">
        <v>5</v>
      </c>
      <c r="E239">
        <f t="shared" si="28"/>
        <v>164220.89000000001</v>
      </c>
      <c r="F239">
        <v>26244.309000000001</v>
      </c>
      <c r="G239">
        <v>5</v>
      </c>
      <c r="H239">
        <f t="shared" si="29"/>
        <v>131221.54500000001</v>
      </c>
      <c r="I239">
        <f t="shared" si="30"/>
        <v>6599.8689999999988</v>
      </c>
      <c r="J239">
        <v>5</v>
      </c>
      <c r="K239">
        <f t="shared" si="31"/>
        <v>32999.344999999994</v>
      </c>
    </row>
    <row r="240" spans="2:11">
      <c r="B240">
        <v>64</v>
      </c>
      <c r="C240">
        <v>31771.88</v>
      </c>
      <c r="D240">
        <v>5</v>
      </c>
      <c r="E240">
        <f t="shared" si="28"/>
        <v>158859.4</v>
      </c>
      <c r="F240">
        <v>25282.011999999999</v>
      </c>
      <c r="G240">
        <v>5</v>
      </c>
      <c r="H240">
        <f t="shared" si="29"/>
        <v>126410.06</v>
      </c>
      <c r="I240">
        <f t="shared" si="30"/>
        <v>6489.8680000000022</v>
      </c>
      <c r="J240">
        <v>5</v>
      </c>
      <c r="K240">
        <f t="shared" si="31"/>
        <v>32449.340000000011</v>
      </c>
    </row>
    <row r="241" spans="2:11">
      <c r="B241">
        <v>65</v>
      </c>
      <c r="C241">
        <v>30743.292000000001</v>
      </c>
      <c r="D241">
        <v>5</v>
      </c>
      <c r="E241">
        <f t="shared" ref="E241:E271" si="32">C241*D241</f>
        <v>153716.46000000002</v>
      </c>
      <c r="F241">
        <v>24390.373</v>
      </c>
      <c r="G241">
        <v>5</v>
      </c>
      <c r="H241">
        <f t="shared" ref="H241:H271" si="33">F241*G241</f>
        <v>121951.86499999999</v>
      </c>
      <c r="I241">
        <f t="shared" ref="I241:I271" si="34">C241-F241</f>
        <v>6352.9190000000017</v>
      </c>
      <c r="J241">
        <v>5</v>
      </c>
      <c r="K241">
        <f t="shared" ref="K241:K271" si="35">I241*J241</f>
        <v>31764.595000000008</v>
      </c>
    </row>
    <row r="242" spans="2:11">
      <c r="B242">
        <v>66</v>
      </c>
      <c r="C242">
        <v>29735.100999999999</v>
      </c>
      <c r="D242">
        <v>5</v>
      </c>
      <c r="E242">
        <f t="shared" si="32"/>
        <v>148675.505</v>
      </c>
      <c r="F242">
        <v>23527.873</v>
      </c>
      <c r="G242">
        <v>5</v>
      </c>
      <c r="H242">
        <f t="shared" si="33"/>
        <v>117639.36499999999</v>
      </c>
      <c r="I242">
        <f t="shared" si="34"/>
        <v>6207.2279999999992</v>
      </c>
      <c r="J242">
        <v>5</v>
      </c>
      <c r="K242">
        <f t="shared" si="35"/>
        <v>31036.139999999996</v>
      </c>
    </row>
    <row r="243" spans="2:11">
      <c r="B243">
        <v>67</v>
      </c>
      <c r="C243">
        <v>28808.495999999999</v>
      </c>
      <c r="D243">
        <v>5</v>
      </c>
      <c r="E243">
        <f t="shared" si="32"/>
        <v>144042.47999999998</v>
      </c>
      <c r="F243">
        <v>22800.141</v>
      </c>
      <c r="G243">
        <v>5</v>
      </c>
      <c r="H243">
        <f t="shared" si="33"/>
        <v>114000.705</v>
      </c>
      <c r="I243">
        <f t="shared" si="34"/>
        <v>6008.3549999999996</v>
      </c>
      <c r="J243">
        <v>5</v>
      </c>
      <c r="K243">
        <f t="shared" si="35"/>
        <v>30041.774999999998</v>
      </c>
    </row>
    <row r="244" spans="2:11">
      <c r="B244">
        <v>68</v>
      </c>
      <c r="C244">
        <v>27749.312999999998</v>
      </c>
      <c r="D244">
        <v>5</v>
      </c>
      <c r="E244">
        <f t="shared" si="32"/>
        <v>138746.565</v>
      </c>
      <c r="F244">
        <v>22306.971000000001</v>
      </c>
      <c r="G244">
        <v>5</v>
      </c>
      <c r="H244">
        <f t="shared" si="33"/>
        <v>111534.85500000001</v>
      </c>
      <c r="I244">
        <f t="shared" si="34"/>
        <v>5442.3419999999969</v>
      </c>
      <c r="J244">
        <v>5</v>
      </c>
      <c r="K244">
        <f t="shared" si="35"/>
        <v>27211.709999999985</v>
      </c>
    </row>
    <row r="245" spans="2:11">
      <c r="B245">
        <v>69</v>
      </c>
      <c r="C245">
        <v>27751.498</v>
      </c>
      <c r="D245">
        <v>5</v>
      </c>
      <c r="E245">
        <f t="shared" si="32"/>
        <v>138757.49</v>
      </c>
      <c r="F245">
        <v>22048.366999999998</v>
      </c>
      <c r="G245">
        <v>5</v>
      </c>
      <c r="H245">
        <f t="shared" si="33"/>
        <v>110241.83499999999</v>
      </c>
      <c r="I245">
        <f t="shared" si="34"/>
        <v>5703.1310000000012</v>
      </c>
      <c r="J245">
        <v>5</v>
      </c>
      <c r="K245">
        <f t="shared" si="35"/>
        <v>28515.655000000006</v>
      </c>
    </row>
    <row r="246" spans="2:11">
      <c r="B246">
        <v>70</v>
      </c>
      <c r="C246">
        <v>28649.691999999999</v>
      </c>
      <c r="D246">
        <v>5</v>
      </c>
      <c r="E246">
        <f t="shared" si="32"/>
        <v>143248.46</v>
      </c>
      <c r="F246">
        <v>21911.416000000001</v>
      </c>
      <c r="G246">
        <v>5</v>
      </c>
      <c r="H246">
        <f t="shared" si="33"/>
        <v>109557.08</v>
      </c>
      <c r="I246">
        <f t="shared" si="34"/>
        <v>6738.275999999998</v>
      </c>
      <c r="J246">
        <v>5</v>
      </c>
      <c r="K246">
        <f t="shared" si="35"/>
        <v>33691.37999999999</v>
      </c>
    </row>
    <row r="247" spans="2:11">
      <c r="B247">
        <v>71</v>
      </c>
      <c r="C247">
        <v>29993.704000000002</v>
      </c>
      <c r="D247">
        <v>5</v>
      </c>
      <c r="E247">
        <f t="shared" si="32"/>
        <v>149968.52000000002</v>
      </c>
      <c r="F247">
        <v>22047.638999999999</v>
      </c>
      <c r="G247">
        <v>5</v>
      </c>
      <c r="H247">
        <f t="shared" si="33"/>
        <v>110238.19499999999</v>
      </c>
      <c r="I247">
        <f t="shared" si="34"/>
        <v>7946.0650000000023</v>
      </c>
      <c r="J247">
        <v>5</v>
      </c>
      <c r="K247">
        <f t="shared" si="35"/>
        <v>39730.325000000012</v>
      </c>
    </row>
    <row r="248" spans="2:11">
      <c r="B248">
        <v>72</v>
      </c>
      <c r="C248">
        <v>30970.573</v>
      </c>
      <c r="D248">
        <v>5</v>
      </c>
      <c r="E248">
        <f t="shared" si="32"/>
        <v>154852.86499999999</v>
      </c>
      <c r="F248">
        <v>22245.050999999999</v>
      </c>
      <c r="G248">
        <v>5</v>
      </c>
      <c r="H248">
        <f t="shared" si="33"/>
        <v>111225.255</v>
      </c>
      <c r="I248">
        <f t="shared" si="34"/>
        <v>8725.5220000000008</v>
      </c>
      <c r="J248">
        <v>5</v>
      </c>
      <c r="K248">
        <f t="shared" si="35"/>
        <v>43627.61</v>
      </c>
    </row>
    <row r="249" spans="2:11">
      <c r="B249">
        <v>73</v>
      </c>
      <c r="C249">
        <v>32304.385999999999</v>
      </c>
      <c r="D249">
        <v>5</v>
      </c>
      <c r="E249">
        <f t="shared" si="32"/>
        <v>161521.93</v>
      </c>
      <c r="F249">
        <v>22703.254000000001</v>
      </c>
      <c r="G249">
        <v>5</v>
      </c>
      <c r="H249">
        <f t="shared" si="33"/>
        <v>113516.27</v>
      </c>
      <c r="I249">
        <f t="shared" si="34"/>
        <v>9601.1319999999978</v>
      </c>
      <c r="J249">
        <v>5</v>
      </c>
      <c r="K249">
        <f t="shared" si="35"/>
        <v>48005.659999999989</v>
      </c>
    </row>
    <row r="250" spans="2:11">
      <c r="B250">
        <v>74</v>
      </c>
      <c r="C250">
        <v>33228.805999999997</v>
      </c>
      <c r="D250">
        <v>5</v>
      </c>
      <c r="E250">
        <f t="shared" si="32"/>
        <v>166144.02999999997</v>
      </c>
      <c r="F250">
        <v>22951.66</v>
      </c>
      <c r="G250">
        <v>5</v>
      </c>
      <c r="H250">
        <f t="shared" si="33"/>
        <v>114758.3</v>
      </c>
      <c r="I250">
        <f t="shared" si="34"/>
        <v>10277.145999999997</v>
      </c>
      <c r="J250">
        <v>5</v>
      </c>
      <c r="K250">
        <f t="shared" si="35"/>
        <v>51385.729999999981</v>
      </c>
    </row>
    <row r="251" spans="2:11">
      <c r="B251">
        <v>75</v>
      </c>
      <c r="C251">
        <v>34161.966</v>
      </c>
      <c r="D251">
        <v>5</v>
      </c>
      <c r="E251">
        <f t="shared" si="32"/>
        <v>170809.83000000002</v>
      </c>
      <c r="F251">
        <v>23382.91</v>
      </c>
      <c r="G251">
        <v>5</v>
      </c>
      <c r="H251">
        <f t="shared" si="33"/>
        <v>116914.55</v>
      </c>
      <c r="I251">
        <f t="shared" si="34"/>
        <v>10779.056</v>
      </c>
      <c r="J251">
        <v>5</v>
      </c>
      <c r="K251">
        <f t="shared" si="35"/>
        <v>53895.28</v>
      </c>
    </row>
    <row r="252" spans="2:11">
      <c r="B252">
        <v>76</v>
      </c>
      <c r="C252">
        <v>34697.385999999999</v>
      </c>
      <c r="D252">
        <v>5</v>
      </c>
      <c r="E252">
        <f t="shared" si="32"/>
        <v>173486.93</v>
      </c>
      <c r="F252">
        <v>23549</v>
      </c>
      <c r="G252">
        <v>5</v>
      </c>
      <c r="H252">
        <f t="shared" si="33"/>
        <v>117745</v>
      </c>
      <c r="I252">
        <f t="shared" si="34"/>
        <v>11148.385999999999</v>
      </c>
      <c r="J252">
        <v>5</v>
      </c>
      <c r="K252">
        <f t="shared" si="35"/>
        <v>55741.929999999993</v>
      </c>
    </row>
    <row r="253" spans="2:11">
      <c r="B253">
        <v>77</v>
      </c>
      <c r="C253">
        <v>35515.447999999997</v>
      </c>
      <c r="D253">
        <v>5</v>
      </c>
      <c r="E253">
        <f t="shared" si="32"/>
        <v>177577.24</v>
      </c>
      <c r="F253">
        <v>23835.285</v>
      </c>
      <c r="G253">
        <v>5</v>
      </c>
      <c r="H253">
        <f t="shared" si="33"/>
        <v>119176.425</v>
      </c>
      <c r="I253">
        <f t="shared" si="34"/>
        <v>11680.162999999997</v>
      </c>
      <c r="J253">
        <v>5</v>
      </c>
      <c r="K253">
        <f t="shared" si="35"/>
        <v>58400.814999999988</v>
      </c>
    </row>
    <row r="254" spans="2:11">
      <c r="B254">
        <v>78</v>
      </c>
      <c r="C254">
        <v>36155.040000000001</v>
      </c>
      <c r="D254">
        <v>5</v>
      </c>
      <c r="E254">
        <f t="shared" si="32"/>
        <v>180775.2</v>
      </c>
      <c r="F254">
        <v>23945.282999999999</v>
      </c>
      <c r="G254">
        <v>5</v>
      </c>
      <c r="H254">
        <f t="shared" si="33"/>
        <v>119726.41499999999</v>
      </c>
      <c r="I254">
        <f t="shared" si="34"/>
        <v>12209.757000000001</v>
      </c>
      <c r="J254">
        <v>5</v>
      </c>
      <c r="K254">
        <f t="shared" si="35"/>
        <v>61048.785000000003</v>
      </c>
    </row>
    <row r="255" spans="2:11">
      <c r="B255">
        <v>79</v>
      </c>
      <c r="C255">
        <v>37251.375</v>
      </c>
      <c r="D255">
        <v>5</v>
      </c>
      <c r="E255">
        <f t="shared" si="32"/>
        <v>186256.875</v>
      </c>
      <c r="F255">
        <v>24371.434000000001</v>
      </c>
      <c r="G255">
        <v>5</v>
      </c>
      <c r="H255">
        <f t="shared" si="33"/>
        <v>121857.17000000001</v>
      </c>
      <c r="I255">
        <f t="shared" si="34"/>
        <v>12879.940999999999</v>
      </c>
      <c r="J255">
        <v>5</v>
      </c>
      <c r="K255">
        <f t="shared" si="35"/>
        <v>64399.704999999994</v>
      </c>
    </row>
    <row r="256" spans="2:11">
      <c r="B256">
        <v>80</v>
      </c>
      <c r="C256">
        <v>38258.110999999997</v>
      </c>
      <c r="D256">
        <v>5</v>
      </c>
      <c r="E256">
        <f t="shared" si="32"/>
        <v>191290.55499999999</v>
      </c>
      <c r="F256">
        <v>24635.136999999999</v>
      </c>
      <c r="G256">
        <v>5</v>
      </c>
      <c r="H256">
        <f t="shared" si="33"/>
        <v>123175.685</v>
      </c>
      <c r="I256">
        <f t="shared" si="34"/>
        <v>13622.973999999998</v>
      </c>
      <c r="J256">
        <v>5</v>
      </c>
      <c r="K256">
        <f t="shared" si="35"/>
        <v>68114.87</v>
      </c>
    </row>
    <row r="257" spans="2:11">
      <c r="B257">
        <v>81</v>
      </c>
      <c r="C257">
        <v>37528.919000000002</v>
      </c>
      <c r="D257">
        <v>5</v>
      </c>
      <c r="E257">
        <f t="shared" si="32"/>
        <v>187644.595</v>
      </c>
      <c r="F257">
        <v>24853.675999999999</v>
      </c>
      <c r="G257">
        <v>5</v>
      </c>
      <c r="H257">
        <f t="shared" si="33"/>
        <v>124268.38</v>
      </c>
      <c r="I257">
        <f t="shared" si="34"/>
        <v>12675.243000000002</v>
      </c>
      <c r="J257">
        <v>5</v>
      </c>
      <c r="K257">
        <f t="shared" si="35"/>
        <v>63376.215000000011</v>
      </c>
    </row>
    <row r="258" spans="2:11">
      <c r="B258">
        <v>82</v>
      </c>
      <c r="C258">
        <v>37051.046000000002</v>
      </c>
      <c r="D258">
        <v>5</v>
      </c>
      <c r="E258">
        <f t="shared" si="32"/>
        <v>185255.23</v>
      </c>
      <c r="F258">
        <v>25197.51</v>
      </c>
      <c r="G258">
        <v>5</v>
      </c>
      <c r="H258">
        <f t="shared" si="33"/>
        <v>125987.54999999999</v>
      </c>
      <c r="I258">
        <f t="shared" si="34"/>
        <v>11853.536000000004</v>
      </c>
      <c r="J258">
        <v>5</v>
      </c>
      <c r="K258">
        <f t="shared" si="35"/>
        <v>59267.680000000022</v>
      </c>
    </row>
    <row r="259" spans="2:11">
      <c r="B259">
        <v>83</v>
      </c>
      <c r="C259">
        <v>37231.707000000002</v>
      </c>
      <c r="D259">
        <v>5</v>
      </c>
      <c r="E259">
        <f t="shared" si="32"/>
        <v>186158.535</v>
      </c>
      <c r="F259">
        <v>25317.705000000002</v>
      </c>
      <c r="G259">
        <v>5</v>
      </c>
      <c r="H259">
        <f t="shared" si="33"/>
        <v>126588.52500000001</v>
      </c>
      <c r="I259">
        <f t="shared" si="34"/>
        <v>11914.002</v>
      </c>
      <c r="J259">
        <v>5</v>
      </c>
      <c r="K259">
        <f t="shared" si="35"/>
        <v>59570.01</v>
      </c>
    </row>
    <row r="260" spans="2:11">
      <c r="B260">
        <v>84</v>
      </c>
      <c r="C260">
        <v>37295.811000000002</v>
      </c>
      <c r="D260">
        <v>5</v>
      </c>
      <c r="E260">
        <f t="shared" si="32"/>
        <v>186479.05499999999</v>
      </c>
      <c r="F260">
        <v>25224.463</v>
      </c>
      <c r="G260">
        <v>5</v>
      </c>
      <c r="H260">
        <f t="shared" si="33"/>
        <v>126122.315</v>
      </c>
      <c r="I260">
        <f t="shared" si="34"/>
        <v>12071.348000000002</v>
      </c>
      <c r="J260">
        <v>5</v>
      </c>
      <c r="K260">
        <f t="shared" si="35"/>
        <v>60356.740000000005</v>
      </c>
    </row>
    <row r="261" spans="2:11">
      <c r="B261">
        <v>85</v>
      </c>
      <c r="C261">
        <v>37008.067000000003</v>
      </c>
      <c r="D261">
        <v>5</v>
      </c>
      <c r="E261">
        <f t="shared" si="32"/>
        <v>185040.33500000002</v>
      </c>
      <c r="F261">
        <v>24983.341</v>
      </c>
      <c r="G261">
        <v>5</v>
      </c>
      <c r="H261">
        <f t="shared" si="33"/>
        <v>124916.705</v>
      </c>
      <c r="I261">
        <f t="shared" si="34"/>
        <v>12024.726000000002</v>
      </c>
      <c r="J261">
        <v>5</v>
      </c>
      <c r="K261">
        <f t="shared" si="35"/>
        <v>60123.630000000012</v>
      </c>
    </row>
    <row r="262" spans="2:11">
      <c r="B262">
        <v>86</v>
      </c>
      <c r="C262">
        <v>37469.913999999997</v>
      </c>
      <c r="D262">
        <v>5</v>
      </c>
      <c r="E262">
        <f t="shared" si="32"/>
        <v>187349.56999999998</v>
      </c>
      <c r="F262">
        <v>25789.021000000001</v>
      </c>
      <c r="G262">
        <v>5</v>
      </c>
      <c r="H262">
        <f t="shared" si="33"/>
        <v>128945.10500000001</v>
      </c>
      <c r="I262">
        <f t="shared" si="34"/>
        <v>11680.892999999996</v>
      </c>
      <c r="J262">
        <v>5</v>
      </c>
      <c r="K262">
        <f t="shared" si="35"/>
        <v>58404.464999999982</v>
      </c>
    </row>
    <row r="263" spans="2:11">
      <c r="B263">
        <v>87</v>
      </c>
      <c r="C263">
        <v>38515.256000000001</v>
      </c>
      <c r="D263">
        <v>5</v>
      </c>
      <c r="E263">
        <f t="shared" si="32"/>
        <v>192576.28</v>
      </c>
      <c r="F263">
        <v>26261.062999999998</v>
      </c>
      <c r="G263">
        <v>5</v>
      </c>
      <c r="H263">
        <f t="shared" si="33"/>
        <v>131305.315</v>
      </c>
      <c r="I263">
        <f t="shared" si="34"/>
        <v>12254.193000000003</v>
      </c>
      <c r="J263">
        <v>5</v>
      </c>
      <c r="K263">
        <f t="shared" si="35"/>
        <v>61270.965000000011</v>
      </c>
    </row>
    <row r="264" spans="2:11">
      <c r="B264">
        <v>88</v>
      </c>
      <c r="C264">
        <v>38308.372000000003</v>
      </c>
      <c r="D264">
        <v>5</v>
      </c>
      <c r="E264">
        <f t="shared" si="32"/>
        <v>191541.86000000002</v>
      </c>
      <c r="F264">
        <v>27403.293000000001</v>
      </c>
      <c r="G264">
        <v>5</v>
      </c>
      <c r="H264">
        <f t="shared" si="33"/>
        <v>137016.465</v>
      </c>
      <c r="I264">
        <f t="shared" si="34"/>
        <v>10905.079000000002</v>
      </c>
      <c r="J264">
        <v>5</v>
      </c>
      <c r="K264">
        <f t="shared" si="35"/>
        <v>54525.395000000004</v>
      </c>
    </row>
    <row r="265" spans="2:11">
      <c r="B265">
        <v>89</v>
      </c>
      <c r="C265">
        <v>37934.67</v>
      </c>
      <c r="D265">
        <v>5</v>
      </c>
      <c r="E265">
        <f t="shared" si="32"/>
        <v>189673.34999999998</v>
      </c>
      <c r="F265">
        <v>27997.719000000001</v>
      </c>
      <c r="G265">
        <v>5</v>
      </c>
      <c r="H265">
        <f t="shared" si="33"/>
        <v>139988.595</v>
      </c>
      <c r="I265">
        <f t="shared" si="34"/>
        <v>9936.9509999999973</v>
      </c>
      <c r="J265">
        <v>5</v>
      </c>
      <c r="K265">
        <f t="shared" si="35"/>
        <v>49684.75499999999</v>
      </c>
    </row>
    <row r="266" spans="2:11">
      <c r="B266">
        <v>90</v>
      </c>
      <c r="C266">
        <v>38264.665999999997</v>
      </c>
      <c r="D266">
        <v>5</v>
      </c>
      <c r="E266">
        <f t="shared" si="32"/>
        <v>191323.33</v>
      </c>
      <c r="F266">
        <v>28450.822</v>
      </c>
      <c r="G266">
        <v>5</v>
      </c>
      <c r="H266">
        <f t="shared" si="33"/>
        <v>142254.10999999999</v>
      </c>
      <c r="I266">
        <f t="shared" si="34"/>
        <v>9813.8439999999973</v>
      </c>
      <c r="J266">
        <v>5</v>
      </c>
      <c r="K266">
        <f t="shared" si="35"/>
        <v>49069.219999999987</v>
      </c>
    </row>
    <row r="267" spans="2:11">
      <c r="B267">
        <v>91</v>
      </c>
      <c r="C267">
        <v>38525.455999999998</v>
      </c>
      <c r="D267">
        <v>5</v>
      </c>
      <c r="E267">
        <f t="shared" si="32"/>
        <v>192627.28</v>
      </c>
      <c r="F267">
        <v>28965.844000000001</v>
      </c>
      <c r="G267">
        <v>5</v>
      </c>
      <c r="H267">
        <f t="shared" si="33"/>
        <v>144829.22</v>
      </c>
      <c r="I267">
        <f t="shared" si="34"/>
        <v>9559.6119999999974</v>
      </c>
      <c r="J267">
        <v>5</v>
      </c>
      <c r="K267">
        <f t="shared" si="35"/>
        <v>47798.059999999983</v>
      </c>
    </row>
    <row r="268" spans="2:11">
      <c r="B268">
        <v>92</v>
      </c>
      <c r="C268">
        <v>39161.400999999998</v>
      </c>
      <c r="D268">
        <v>5</v>
      </c>
      <c r="E268">
        <f t="shared" si="32"/>
        <v>195807.005</v>
      </c>
      <c r="F268">
        <v>29464.842000000001</v>
      </c>
      <c r="G268">
        <v>5</v>
      </c>
      <c r="H268">
        <f t="shared" si="33"/>
        <v>147324.21</v>
      </c>
      <c r="I268">
        <f t="shared" si="34"/>
        <v>9696.5589999999975</v>
      </c>
      <c r="J268">
        <v>5</v>
      </c>
      <c r="K268">
        <f t="shared" si="35"/>
        <v>48482.794999999984</v>
      </c>
    </row>
    <row r="269" spans="2:11">
      <c r="B269">
        <v>93</v>
      </c>
      <c r="C269">
        <v>39428.019</v>
      </c>
      <c r="D269">
        <v>5</v>
      </c>
      <c r="E269">
        <f t="shared" si="32"/>
        <v>197140.095</v>
      </c>
      <c r="F269">
        <v>29893.178</v>
      </c>
      <c r="G269">
        <v>5</v>
      </c>
      <c r="H269">
        <f t="shared" si="33"/>
        <v>149465.89000000001</v>
      </c>
      <c r="I269">
        <f t="shared" si="34"/>
        <v>9534.8410000000003</v>
      </c>
      <c r="J269">
        <v>5</v>
      </c>
      <c r="K269">
        <f t="shared" si="35"/>
        <v>47674.205000000002</v>
      </c>
    </row>
    <row r="270" spans="2:11">
      <c r="B270">
        <v>94</v>
      </c>
      <c r="C270">
        <v>40313.101999999999</v>
      </c>
      <c r="D270">
        <v>5</v>
      </c>
      <c r="E270">
        <f t="shared" si="32"/>
        <v>201565.51</v>
      </c>
      <c r="F270">
        <v>29719.803</v>
      </c>
      <c r="G270">
        <v>5</v>
      </c>
      <c r="H270">
        <f t="shared" si="33"/>
        <v>148599.01500000001</v>
      </c>
      <c r="I270">
        <f t="shared" si="34"/>
        <v>10593.298999999999</v>
      </c>
      <c r="J270">
        <v>5</v>
      </c>
      <c r="K270">
        <f t="shared" si="35"/>
        <v>52966.494999999995</v>
      </c>
    </row>
    <row r="271" spans="2:11">
      <c r="B271">
        <v>95</v>
      </c>
      <c r="C271">
        <v>41798.434000000001</v>
      </c>
      <c r="D271">
        <v>5</v>
      </c>
      <c r="E271">
        <f t="shared" si="32"/>
        <v>208992.17</v>
      </c>
      <c r="F271">
        <v>30145.953000000001</v>
      </c>
      <c r="G271">
        <v>5</v>
      </c>
      <c r="H271">
        <f t="shared" si="33"/>
        <v>150729.76500000001</v>
      </c>
      <c r="I271">
        <f t="shared" si="34"/>
        <v>11652.481</v>
      </c>
      <c r="J271">
        <v>5</v>
      </c>
      <c r="K271">
        <f t="shared" si="35"/>
        <v>58262.404999999999</v>
      </c>
    </row>
    <row r="272" spans="2:11">
      <c r="E272">
        <f>SUM(E177:E271)</f>
        <v>13946857.790000003</v>
      </c>
      <c r="H272">
        <f>SUM(H177:H271)</f>
        <v>10116100.660000006</v>
      </c>
      <c r="K272">
        <f>SUM(K177:K271)</f>
        <v>3830757.1300000004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"/>
  <sheetViews>
    <sheetView topLeftCell="D66" workbookViewId="0">
      <selection activeCell="B101" sqref="B101"/>
    </sheetView>
  </sheetViews>
  <sheetFormatPr baseColWidth="10" defaultColWidth="8.83203125" defaultRowHeight="15" x14ac:dyDescent="0"/>
  <sheetData>
    <row r="1" spans="1:37">
      <c r="B1" t="s">
        <v>296</v>
      </c>
      <c r="I1" t="s">
        <v>297</v>
      </c>
      <c r="AE1" t="s">
        <v>298</v>
      </c>
    </row>
    <row r="2" spans="1:37">
      <c r="B2" t="s">
        <v>11</v>
      </c>
      <c r="C2" t="s">
        <v>11</v>
      </c>
      <c r="D2" t="s">
        <v>101</v>
      </c>
      <c r="E2" t="s">
        <v>101</v>
      </c>
      <c r="F2" t="s">
        <v>185</v>
      </c>
      <c r="G2" t="s">
        <v>185</v>
      </c>
      <c r="I2" t="s">
        <v>11</v>
      </c>
      <c r="J2" t="s">
        <v>11</v>
      </c>
      <c r="K2" t="s">
        <v>101</v>
      </c>
      <c r="L2" t="s">
        <v>101</v>
      </c>
      <c r="M2" t="s">
        <v>185</v>
      </c>
      <c r="N2" t="s">
        <v>185</v>
      </c>
    </row>
    <row r="3" spans="1:37">
      <c r="A3" t="s">
        <v>282</v>
      </c>
      <c r="B3" t="s">
        <v>299</v>
      </c>
      <c r="C3" t="s">
        <v>300</v>
      </c>
      <c r="D3" t="s">
        <v>301</v>
      </c>
      <c r="E3" t="s">
        <v>302</v>
      </c>
      <c r="F3" t="s">
        <v>303</v>
      </c>
      <c r="G3" t="s">
        <v>304</v>
      </c>
      <c r="I3" t="s">
        <v>299</v>
      </c>
      <c r="J3" t="s">
        <v>300</v>
      </c>
      <c r="K3" t="s">
        <v>301</v>
      </c>
      <c r="L3" t="s">
        <v>302</v>
      </c>
      <c r="M3" t="s">
        <v>303</v>
      </c>
      <c r="N3" t="s">
        <v>304</v>
      </c>
      <c r="AE3" t="s">
        <v>305</v>
      </c>
      <c r="AF3" t="s">
        <v>306</v>
      </c>
      <c r="AI3" t="s">
        <v>307</v>
      </c>
      <c r="AJ3" t="s">
        <v>308</v>
      </c>
      <c r="AK3" t="s">
        <v>309</v>
      </c>
    </row>
    <row r="4" spans="1:37">
      <c r="A4">
        <v>1</v>
      </c>
      <c r="B4">
        <v>57013.095000000001</v>
      </c>
      <c r="C4">
        <v>47379.184999999998</v>
      </c>
      <c r="D4">
        <v>88777.695000000007</v>
      </c>
      <c r="E4">
        <v>101117.845</v>
      </c>
      <c r="F4">
        <v>85882.06</v>
      </c>
      <c r="G4">
        <v>85488.69</v>
      </c>
      <c r="I4">
        <v>12139.825000000001</v>
      </c>
      <c r="J4">
        <v>21773.735000000001</v>
      </c>
      <c r="K4">
        <v>56350.2</v>
      </c>
      <c r="L4">
        <v>44010.05</v>
      </c>
      <c r="M4">
        <v>20863.154999999999</v>
      </c>
      <c r="N4">
        <v>21256.525000000001</v>
      </c>
      <c r="AA4" t="s">
        <v>296</v>
      </c>
      <c r="AB4" t="s">
        <v>310</v>
      </c>
      <c r="AC4" t="s">
        <v>311</v>
      </c>
      <c r="AD4">
        <v>6118904.415</v>
      </c>
      <c r="AE4">
        <f>AD4-AD5</f>
        <v>59154.730000000447</v>
      </c>
      <c r="AF4">
        <f>AE4/AD4*100</f>
        <v>0.96675362104018825</v>
      </c>
      <c r="AH4" t="s">
        <v>311</v>
      </c>
      <c r="AI4">
        <f>AVERAGE(AD4,AD6,AD8)</f>
        <v>9399831.6583333295</v>
      </c>
      <c r="AJ4">
        <f>AI5-AI4</f>
        <v>282520.71000000462</v>
      </c>
      <c r="AK4">
        <f>AJ4/AI4*100</f>
        <v>3.0055932943175492</v>
      </c>
    </row>
    <row r="5" spans="1:37">
      <c r="A5">
        <v>2</v>
      </c>
      <c r="B5">
        <v>56044.245000000003</v>
      </c>
      <c r="C5">
        <v>47360.97</v>
      </c>
      <c r="D5">
        <v>83962.559999999998</v>
      </c>
      <c r="E5">
        <v>95592.455000000002</v>
      </c>
      <c r="F5">
        <v>80458.654999999999</v>
      </c>
      <c r="G5">
        <v>85783.71</v>
      </c>
      <c r="I5">
        <v>11495.135</v>
      </c>
      <c r="J5">
        <v>20178.41</v>
      </c>
      <c r="K5">
        <v>54201.235000000001</v>
      </c>
      <c r="L5">
        <v>42571.34</v>
      </c>
      <c r="M5">
        <v>27004.1</v>
      </c>
      <c r="N5">
        <v>21679.044999999998</v>
      </c>
      <c r="P5" t="s">
        <v>296</v>
      </c>
      <c r="AC5" t="s">
        <v>312</v>
      </c>
      <c r="AD5">
        <v>6059749.6849999996</v>
      </c>
      <c r="AH5" t="s">
        <v>312</v>
      </c>
      <c r="AI5">
        <f>AVERAGE(AD5,AD7,AD9)</f>
        <v>9682352.3683333341</v>
      </c>
    </row>
    <row r="6" spans="1:37">
      <c r="A6">
        <v>3</v>
      </c>
      <c r="B6">
        <v>53225.095000000001</v>
      </c>
      <c r="C6">
        <v>46883.83</v>
      </c>
      <c r="D6">
        <v>85441.34</v>
      </c>
      <c r="E6">
        <v>95239.15</v>
      </c>
      <c r="F6">
        <v>79777.544999999998</v>
      </c>
      <c r="G6">
        <v>88886.964999999997</v>
      </c>
      <c r="I6">
        <v>13137.815000000001</v>
      </c>
      <c r="J6">
        <v>19479.080000000002</v>
      </c>
      <c r="K6">
        <v>53600.245000000003</v>
      </c>
      <c r="L6">
        <v>43802.434999999998</v>
      </c>
      <c r="M6">
        <v>26253.775000000001</v>
      </c>
      <c r="N6">
        <v>17144.355</v>
      </c>
      <c r="AB6" t="s">
        <v>313</v>
      </c>
      <c r="AC6" t="s">
        <v>311</v>
      </c>
      <c r="AD6">
        <v>12178686.955</v>
      </c>
    </row>
    <row r="7" spans="1:37">
      <c r="A7">
        <v>4</v>
      </c>
      <c r="B7">
        <v>50999.644999999997</v>
      </c>
      <c r="C7">
        <v>46424.894999999997</v>
      </c>
      <c r="D7">
        <v>87411.824999999997</v>
      </c>
      <c r="E7">
        <v>94321.29</v>
      </c>
      <c r="F7">
        <v>78553.725000000006</v>
      </c>
      <c r="G7">
        <v>88016.45</v>
      </c>
      <c r="I7">
        <v>15556.31</v>
      </c>
      <c r="J7">
        <v>20131.060000000001</v>
      </c>
      <c r="K7">
        <v>57756.13</v>
      </c>
      <c r="L7">
        <v>50846.665000000001</v>
      </c>
      <c r="M7">
        <v>25630.945</v>
      </c>
      <c r="N7">
        <v>16168.22</v>
      </c>
      <c r="AC7" t="s">
        <v>312</v>
      </c>
      <c r="AD7">
        <v>12871206.76</v>
      </c>
      <c r="AE7">
        <f>AD7-AD6</f>
        <v>692519.8049999997</v>
      </c>
      <c r="AF7">
        <f>AE7/AD7*100</f>
        <v>5.3803797725645399</v>
      </c>
      <c r="AI7">
        <f>4438/AI4*100</f>
        <v>4.7213611491281698E-2</v>
      </c>
    </row>
    <row r="8" spans="1:37">
      <c r="A8">
        <v>5</v>
      </c>
      <c r="B8">
        <v>51305.595000000001</v>
      </c>
      <c r="C8">
        <v>46370.264999999999</v>
      </c>
      <c r="D8">
        <v>90904.804999999993</v>
      </c>
      <c r="E8">
        <v>95486.835000000006</v>
      </c>
      <c r="F8">
        <v>80990.434999999998</v>
      </c>
      <c r="G8">
        <v>85758.225000000006</v>
      </c>
      <c r="I8">
        <v>16521.525000000001</v>
      </c>
      <c r="J8">
        <v>21456.855</v>
      </c>
      <c r="K8">
        <v>61551.415000000001</v>
      </c>
      <c r="L8">
        <v>56969.385000000002</v>
      </c>
      <c r="M8">
        <v>23944.555</v>
      </c>
      <c r="N8">
        <v>19176.764999999999</v>
      </c>
      <c r="AB8" t="s">
        <v>314</v>
      </c>
      <c r="AC8" t="s">
        <v>311</v>
      </c>
      <c r="AD8">
        <v>9901903.6049999893</v>
      </c>
    </row>
    <row r="9" spans="1:37">
      <c r="A9">
        <v>6</v>
      </c>
      <c r="B9">
        <v>51090.7</v>
      </c>
      <c r="C9">
        <v>44804.07</v>
      </c>
      <c r="D9">
        <v>90617.06</v>
      </c>
      <c r="E9">
        <v>94853.065000000002</v>
      </c>
      <c r="F9">
        <v>80014.289999999994</v>
      </c>
      <c r="G9">
        <v>84476.125</v>
      </c>
      <c r="I9">
        <v>16394.04</v>
      </c>
      <c r="J9">
        <v>22680.67</v>
      </c>
      <c r="K9">
        <v>67612.225000000006</v>
      </c>
      <c r="L9">
        <v>63376.22</v>
      </c>
      <c r="M9">
        <v>23700.525000000001</v>
      </c>
      <c r="N9">
        <v>19238.689999999999</v>
      </c>
      <c r="AC9" t="s">
        <v>312</v>
      </c>
      <c r="AD9">
        <v>10116100.66</v>
      </c>
      <c r="AE9">
        <f>AD9-AD8</f>
        <v>214197.05500001088</v>
      </c>
      <c r="AF9">
        <f>AE9/AD9*100</f>
        <v>2.117387540902651</v>
      </c>
    </row>
    <row r="10" spans="1:37">
      <c r="A10">
        <v>7</v>
      </c>
      <c r="B10">
        <v>51076.135000000002</v>
      </c>
      <c r="C10">
        <v>43849.785000000003</v>
      </c>
      <c r="D10">
        <v>90402.17</v>
      </c>
      <c r="E10">
        <v>94270.304999999993</v>
      </c>
      <c r="F10">
        <v>78003.735000000001</v>
      </c>
      <c r="G10">
        <v>83099.335000000006</v>
      </c>
      <c r="I10">
        <v>16310.264999999999</v>
      </c>
      <c r="J10">
        <v>23536.615000000002</v>
      </c>
      <c r="K10">
        <v>64647.38</v>
      </c>
      <c r="L10">
        <v>60779.245000000003</v>
      </c>
      <c r="M10">
        <v>23114.11</v>
      </c>
      <c r="N10">
        <v>18018.509999999998</v>
      </c>
    </row>
    <row r="11" spans="1:37">
      <c r="A11">
        <v>8</v>
      </c>
      <c r="B11">
        <v>48755.974999999999</v>
      </c>
      <c r="C11">
        <v>44079.254999999997</v>
      </c>
      <c r="D11">
        <v>89360.47</v>
      </c>
      <c r="E11">
        <v>94547.12</v>
      </c>
      <c r="F11">
        <v>77643.149999999994</v>
      </c>
      <c r="G11">
        <v>83292.37</v>
      </c>
      <c r="I11">
        <v>20848.595000000001</v>
      </c>
      <c r="J11">
        <v>25525.314999999999</v>
      </c>
      <c r="K11">
        <v>57308.114999999998</v>
      </c>
      <c r="L11">
        <v>52121.464999999997</v>
      </c>
      <c r="M11">
        <v>25310.42</v>
      </c>
      <c r="N11">
        <v>19661.2</v>
      </c>
      <c r="AA11" t="s">
        <v>297</v>
      </c>
      <c r="AB11" t="s">
        <v>310</v>
      </c>
      <c r="AC11" t="s">
        <v>311</v>
      </c>
      <c r="AD11">
        <v>2215883.8199999998</v>
      </c>
      <c r="AE11">
        <f>AD12-AD11</f>
        <v>59154.729999999981</v>
      </c>
      <c r="AF11">
        <f>AE11/AD11*100</f>
        <v>2.6695772344237789</v>
      </c>
      <c r="AH11" t="s">
        <v>311</v>
      </c>
      <c r="AI11">
        <f>AVERAGE(AD11,AD13,AD15)</f>
        <v>4571360.4066666672</v>
      </c>
      <c r="AJ11">
        <f>AI11-AI12</f>
        <v>282520.71000000089</v>
      </c>
      <c r="AK11">
        <f>AJ11/AI11*100</f>
        <v>6.1802326849570939</v>
      </c>
    </row>
    <row r="12" spans="1:37">
      <c r="A12">
        <v>9</v>
      </c>
      <c r="B12">
        <v>46301.06</v>
      </c>
      <c r="C12">
        <v>42043.199999999997</v>
      </c>
      <c r="D12">
        <v>89036.3</v>
      </c>
      <c r="E12">
        <v>96736.145000000004</v>
      </c>
      <c r="F12">
        <v>78134.865000000005</v>
      </c>
      <c r="G12">
        <v>83146.679999999993</v>
      </c>
      <c r="I12">
        <v>20914.154999999999</v>
      </c>
      <c r="J12">
        <v>25172.014999999999</v>
      </c>
      <c r="K12">
        <v>60524.285000000003</v>
      </c>
      <c r="L12">
        <v>52824.44</v>
      </c>
      <c r="M12">
        <v>28832.535</v>
      </c>
      <c r="N12">
        <v>23820.720000000001</v>
      </c>
      <c r="AC12" t="s">
        <v>312</v>
      </c>
      <c r="AD12">
        <v>2275038.5499999998</v>
      </c>
      <c r="AH12" t="s">
        <v>312</v>
      </c>
      <c r="AI12">
        <f>AVERAGE(AD12,AD14,AD16)</f>
        <v>4288839.6966666663</v>
      </c>
    </row>
    <row r="13" spans="1:37">
      <c r="A13">
        <v>10</v>
      </c>
      <c r="B13">
        <v>43591.18</v>
      </c>
      <c r="C13">
        <v>39315.105000000003</v>
      </c>
      <c r="D13">
        <v>91218.044999999998</v>
      </c>
      <c r="E13">
        <v>97286.134999999995</v>
      </c>
      <c r="F13">
        <v>76335.56</v>
      </c>
      <c r="G13">
        <v>80848.384999999995</v>
      </c>
      <c r="I13">
        <v>18371.82</v>
      </c>
      <c r="J13">
        <v>22647.895</v>
      </c>
      <c r="K13">
        <v>69072.785000000003</v>
      </c>
      <c r="L13">
        <v>63004.695</v>
      </c>
      <c r="M13">
        <v>38331.684999999998</v>
      </c>
      <c r="N13">
        <v>33818.86</v>
      </c>
      <c r="AB13" t="s">
        <v>313</v>
      </c>
      <c r="AC13" t="s">
        <v>311</v>
      </c>
      <c r="AD13">
        <v>7453243.2149999999</v>
      </c>
      <c r="AE13">
        <f>AD13-AD14</f>
        <v>692519.8049999997</v>
      </c>
      <c r="AF13">
        <f>AE13/AD13*100</f>
        <v>9.2915229655496994</v>
      </c>
    </row>
    <row r="14" spans="1:37">
      <c r="A14">
        <v>11</v>
      </c>
      <c r="B14">
        <v>40706.47</v>
      </c>
      <c r="C14">
        <v>36306.559999999998</v>
      </c>
      <c r="D14">
        <v>89593.574999999997</v>
      </c>
      <c r="E14">
        <v>96404.695000000007</v>
      </c>
      <c r="F14">
        <v>77184.22</v>
      </c>
      <c r="G14">
        <v>79817.604999999996</v>
      </c>
      <c r="I14">
        <v>17752.625</v>
      </c>
      <c r="J14">
        <v>22152.535</v>
      </c>
      <c r="K14">
        <v>71800.875</v>
      </c>
      <c r="L14">
        <v>64989.754999999997</v>
      </c>
      <c r="M14">
        <v>38164.135000000002</v>
      </c>
      <c r="N14">
        <v>35530.75</v>
      </c>
      <c r="AC14" t="s">
        <v>312</v>
      </c>
      <c r="AD14">
        <v>6760723.4100000001</v>
      </c>
    </row>
    <row r="15" spans="1:37">
      <c r="A15">
        <v>12</v>
      </c>
      <c r="B15">
        <v>38717.769999999997</v>
      </c>
      <c r="C15">
        <v>33636.745000000003</v>
      </c>
      <c r="D15">
        <v>88988.945000000007</v>
      </c>
      <c r="E15">
        <v>96124.24</v>
      </c>
      <c r="F15">
        <v>74157.455000000002</v>
      </c>
      <c r="G15">
        <v>78240.490000000005</v>
      </c>
      <c r="I15">
        <v>16073.514999999999</v>
      </c>
      <c r="J15">
        <v>21154.54</v>
      </c>
      <c r="K15">
        <v>73731.31</v>
      </c>
      <c r="L15">
        <v>66596.014999999999</v>
      </c>
      <c r="M15">
        <v>39453.514999999999</v>
      </c>
      <c r="N15">
        <v>35370.480000000003</v>
      </c>
      <c r="AB15" t="s">
        <v>314</v>
      </c>
      <c r="AC15" t="s">
        <v>311</v>
      </c>
      <c r="AD15">
        <v>4044954.1850000001</v>
      </c>
      <c r="AE15">
        <f>AD15-AD16</f>
        <v>214197.05500000017</v>
      </c>
      <c r="AF15">
        <f>AE15/AD15*100</f>
        <v>5.2954136240729799</v>
      </c>
    </row>
    <row r="16" spans="1:37">
      <c r="A16">
        <v>13</v>
      </c>
      <c r="B16">
        <v>34183.089999999997</v>
      </c>
      <c r="C16">
        <v>29302.395</v>
      </c>
      <c r="D16">
        <v>91775.31</v>
      </c>
      <c r="E16">
        <v>94944.13</v>
      </c>
      <c r="F16">
        <v>73450.850000000006</v>
      </c>
      <c r="G16">
        <v>75909.41</v>
      </c>
      <c r="I16">
        <v>15676.51</v>
      </c>
      <c r="J16">
        <v>20557.205000000002</v>
      </c>
      <c r="K16">
        <v>79708.345000000001</v>
      </c>
      <c r="L16">
        <v>76539.524999999994</v>
      </c>
      <c r="M16">
        <v>38415.46</v>
      </c>
      <c r="N16">
        <v>35956.9</v>
      </c>
      <c r="AC16" t="s">
        <v>312</v>
      </c>
      <c r="AD16">
        <v>3830757.13</v>
      </c>
    </row>
    <row r="17" spans="1:14">
      <c r="A17">
        <v>14</v>
      </c>
      <c r="B17">
        <v>30121.915000000001</v>
      </c>
      <c r="C17">
        <v>26312.055</v>
      </c>
      <c r="D17">
        <v>86195.294999999998</v>
      </c>
      <c r="E17">
        <v>95792.785000000003</v>
      </c>
      <c r="F17">
        <v>72339.94</v>
      </c>
      <c r="G17">
        <v>74700.160000000003</v>
      </c>
      <c r="I17">
        <v>16415.895</v>
      </c>
      <c r="J17">
        <v>20225.755000000001</v>
      </c>
      <c r="K17">
        <v>87841.62</v>
      </c>
      <c r="L17">
        <v>78244.13</v>
      </c>
      <c r="M17">
        <v>35891.339999999997</v>
      </c>
      <c r="N17">
        <v>33531.120000000003</v>
      </c>
    </row>
    <row r="18" spans="1:14">
      <c r="A18">
        <v>15</v>
      </c>
      <c r="B18">
        <v>27809.044999999998</v>
      </c>
      <c r="C18">
        <v>26454.105</v>
      </c>
      <c r="D18">
        <v>89560.79</v>
      </c>
      <c r="E18">
        <v>96601.375</v>
      </c>
      <c r="F18">
        <v>73396.214999999997</v>
      </c>
      <c r="G18">
        <v>73756.800000000003</v>
      </c>
      <c r="I18">
        <v>18196.990000000002</v>
      </c>
      <c r="J18">
        <v>19551.93</v>
      </c>
      <c r="K18">
        <v>91097.84</v>
      </c>
      <c r="L18">
        <v>84057.255000000005</v>
      </c>
      <c r="M18">
        <v>34958.9</v>
      </c>
      <c r="N18">
        <v>34598.315000000002</v>
      </c>
    </row>
    <row r="19" spans="1:14">
      <c r="A19">
        <v>16</v>
      </c>
      <c r="B19">
        <v>27852.755000000001</v>
      </c>
      <c r="C19">
        <v>27025.95</v>
      </c>
      <c r="D19">
        <v>91906.434999999998</v>
      </c>
      <c r="E19">
        <v>101318.175</v>
      </c>
      <c r="F19">
        <v>71728.035000000003</v>
      </c>
      <c r="G19">
        <v>72897.214999999997</v>
      </c>
      <c r="I19">
        <v>16404.97</v>
      </c>
      <c r="J19">
        <v>17231.775000000001</v>
      </c>
      <c r="K19">
        <v>94102.755000000005</v>
      </c>
      <c r="L19">
        <v>84691.014999999999</v>
      </c>
      <c r="M19">
        <v>33786.074999999997</v>
      </c>
      <c r="N19">
        <v>32616.895</v>
      </c>
    </row>
    <row r="20" spans="1:14">
      <c r="A20">
        <v>17</v>
      </c>
      <c r="B20">
        <v>28621.279999999999</v>
      </c>
      <c r="C20">
        <v>27743.485000000001</v>
      </c>
      <c r="D20">
        <v>92212.395000000004</v>
      </c>
      <c r="E20">
        <v>104796.58500000001</v>
      </c>
      <c r="F20">
        <v>69258.55</v>
      </c>
      <c r="G20">
        <v>71629.69</v>
      </c>
      <c r="I20">
        <v>14918.91</v>
      </c>
      <c r="J20">
        <v>15796.705</v>
      </c>
      <c r="K20">
        <v>97235.145000000004</v>
      </c>
      <c r="L20">
        <v>84650.955000000002</v>
      </c>
      <c r="M20">
        <v>32948.345000000001</v>
      </c>
      <c r="N20">
        <v>30577.205000000002</v>
      </c>
    </row>
    <row r="21" spans="1:14">
      <c r="A21">
        <v>18</v>
      </c>
      <c r="B21">
        <v>31473.21</v>
      </c>
      <c r="C21">
        <v>28661.35</v>
      </c>
      <c r="D21">
        <v>93367</v>
      </c>
      <c r="E21">
        <v>102494.64</v>
      </c>
      <c r="F21">
        <v>65725.509999999995</v>
      </c>
      <c r="G21">
        <v>70405.875</v>
      </c>
      <c r="I21">
        <v>12372.93</v>
      </c>
      <c r="J21">
        <v>15184.79</v>
      </c>
      <c r="K21">
        <v>97985.46</v>
      </c>
      <c r="L21">
        <v>88857.82</v>
      </c>
      <c r="M21">
        <v>33403.629999999997</v>
      </c>
      <c r="N21">
        <v>28723.264999999999</v>
      </c>
    </row>
    <row r="22" spans="1:14">
      <c r="A22">
        <v>19</v>
      </c>
      <c r="B22">
        <v>32496.7</v>
      </c>
      <c r="C22">
        <v>29364.314999999999</v>
      </c>
      <c r="D22">
        <v>92944.5</v>
      </c>
      <c r="E22">
        <v>100112.57</v>
      </c>
      <c r="F22">
        <v>66909.259999999995</v>
      </c>
      <c r="G22">
        <v>69983.37</v>
      </c>
      <c r="I22">
        <v>12540.48</v>
      </c>
      <c r="J22">
        <v>15672.865</v>
      </c>
      <c r="K22">
        <v>102348.94</v>
      </c>
      <c r="L22">
        <v>95180.87</v>
      </c>
      <c r="M22">
        <v>33352.639999999999</v>
      </c>
      <c r="N22">
        <v>30278.53</v>
      </c>
    </row>
    <row r="23" spans="1:14">
      <c r="A23">
        <v>20</v>
      </c>
      <c r="B23">
        <v>30223.9</v>
      </c>
      <c r="C23">
        <v>30027.215</v>
      </c>
      <c r="D23">
        <v>95118.955000000002</v>
      </c>
      <c r="E23">
        <v>101172.48</v>
      </c>
      <c r="F23">
        <v>66195.365000000005</v>
      </c>
      <c r="G23">
        <v>69699.27</v>
      </c>
      <c r="I23">
        <v>18787.04</v>
      </c>
      <c r="J23">
        <v>18983.724999999999</v>
      </c>
      <c r="K23">
        <v>107375.33</v>
      </c>
      <c r="L23">
        <v>101321.80499999999</v>
      </c>
      <c r="M23">
        <v>35337.705000000002</v>
      </c>
      <c r="N23">
        <v>31833.8</v>
      </c>
    </row>
    <row r="24" spans="1:14">
      <c r="A24">
        <v>21</v>
      </c>
      <c r="B24">
        <v>31422.22</v>
      </c>
      <c r="C24">
        <v>30467.935000000001</v>
      </c>
      <c r="D24">
        <v>93676.6</v>
      </c>
      <c r="E24">
        <v>103521.77</v>
      </c>
      <c r="F24">
        <v>66424.83</v>
      </c>
      <c r="G24">
        <v>70190.98</v>
      </c>
      <c r="I24">
        <v>20568.13</v>
      </c>
      <c r="J24">
        <v>21522.415000000001</v>
      </c>
      <c r="K24">
        <v>112620.265</v>
      </c>
      <c r="L24">
        <v>102775.095</v>
      </c>
      <c r="M24">
        <v>37005.885000000002</v>
      </c>
      <c r="N24">
        <v>33239.735000000001</v>
      </c>
    </row>
    <row r="25" spans="1:14">
      <c r="A25">
        <v>22</v>
      </c>
      <c r="B25">
        <v>29677.55</v>
      </c>
      <c r="C25">
        <v>31105.334999999999</v>
      </c>
      <c r="D25">
        <v>98550.02</v>
      </c>
      <c r="E25">
        <v>106289.93</v>
      </c>
      <c r="F25">
        <v>64785.79</v>
      </c>
      <c r="G25">
        <v>70398.595000000001</v>
      </c>
      <c r="I25">
        <v>21791.95</v>
      </c>
      <c r="J25">
        <v>20364.165000000001</v>
      </c>
      <c r="K25">
        <v>109695.485</v>
      </c>
      <c r="L25">
        <v>101955.575</v>
      </c>
      <c r="M25">
        <v>36554.239999999998</v>
      </c>
      <c r="N25">
        <v>30941.435000000001</v>
      </c>
    </row>
    <row r="26" spans="1:14">
      <c r="A26">
        <v>23</v>
      </c>
      <c r="B26">
        <v>27994.805</v>
      </c>
      <c r="C26">
        <v>32008.63</v>
      </c>
      <c r="D26">
        <v>100418.52499999999</v>
      </c>
      <c r="E26">
        <v>108977.95</v>
      </c>
      <c r="F26">
        <v>66260.929999999993</v>
      </c>
      <c r="G26">
        <v>71137.985000000001</v>
      </c>
      <c r="I26">
        <v>24734.935000000001</v>
      </c>
      <c r="J26">
        <v>20721.11</v>
      </c>
      <c r="K26">
        <v>112296.095</v>
      </c>
      <c r="L26">
        <v>103736.67</v>
      </c>
      <c r="M26">
        <v>33436.415000000001</v>
      </c>
      <c r="N26">
        <v>28559.360000000001</v>
      </c>
    </row>
    <row r="27" spans="1:14">
      <c r="A27">
        <v>24</v>
      </c>
      <c r="B27">
        <v>30777.53</v>
      </c>
      <c r="C27">
        <v>32995.699999999997</v>
      </c>
      <c r="D27">
        <v>104374.07</v>
      </c>
      <c r="E27">
        <v>110296.465</v>
      </c>
      <c r="F27">
        <v>65689.08</v>
      </c>
      <c r="G27">
        <v>71789.955000000002</v>
      </c>
      <c r="I27">
        <v>24647.52</v>
      </c>
      <c r="J27">
        <v>22429.35</v>
      </c>
      <c r="K27">
        <v>113607.325</v>
      </c>
      <c r="L27">
        <v>107684.93</v>
      </c>
      <c r="M27">
        <v>35723.794999999998</v>
      </c>
      <c r="N27">
        <v>29622.92</v>
      </c>
    </row>
    <row r="28" spans="1:14">
      <c r="A28">
        <v>25</v>
      </c>
      <c r="B28">
        <v>30664.62</v>
      </c>
      <c r="C28">
        <v>34303.285000000003</v>
      </c>
      <c r="D28">
        <v>107342.56</v>
      </c>
      <c r="E28">
        <v>113206.68</v>
      </c>
      <c r="F28">
        <v>68209.56</v>
      </c>
      <c r="G28">
        <v>73490.914999999994</v>
      </c>
      <c r="I28">
        <v>27714.345000000001</v>
      </c>
      <c r="J28">
        <v>24075.68</v>
      </c>
      <c r="K28">
        <v>124403.14</v>
      </c>
      <c r="L28">
        <v>118539.02</v>
      </c>
      <c r="M28">
        <v>36780.065000000002</v>
      </c>
      <c r="N28">
        <v>31498.71</v>
      </c>
    </row>
    <row r="29" spans="1:14">
      <c r="A29">
        <v>26</v>
      </c>
      <c r="B29">
        <v>30358.665000000001</v>
      </c>
      <c r="C29">
        <v>37067.805</v>
      </c>
      <c r="D29">
        <v>111553.065</v>
      </c>
      <c r="E29">
        <v>116288.065</v>
      </c>
      <c r="F29">
        <v>67579.445000000007</v>
      </c>
      <c r="G29">
        <v>73767.73</v>
      </c>
      <c r="I29">
        <v>31782.81</v>
      </c>
      <c r="J29">
        <v>25073.67</v>
      </c>
      <c r="K29">
        <v>126355.425</v>
      </c>
      <c r="L29">
        <v>121620.425</v>
      </c>
      <c r="M29">
        <v>41646.184999999998</v>
      </c>
      <c r="N29">
        <v>35457.9</v>
      </c>
    </row>
    <row r="30" spans="1:14">
      <c r="A30">
        <v>27</v>
      </c>
      <c r="B30">
        <v>32686.1</v>
      </c>
      <c r="C30">
        <v>39074.714999999997</v>
      </c>
      <c r="D30">
        <v>111848.095</v>
      </c>
      <c r="E30">
        <v>119864.825</v>
      </c>
      <c r="F30">
        <v>67295.34</v>
      </c>
      <c r="G30">
        <v>74059.115000000005</v>
      </c>
      <c r="I30">
        <v>31509.64</v>
      </c>
      <c r="J30">
        <v>25121.025000000001</v>
      </c>
      <c r="K30">
        <v>128307.69</v>
      </c>
      <c r="L30">
        <v>120290.96</v>
      </c>
      <c r="M30">
        <v>38433.665000000001</v>
      </c>
      <c r="N30">
        <v>31669.89</v>
      </c>
    </row>
    <row r="31" spans="1:14">
      <c r="A31">
        <v>28</v>
      </c>
      <c r="B31">
        <v>34601.96</v>
      </c>
      <c r="C31">
        <v>41110.764999999999</v>
      </c>
      <c r="D31">
        <v>117111.23</v>
      </c>
      <c r="E31">
        <v>123751.17</v>
      </c>
      <c r="F31">
        <v>67867.19</v>
      </c>
      <c r="G31">
        <v>74182.955000000002</v>
      </c>
      <c r="I31">
        <v>32748.02</v>
      </c>
      <c r="J31">
        <v>26239.215</v>
      </c>
      <c r="K31">
        <v>128304.065</v>
      </c>
      <c r="L31">
        <v>121664.125</v>
      </c>
      <c r="M31">
        <v>37785.334999999999</v>
      </c>
      <c r="N31">
        <v>31469.57</v>
      </c>
    </row>
    <row r="32" spans="1:14">
      <c r="A32">
        <v>29</v>
      </c>
      <c r="B32">
        <v>40123.699999999997</v>
      </c>
      <c r="C32">
        <v>44195.805</v>
      </c>
      <c r="D32">
        <v>122986.28</v>
      </c>
      <c r="E32">
        <v>128690.13499999999</v>
      </c>
      <c r="F32">
        <v>68508.23</v>
      </c>
      <c r="G32">
        <v>74681.95</v>
      </c>
      <c r="I32">
        <v>28100.43</v>
      </c>
      <c r="J32">
        <v>24028.325000000001</v>
      </c>
      <c r="K32">
        <v>125550.47500000001</v>
      </c>
      <c r="L32">
        <v>119846.62</v>
      </c>
      <c r="M32">
        <v>37606.864999999998</v>
      </c>
      <c r="N32">
        <v>31433.145</v>
      </c>
    </row>
    <row r="33" spans="1:14">
      <c r="A33">
        <v>30</v>
      </c>
      <c r="B33">
        <v>44796.785000000003</v>
      </c>
      <c r="C33">
        <v>46413.974999999999</v>
      </c>
      <c r="D33">
        <v>127127.59</v>
      </c>
      <c r="E33">
        <v>133552.625</v>
      </c>
      <c r="F33">
        <v>70555.210000000006</v>
      </c>
      <c r="G33">
        <v>76000.47</v>
      </c>
      <c r="I33">
        <v>21689.965</v>
      </c>
      <c r="J33">
        <v>20072.775000000001</v>
      </c>
      <c r="K33">
        <v>133570.84</v>
      </c>
      <c r="L33">
        <v>127145.80499999999</v>
      </c>
      <c r="M33">
        <v>40903.154999999999</v>
      </c>
      <c r="N33">
        <v>35457.894999999997</v>
      </c>
    </row>
    <row r="34" spans="1:14">
      <c r="A34">
        <v>31</v>
      </c>
      <c r="B34">
        <v>45375.915000000001</v>
      </c>
      <c r="C34">
        <v>48963.59</v>
      </c>
      <c r="D34">
        <v>129859.325</v>
      </c>
      <c r="E34">
        <v>138265.78</v>
      </c>
      <c r="F34">
        <v>71542.274999999994</v>
      </c>
      <c r="G34">
        <v>76907.399999999994</v>
      </c>
      <c r="I34">
        <v>23121.39</v>
      </c>
      <c r="J34">
        <v>19533.715</v>
      </c>
      <c r="K34">
        <v>140709.77499999999</v>
      </c>
      <c r="L34">
        <v>132303.32</v>
      </c>
      <c r="M34">
        <v>45379.555</v>
      </c>
      <c r="N34">
        <v>40014.43</v>
      </c>
    </row>
    <row r="35" spans="1:14">
      <c r="A35">
        <v>32</v>
      </c>
      <c r="B35">
        <v>42389.22</v>
      </c>
      <c r="C35">
        <v>49743.044999999998</v>
      </c>
      <c r="D35">
        <v>138706.495</v>
      </c>
      <c r="E35">
        <v>144210.03</v>
      </c>
      <c r="F35">
        <v>72310.804999999993</v>
      </c>
      <c r="G35">
        <v>78109.365000000005</v>
      </c>
      <c r="I35">
        <v>28854.39</v>
      </c>
      <c r="J35">
        <v>21500.564999999999</v>
      </c>
      <c r="K35">
        <v>135592.32000000001</v>
      </c>
      <c r="L35">
        <v>130088.785</v>
      </c>
      <c r="M35">
        <v>49681.125</v>
      </c>
      <c r="N35">
        <v>43882.565000000002</v>
      </c>
    </row>
    <row r="36" spans="1:14">
      <c r="A36">
        <v>33</v>
      </c>
      <c r="B36">
        <v>44658.38</v>
      </c>
      <c r="C36">
        <v>51298.31</v>
      </c>
      <c r="D36">
        <v>141787.89000000001</v>
      </c>
      <c r="E36">
        <v>150817.18</v>
      </c>
      <c r="F36">
        <v>74492.55</v>
      </c>
      <c r="G36">
        <v>79493.440000000002</v>
      </c>
      <c r="I36">
        <v>26552.445</v>
      </c>
      <c r="J36">
        <v>19912.514999999999</v>
      </c>
      <c r="K36">
        <v>138407.82999999999</v>
      </c>
      <c r="L36">
        <v>129378.54</v>
      </c>
      <c r="M36">
        <v>46497.745000000003</v>
      </c>
      <c r="N36">
        <v>41496.855000000003</v>
      </c>
    </row>
    <row r="37" spans="1:14">
      <c r="A37">
        <v>34</v>
      </c>
      <c r="B37">
        <v>48854.32</v>
      </c>
      <c r="C37">
        <v>52846.294999999998</v>
      </c>
      <c r="D37">
        <v>149746.34</v>
      </c>
      <c r="E37">
        <v>157631.94500000001</v>
      </c>
      <c r="F37">
        <v>75537.89</v>
      </c>
      <c r="G37">
        <v>80859.31</v>
      </c>
      <c r="I37">
        <v>23405.494999999999</v>
      </c>
      <c r="J37">
        <v>19413.52</v>
      </c>
      <c r="K37">
        <v>135421.13500000001</v>
      </c>
      <c r="L37">
        <v>127535.53</v>
      </c>
      <c r="M37">
        <v>49295.044999999998</v>
      </c>
      <c r="N37">
        <v>43973.625</v>
      </c>
    </row>
    <row r="38" spans="1:14">
      <c r="A38">
        <v>35</v>
      </c>
      <c r="B38">
        <v>48442.74</v>
      </c>
      <c r="C38">
        <v>55880.34</v>
      </c>
      <c r="D38">
        <v>156681.29999999999</v>
      </c>
      <c r="E38">
        <v>163157.33499999999</v>
      </c>
      <c r="F38">
        <v>77621.294999999998</v>
      </c>
      <c r="G38">
        <v>82450.994999999995</v>
      </c>
      <c r="I38">
        <v>25252.145</v>
      </c>
      <c r="J38">
        <v>17814.544999999998</v>
      </c>
      <c r="K38">
        <v>131920.87</v>
      </c>
      <c r="L38">
        <v>125444.83500000001</v>
      </c>
      <c r="M38">
        <v>50504.285000000003</v>
      </c>
      <c r="N38">
        <v>45674.584999999999</v>
      </c>
    </row>
    <row r="39" spans="1:14">
      <c r="A39">
        <v>36</v>
      </c>
      <c r="B39">
        <v>48730.485000000001</v>
      </c>
      <c r="C39">
        <v>57628.65</v>
      </c>
      <c r="D39">
        <v>161977.22500000001</v>
      </c>
      <c r="E39">
        <v>168584.375</v>
      </c>
      <c r="F39">
        <v>80983.149999999994</v>
      </c>
      <c r="G39">
        <v>84512.55</v>
      </c>
      <c r="I39">
        <v>26031.595000000001</v>
      </c>
      <c r="J39">
        <v>17133.43</v>
      </c>
      <c r="K39">
        <v>135479.4</v>
      </c>
      <c r="L39">
        <v>128872.25</v>
      </c>
      <c r="M39">
        <v>51983.065000000002</v>
      </c>
      <c r="N39">
        <v>48453.665000000001</v>
      </c>
    </row>
    <row r="40" spans="1:14">
      <c r="A40">
        <v>37</v>
      </c>
      <c r="B40">
        <v>52492.99</v>
      </c>
      <c r="C40">
        <v>58513.73</v>
      </c>
      <c r="D40">
        <v>167775.78</v>
      </c>
      <c r="E40">
        <v>174765.37</v>
      </c>
      <c r="F40">
        <v>84017.195000000007</v>
      </c>
      <c r="G40">
        <v>87226.074999999997</v>
      </c>
      <c r="I40">
        <v>25142.875</v>
      </c>
      <c r="J40">
        <v>19122.134999999998</v>
      </c>
      <c r="K40">
        <v>133039.065</v>
      </c>
      <c r="L40">
        <v>126049.47500000001</v>
      </c>
      <c r="M40">
        <v>53913.49</v>
      </c>
      <c r="N40">
        <v>50704.61</v>
      </c>
    </row>
    <row r="41" spans="1:14">
      <c r="A41">
        <v>38</v>
      </c>
      <c r="B41">
        <v>52784.375</v>
      </c>
      <c r="C41">
        <v>57639.574999999997</v>
      </c>
      <c r="D41">
        <v>172168.42</v>
      </c>
      <c r="E41">
        <v>180461.95499999999</v>
      </c>
      <c r="F41">
        <v>87845.264999999999</v>
      </c>
      <c r="G41">
        <v>90132.634999999995</v>
      </c>
      <c r="I41">
        <v>25955.11</v>
      </c>
      <c r="J41">
        <v>21099.91</v>
      </c>
      <c r="K41">
        <v>132565.54999999999</v>
      </c>
      <c r="L41">
        <v>124272.015</v>
      </c>
      <c r="M41">
        <v>55166.44</v>
      </c>
      <c r="N41">
        <v>52879.07</v>
      </c>
    </row>
    <row r="42" spans="1:14">
      <c r="A42">
        <v>39</v>
      </c>
      <c r="B42">
        <v>55181.014999999999</v>
      </c>
      <c r="C42">
        <v>58007.445</v>
      </c>
      <c r="D42">
        <v>178047.11</v>
      </c>
      <c r="E42">
        <v>185426.42499999999</v>
      </c>
      <c r="F42">
        <v>91010.43</v>
      </c>
      <c r="G42">
        <v>93039.2</v>
      </c>
      <c r="I42">
        <v>23802.505000000001</v>
      </c>
      <c r="J42">
        <v>20976.075000000001</v>
      </c>
      <c r="K42">
        <v>131239.755</v>
      </c>
      <c r="L42">
        <v>123860.44</v>
      </c>
      <c r="M42">
        <v>55610.81</v>
      </c>
      <c r="N42">
        <v>53582.04</v>
      </c>
    </row>
    <row r="43" spans="1:14">
      <c r="A43">
        <v>40</v>
      </c>
      <c r="B43">
        <v>57373.684999999998</v>
      </c>
      <c r="C43">
        <v>60935.864999999998</v>
      </c>
      <c r="D43">
        <v>185925.43</v>
      </c>
      <c r="E43">
        <v>192026.29</v>
      </c>
      <c r="F43">
        <v>94033.544999999998</v>
      </c>
      <c r="G43">
        <v>95373.914999999994</v>
      </c>
      <c r="I43">
        <v>21992.28</v>
      </c>
      <c r="J43">
        <v>18430.099999999999</v>
      </c>
      <c r="K43">
        <v>120334.675</v>
      </c>
      <c r="L43">
        <v>114233.815</v>
      </c>
      <c r="M43">
        <v>55191.945</v>
      </c>
      <c r="N43">
        <v>53851.574999999997</v>
      </c>
    </row>
    <row r="44" spans="1:14">
      <c r="A44">
        <v>41</v>
      </c>
      <c r="B44">
        <v>61041.495000000003</v>
      </c>
      <c r="C44">
        <v>62611.33</v>
      </c>
      <c r="D44">
        <v>186526.405</v>
      </c>
      <c r="E44">
        <v>196601.035</v>
      </c>
      <c r="F44">
        <v>96080.524999999994</v>
      </c>
      <c r="G44">
        <v>98178.494999999995</v>
      </c>
      <c r="I44">
        <v>19974.435000000001</v>
      </c>
      <c r="J44">
        <v>18404.599999999999</v>
      </c>
      <c r="K44">
        <v>119143.64</v>
      </c>
      <c r="L44">
        <v>109069.01</v>
      </c>
      <c r="M44">
        <v>56543.24</v>
      </c>
      <c r="N44">
        <v>54445.27</v>
      </c>
    </row>
    <row r="45" spans="1:14">
      <c r="A45">
        <v>42</v>
      </c>
      <c r="B45">
        <v>64428.845000000001</v>
      </c>
      <c r="C45">
        <v>63521.91</v>
      </c>
      <c r="D45">
        <v>191042.87</v>
      </c>
      <c r="E45">
        <v>200203.28</v>
      </c>
      <c r="F45">
        <v>103539.98</v>
      </c>
      <c r="G45">
        <v>101034.07</v>
      </c>
      <c r="I45">
        <v>19759.535</v>
      </c>
      <c r="J45">
        <v>20666.47</v>
      </c>
      <c r="K45">
        <v>113407</v>
      </c>
      <c r="L45">
        <v>104246.59</v>
      </c>
      <c r="M45">
        <v>46574.23</v>
      </c>
      <c r="N45">
        <v>49080.14</v>
      </c>
    </row>
    <row r="46" spans="1:14">
      <c r="A46">
        <v>43</v>
      </c>
      <c r="B46">
        <v>65466.904999999999</v>
      </c>
      <c r="C46">
        <v>66031.460000000006</v>
      </c>
      <c r="D46">
        <v>194925.565</v>
      </c>
      <c r="E46">
        <v>205189.61</v>
      </c>
      <c r="F46">
        <v>105248.22500000001</v>
      </c>
      <c r="G46">
        <v>103547.265</v>
      </c>
      <c r="I46">
        <v>22556.834999999999</v>
      </c>
      <c r="J46">
        <v>21992.28</v>
      </c>
      <c r="K46">
        <v>112263.325</v>
      </c>
      <c r="L46">
        <v>101999.28</v>
      </c>
      <c r="M46">
        <v>44505.404999999999</v>
      </c>
      <c r="N46">
        <v>46206.364999999998</v>
      </c>
    </row>
    <row r="47" spans="1:14">
      <c r="A47">
        <v>44</v>
      </c>
      <c r="B47">
        <v>71083.345000000001</v>
      </c>
      <c r="C47">
        <v>70668.125</v>
      </c>
      <c r="D47">
        <v>201055.58499999999</v>
      </c>
      <c r="E47">
        <v>209305.41</v>
      </c>
      <c r="F47">
        <v>106927.33500000001</v>
      </c>
      <c r="G47">
        <v>105809.14</v>
      </c>
      <c r="I47">
        <v>22068.764999999999</v>
      </c>
      <c r="J47">
        <v>22483.985000000001</v>
      </c>
      <c r="K47">
        <v>110678.91</v>
      </c>
      <c r="L47">
        <v>102429.08500000001</v>
      </c>
      <c r="M47">
        <v>46614.294999999998</v>
      </c>
      <c r="N47">
        <v>47732.49</v>
      </c>
    </row>
    <row r="48" spans="1:14">
      <c r="A48">
        <v>45</v>
      </c>
      <c r="B48">
        <v>74958.764999999999</v>
      </c>
      <c r="C48">
        <v>75545.175000000003</v>
      </c>
      <c r="D48">
        <v>205779.67</v>
      </c>
      <c r="E48">
        <v>212980.51</v>
      </c>
      <c r="F48">
        <v>110882.88</v>
      </c>
      <c r="G48">
        <v>109134.57</v>
      </c>
      <c r="I48">
        <v>24738.575000000001</v>
      </c>
      <c r="J48">
        <v>24152.165000000001</v>
      </c>
      <c r="K48">
        <v>106180.64</v>
      </c>
      <c r="L48">
        <v>98979.8</v>
      </c>
      <c r="M48">
        <v>42480.28</v>
      </c>
      <c r="N48">
        <v>44228.59</v>
      </c>
    </row>
    <row r="49" spans="1:16">
      <c r="A49">
        <v>46</v>
      </c>
      <c r="B49">
        <v>81420.225000000006</v>
      </c>
      <c r="C49">
        <v>81012.285000000003</v>
      </c>
      <c r="D49">
        <v>210026.6</v>
      </c>
      <c r="E49">
        <v>216739.375</v>
      </c>
      <c r="F49">
        <v>112627.55</v>
      </c>
      <c r="G49">
        <v>113264.95</v>
      </c>
      <c r="I49">
        <v>24184.945</v>
      </c>
      <c r="J49">
        <v>24592.884999999998</v>
      </c>
      <c r="K49">
        <v>102837</v>
      </c>
      <c r="L49">
        <v>96124.225000000006</v>
      </c>
      <c r="M49">
        <v>42283.59</v>
      </c>
      <c r="N49">
        <v>41646.19</v>
      </c>
    </row>
    <row r="50" spans="1:16">
      <c r="A50">
        <v>47</v>
      </c>
      <c r="B50">
        <v>84439.695000000007</v>
      </c>
      <c r="C50">
        <v>85812.85</v>
      </c>
      <c r="D50">
        <v>217336.72</v>
      </c>
      <c r="E50">
        <v>224559.41500000001</v>
      </c>
      <c r="F50">
        <v>117111.23</v>
      </c>
      <c r="G50">
        <v>116550.32</v>
      </c>
      <c r="I50">
        <v>27408.395</v>
      </c>
      <c r="J50">
        <v>26035.24</v>
      </c>
      <c r="K50">
        <v>105412.13</v>
      </c>
      <c r="L50">
        <v>98189.434999999998</v>
      </c>
      <c r="M50">
        <v>41230.97</v>
      </c>
      <c r="N50">
        <v>41791.879999999997</v>
      </c>
    </row>
    <row r="51" spans="1:16">
      <c r="A51">
        <v>48</v>
      </c>
      <c r="B51">
        <v>87881.69</v>
      </c>
      <c r="C51">
        <v>91647.835000000006</v>
      </c>
      <c r="D51">
        <v>221984.29500000001</v>
      </c>
      <c r="E51">
        <v>232040.72</v>
      </c>
      <c r="F51">
        <v>121314.465</v>
      </c>
      <c r="G51">
        <v>119999.59</v>
      </c>
      <c r="I51">
        <v>29517.285</v>
      </c>
      <c r="J51">
        <v>25751.14</v>
      </c>
      <c r="K51">
        <v>109757.41499999999</v>
      </c>
      <c r="L51">
        <v>99700.99</v>
      </c>
      <c r="M51">
        <v>37676.06</v>
      </c>
      <c r="N51">
        <v>38990.934999999998</v>
      </c>
    </row>
    <row r="52" spans="1:16">
      <c r="A52">
        <v>49</v>
      </c>
      <c r="B52">
        <v>93662.03</v>
      </c>
      <c r="C52">
        <v>90107.134999999995</v>
      </c>
      <c r="D52">
        <v>224963.71</v>
      </c>
      <c r="E52">
        <v>233002.285</v>
      </c>
      <c r="F52">
        <v>123831.3</v>
      </c>
      <c r="G52">
        <v>123550.84</v>
      </c>
      <c r="I52">
        <v>26727.285</v>
      </c>
      <c r="J52">
        <v>30282.18</v>
      </c>
      <c r="K52">
        <v>103816.795</v>
      </c>
      <c r="L52">
        <v>95778.22</v>
      </c>
      <c r="M52">
        <v>38535.644999999997</v>
      </c>
      <c r="N52">
        <v>38816.105000000003</v>
      </c>
    </row>
    <row r="53" spans="1:16">
      <c r="A53">
        <v>50</v>
      </c>
      <c r="B53">
        <v>94426.925000000003</v>
      </c>
      <c r="C53">
        <v>90992.225000000006</v>
      </c>
      <c r="D53">
        <v>223444.86499999999</v>
      </c>
      <c r="E53">
        <v>231253.98499999999</v>
      </c>
      <c r="F53">
        <v>126952.755</v>
      </c>
      <c r="G53">
        <v>126916.34</v>
      </c>
      <c r="I53">
        <v>27200.77</v>
      </c>
      <c r="J53">
        <v>30635.47</v>
      </c>
      <c r="K53">
        <v>98896.04</v>
      </c>
      <c r="L53">
        <v>91086.92</v>
      </c>
      <c r="M53">
        <v>36521.455000000002</v>
      </c>
      <c r="N53">
        <v>36557.870000000003</v>
      </c>
    </row>
    <row r="54" spans="1:16">
      <c r="A54">
        <v>51</v>
      </c>
      <c r="B54">
        <v>98655.645000000004</v>
      </c>
      <c r="C54">
        <v>100101.645</v>
      </c>
      <c r="D54">
        <v>216447.99</v>
      </c>
      <c r="E54">
        <v>226537.19</v>
      </c>
      <c r="F54">
        <v>128111.015</v>
      </c>
      <c r="G54">
        <v>130467.59</v>
      </c>
      <c r="I54">
        <v>25241.215</v>
      </c>
      <c r="J54">
        <v>23795.215</v>
      </c>
      <c r="K54">
        <v>96353.705000000002</v>
      </c>
      <c r="L54">
        <v>86264.505000000005</v>
      </c>
      <c r="M54">
        <v>39788.61</v>
      </c>
      <c r="N54">
        <v>37432.035000000003</v>
      </c>
    </row>
    <row r="55" spans="1:16">
      <c r="A55">
        <v>52</v>
      </c>
      <c r="B55">
        <v>102177.755</v>
      </c>
      <c r="C55">
        <v>100491.36500000001</v>
      </c>
      <c r="D55">
        <v>209782.56</v>
      </c>
      <c r="E55">
        <v>219565.815</v>
      </c>
      <c r="F55">
        <v>132143.05499999999</v>
      </c>
      <c r="G55">
        <v>133680.10500000001</v>
      </c>
      <c r="I55">
        <v>23583.965</v>
      </c>
      <c r="J55">
        <v>25270.355</v>
      </c>
      <c r="K55">
        <v>93272.304999999993</v>
      </c>
      <c r="L55">
        <v>83489.05</v>
      </c>
      <c r="M55">
        <v>39384.305</v>
      </c>
      <c r="N55">
        <v>37847.254999999997</v>
      </c>
    </row>
    <row r="56" spans="1:16">
      <c r="A56">
        <v>53</v>
      </c>
      <c r="B56">
        <v>107054.815</v>
      </c>
      <c r="C56">
        <v>102010.215</v>
      </c>
      <c r="D56">
        <v>203321.095</v>
      </c>
      <c r="E56">
        <v>213129.845</v>
      </c>
      <c r="F56">
        <v>135916.48499999999</v>
      </c>
      <c r="G56">
        <v>137267.785</v>
      </c>
      <c r="I56">
        <v>19672.12</v>
      </c>
      <c r="J56">
        <v>24716.720000000001</v>
      </c>
      <c r="K56">
        <v>89793.895000000004</v>
      </c>
      <c r="L56">
        <v>79985.145000000004</v>
      </c>
      <c r="M56">
        <v>38357.175000000003</v>
      </c>
      <c r="N56">
        <v>37005.875</v>
      </c>
    </row>
    <row r="57" spans="1:16">
      <c r="A57">
        <v>54</v>
      </c>
      <c r="B57">
        <v>107389.9</v>
      </c>
      <c r="C57">
        <v>102764.17</v>
      </c>
      <c r="D57">
        <v>197602.67499999999</v>
      </c>
      <c r="E57">
        <v>205823.35999999999</v>
      </c>
      <c r="F57">
        <v>141787.89000000001</v>
      </c>
      <c r="G57">
        <v>140414.73499999999</v>
      </c>
      <c r="I57">
        <v>19406.240000000002</v>
      </c>
      <c r="J57">
        <v>24031.97</v>
      </c>
      <c r="K57">
        <v>84377.785000000003</v>
      </c>
      <c r="L57">
        <v>76157.100000000006</v>
      </c>
      <c r="M57">
        <v>37523.095000000001</v>
      </c>
      <c r="N57">
        <v>38896.25</v>
      </c>
      <c r="P57" t="s">
        <v>297</v>
      </c>
    </row>
    <row r="58" spans="1:16">
      <c r="A58">
        <v>55</v>
      </c>
      <c r="B58">
        <v>109043.515</v>
      </c>
      <c r="C58">
        <v>104297.58</v>
      </c>
      <c r="D58">
        <v>189695.215</v>
      </c>
      <c r="E58">
        <v>197518.905</v>
      </c>
      <c r="F58">
        <v>144020.625</v>
      </c>
      <c r="G58">
        <v>143033.565</v>
      </c>
      <c r="I58">
        <v>15844.05</v>
      </c>
      <c r="J58">
        <v>20589.985000000001</v>
      </c>
      <c r="K58">
        <v>76444.83</v>
      </c>
      <c r="L58">
        <v>68621.14</v>
      </c>
      <c r="M58">
        <v>38113.154999999999</v>
      </c>
      <c r="N58">
        <v>39100.214999999997</v>
      </c>
    </row>
    <row r="59" spans="1:16">
      <c r="A59">
        <v>56</v>
      </c>
      <c r="B59">
        <v>108715.705</v>
      </c>
      <c r="C59">
        <v>105423.05499999999</v>
      </c>
      <c r="D59">
        <v>181521.875</v>
      </c>
      <c r="E59">
        <v>188635.29500000001</v>
      </c>
      <c r="F59">
        <v>146085.82</v>
      </c>
      <c r="G59">
        <v>145095.10500000001</v>
      </c>
      <c r="I59">
        <v>14128.525</v>
      </c>
      <c r="J59">
        <v>17421.174999999999</v>
      </c>
      <c r="K59">
        <v>67699.63</v>
      </c>
      <c r="L59">
        <v>60586.21</v>
      </c>
      <c r="M59">
        <v>37388.334999999999</v>
      </c>
      <c r="N59">
        <v>38379.050000000003</v>
      </c>
    </row>
    <row r="60" spans="1:16">
      <c r="A60">
        <v>57</v>
      </c>
      <c r="B60">
        <v>108923.32</v>
      </c>
      <c r="C60">
        <v>106311.77499999999</v>
      </c>
      <c r="D60">
        <v>173024.35500000001</v>
      </c>
      <c r="E60">
        <v>179704.35500000001</v>
      </c>
      <c r="F60">
        <v>144384.86499999999</v>
      </c>
      <c r="G60">
        <v>145827.215</v>
      </c>
      <c r="I60">
        <v>14809.635</v>
      </c>
      <c r="J60">
        <v>17421.18</v>
      </c>
      <c r="K60">
        <v>66807.28</v>
      </c>
      <c r="L60">
        <v>60127.28</v>
      </c>
      <c r="M60">
        <v>39264.1</v>
      </c>
      <c r="N60">
        <v>37821.75</v>
      </c>
    </row>
    <row r="61" spans="1:16">
      <c r="A61">
        <v>58</v>
      </c>
      <c r="B61">
        <v>109742.84</v>
      </c>
      <c r="C61">
        <v>106399.2</v>
      </c>
      <c r="D61">
        <v>163303.02499999999</v>
      </c>
      <c r="E61">
        <v>170106.85500000001</v>
      </c>
      <c r="F61">
        <v>146606.67000000001</v>
      </c>
      <c r="G61">
        <v>145014.98000000001</v>
      </c>
      <c r="I61">
        <v>14598.38</v>
      </c>
      <c r="J61">
        <v>17942.02</v>
      </c>
      <c r="K61">
        <v>71775.39</v>
      </c>
      <c r="L61">
        <v>64971.56</v>
      </c>
      <c r="M61">
        <v>35017.19</v>
      </c>
      <c r="N61">
        <v>36608.879999999997</v>
      </c>
    </row>
    <row r="62" spans="1:16">
      <c r="A62">
        <v>59</v>
      </c>
      <c r="B62">
        <v>107200.51</v>
      </c>
      <c r="C62">
        <v>104159.18</v>
      </c>
      <c r="D62">
        <v>151166.845</v>
      </c>
      <c r="E62">
        <v>160556.72</v>
      </c>
      <c r="F62">
        <v>141059.435</v>
      </c>
      <c r="G62">
        <v>142501.785</v>
      </c>
      <c r="I62">
        <v>16113.58</v>
      </c>
      <c r="J62">
        <v>19154.91</v>
      </c>
      <c r="K62">
        <v>75111.744999999995</v>
      </c>
      <c r="L62">
        <v>65721.87</v>
      </c>
      <c r="M62">
        <v>35960.525000000001</v>
      </c>
      <c r="N62">
        <v>34518.175000000003</v>
      </c>
    </row>
    <row r="63" spans="1:16">
      <c r="A63">
        <v>60</v>
      </c>
      <c r="B63">
        <v>105550.535</v>
      </c>
      <c r="C63">
        <v>101893.65</v>
      </c>
      <c r="D63">
        <v>140593.215</v>
      </c>
      <c r="E63">
        <v>151236.04500000001</v>
      </c>
      <c r="F63">
        <v>137012.82</v>
      </c>
      <c r="G63">
        <v>139649.85500000001</v>
      </c>
      <c r="I63">
        <v>18561.215</v>
      </c>
      <c r="J63">
        <v>22218.1</v>
      </c>
      <c r="K63">
        <v>73421.7</v>
      </c>
      <c r="L63">
        <v>62778.87</v>
      </c>
      <c r="M63">
        <v>35162.875</v>
      </c>
      <c r="N63">
        <v>32525.84</v>
      </c>
    </row>
    <row r="64" spans="1:16">
      <c r="A64">
        <v>61</v>
      </c>
      <c r="B64">
        <v>101106.91499999999</v>
      </c>
      <c r="C64">
        <v>98936.104999999996</v>
      </c>
      <c r="D64">
        <v>131687.76500000001</v>
      </c>
      <c r="E64">
        <v>142749.465</v>
      </c>
      <c r="F64">
        <v>132241.39499999999</v>
      </c>
      <c r="G64">
        <v>137176.73000000001</v>
      </c>
      <c r="I64">
        <v>21657.18</v>
      </c>
      <c r="J64">
        <v>23827.99</v>
      </c>
      <c r="K64">
        <v>71028.710000000006</v>
      </c>
      <c r="L64">
        <v>59967.01</v>
      </c>
      <c r="M64">
        <v>37391.964999999997</v>
      </c>
      <c r="N64">
        <v>32456.63</v>
      </c>
    </row>
    <row r="65" spans="1:14">
      <c r="A65">
        <v>62</v>
      </c>
      <c r="B65">
        <v>99380.46</v>
      </c>
      <c r="C65">
        <v>96430.184999999998</v>
      </c>
      <c r="D65">
        <v>125197.17</v>
      </c>
      <c r="E65">
        <v>135595.965</v>
      </c>
      <c r="F65">
        <v>133119.19</v>
      </c>
      <c r="G65">
        <v>135111.535</v>
      </c>
      <c r="I65">
        <v>18543.009999999998</v>
      </c>
      <c r="J65">
        <v>21493.285</v>
      </c>
      <c r="K65">
        <v>67743.345000000001</v>
      </c>
      <c r="L65">
        <v>57344.55</v>
      </c>
      <c r="M65">
        <v>34904.269999999997</v>
      </c>
      <c r="N65">
        <v>32911.925000000003</v>
      </c>
    </row>
    <row r="66" spans="1:14">
      <c r="A66">
        <v>63</v>
      </c>
      <c r="B66">
        <v>99300.33</v>
      </c>
      <c r="C66">
        <v>94113.68</v>
      </c>
      <c r="D66">
        <v>124781.94500000001</v>
      </c>
      <c r="E66">
        <v>133355.94</v>
      </c>
      <c r="F66">
        <v>129007.02</v>
      </c>
      <c r="G66">
        <v>131221.54500000001</v>
      </c>
      <c r="I66">
        <v>17745.345000000001</v>
      </c>
      <c r="J66">
        <v>22931.994999999999</v>
      </c>
      <c r="K66">
        <v>68049.289999999994</v>
      </c>
      <c r="L66">
        <v>59475.294999999998</v>
      </c>
      <c r="M66">
        <v>35213.870000000003</v>
      </c>
      <c r="N66">
        <v>32999.345000000001</v>
      </c>
    </row>
    <row r="67" spans="1:14">
      <c r="A67">
        <v>64</v>
      </c>
      <c r="B67">
        <v>96364.63</v>
      </c>
      <c r="C67">
        <v>92161.404999999999</v>
      </c>
      <c r="D67">
        <v>125561.395</v>
      </c>
      <c r="E67">
        <v>131046.72</v>
      </c>
      <c r="F67">
        <v>128977.88</v>
      </c>
      <c r="G67">
        <v>126410.06</v>
      </c>
      <c r="I67">
        <v>20382.375</v>
      </c>
      <c r="J67">
        <v>24585.599999999999</v>
      </c>
      <c r="K67">
        <v>69386.024999999994</v>
      </c>
      <c r="L67">
        <v>63900.7</v>
      </c>
      <c r="M67">
        <v>29881.52</v>
      </c>
      <c r="N67">
        <v>32449.34</v>
      </c>
    </row>
    <row r="68" spans="1:14">
      <c r="A68">
        <v>65</v>
      </c>
      <c r="B68">
        <v>97872.55</v>
      </c>
      <c r="C68">
        <v>90354.815000000002</v>
      </c>
      <c r="D68">
        <v>125390.205</v>
      </c>
      <c r="E68">
        <v>135410.20499999999</v>
      </c>
      <c r="F68">
        <v>120618.78</v>
      </c>
      <c r="G68">
        <v>121951.86500000001</v>
      </c>
      <c r="I68">
        <v>15658.29</v>
      </c>
      <c r="J68">
        <v>23176.025000000001</v>
      </c>
      <c r="K68">
        <v>73694.880000000005</v>
      </c>
      <c r="L68">
        <v>63674.879999999997</v>
      </c>
      <c r="M68">
        <v>33097.68</v>
      </c>
      <c r="N68">
        <v>31764.595000000001</v>
      </c>
    </row>
    <row r="69" spans="1:14">
      <c r="A69">
        <v>66</v>
      </c>
      <c r="B69">
        <v>95497.755000000005</v>
      </c>
      <c r="C69">
        <v>87801.56</v>
      </c>
      <c r="D69">
        <v>128274.92</v>
      </c>
      <c r="E69">
        <v>134951.26999999999</v>
      </c>
      <c r="F69">
        <v>117486.395</v>
      </c>
      <c r="G69">
        <v>117639.36500000001</v>
      </c>
      <c r="I69">
        <v>15217.58</v>
      </c>
      <c r="J69">
        <v>22913.775000000001</v>
      </c>
      <c r="K69">
        <v>74248.514999999999</v>
      </c>
      <c r="L69">
        <v>67572.164999999994</v>
      </c>
      <c r="M69">
        <v>31189.11</v>
      </c>
      <c r="N69">
        <v>31036.14</v>
      </c>
    </row>
    <row r="70" spans="1:14">
      <c r="A70">
        <v>67</v>
      </c>
      <c r="B70">
        <v>95199.09</v>
      </c>
      <c r="C70">
        <v>87666.785000000003</v>
      </c>
      <c r="D70">
        <v>133811.23000000001</v>
      </c>
      <c r="E70">
        <v>140764.405</v>
      </c>
      <c r="F70">
        <v>112827.87</v>
      </c>
      <c r="G70">
        <v>114000.705</v>
      </c>
      <c r="I70">
        <v>15946.035</v>
      </c>
      <c r="J70">
        <v>23478.34</v>
      </c>
      <c r="K70">
        <v>73378.005000000005</v>
      </c>
      <c r="L70">
        <v>66424.83</v>
      </c>
      <c r="M70">
        <v>31214.61</v>
      </c>
      <c r="N70">
        <v>30041.775000000001</v>
      </c>
    </row>
    <row r="71" spans="1:14">
      <c r="A71">
        <v>68</v>
      </c>
      <c r="B71">
        <v>93396.145000000004</v>
      </c>
      <c r="C71">
        <v>87011.17</v>
      </c>
      <c r="D71">
        <v>138823.04500000001</v>
      </c>
      <c r="E71">
        <v>145878.20499999999</v>
      </c>
      <c r="F71">
        <v>110511.36500000001</v>
      </c>
      <c r="G71">
        <v>111534.855</v>
      </c>
      <c r="I71">
        <v>24283.29</v>
      </c>
      <c r="J71">
        <v>30668.264999999999</v>
      </c>
      <c r="K71">
        <v>74015.42</v>
      </c>
      <c r="L71">
        <v>66960.259999999995</v>
      </c>
      <c r="M71">
        <v>28235.200000000001</v>
      </c>
      <c r="N71">
        <v>27211.71</v>
      </c>
    </row>
    <row r="72" spans="1:14">
      <c r="A72">
        <v>69</v>
      </c>
      <c r="B72">
        <v>92503.78</v>
      </c>
      <c r="C72">
        <v>86118.81</v>
      </c>
      <c r="D72">
        <v>143208.4</v>
      </c>
      <c r="E72">
        <v>152241.32999999999</v>
      </c>
      <c r="F72">
        <v>109353.11500000001</v>
      </c>
      <c r="G72">
        <v>110241.83500000001</v>
      </c>
      <c r="I72">
        <v>30744.75</v>
      </c>
      <c r="J72">
        <v>37129.72</v>
      </c>
      <c r="K72">
        <v>76186.214999999997</v>
      </c>
      <c r="L72">
        <v>67153.285000000003</v>
      </c>
      <c r="M72">
        <v>29404.375</v>
      </c>
      <c r="N72">
        <v>28515.654999999999</v>
      </c>
    </row>
    <row r="73" spans="1:14">
      <c r="A73">
        <v>70</v>
      </c>
      <c r="B73">
        <v>95508.68</v>
      </c>
      <c r="C73">
        <v>86778.065000000002</v>
      </c>
      <c r="D73">
        <v>148464.25</v>
      </c>
      <c r="E73">
        <v>155242.59</v>
      </c>
      <c r="F73">
        <v>109254.765</v>
      </c>
      <c r="G73">
        <v>109557.08</v>
      </c>
      <c r="I73">
        <v>29808.68</v>
      </c>
      <c r="J73">
        <v>38539.294999999998</v>
      </c>
      <c r="K73">
        <v>78896.104999999996</v>
      </c>
      <c r="L73">
        <v>72117.764999999999</v>
      </c>
      <c r="M73">
        <v>33993.695</v>
      </c>
      <c r="N73">
        <v>33691.379999999997</v>
      </c>
    </row>
    <row r="74" spans="1:14">
      <c r="A74">
        <v>71</v>
      </c>
      <c r="B74">
        <v>91928.29</v>
      </c>
      <c r="C74">
        <v>88234.99</v>
      </c>
      <c r="D74">
        <v>158251.14499999999</v>
      </c>
      <c r="E74">
        <v>165706.94500000001</v>
      </c>
      <c r="F74">
        <v>109881.25</v>
      </c>
      <c r="G74">
        <v>110238.19500000001</v>
      </c>
      <c r="I74">
        <v>33381.79</v>
      </c>
      <c r="J74">
        <v>37075.089999999997</v>
      </c>
      <c r="K74">
        <v>85084.395000000004</v>
      </c>
      <c r="L74">
        <v>77628.595000000001</v>
      </c>
      <c r="M74">
        <v>40087.269999999997</v>
      </c>
      <c r="N74">
        <v>39730.324999999997</v>
      </c>
    </row>
    <row r="75" spans="1:14">
      <c r="A75">
        <v>72</v>
      </c>
      <c r="B75">
        <v>93782.225000000006</v>
      </c>
      <c r="C75">
        <v>89764.764999999999</v>
      </c>
      <c r="D75">
        <v>166431.77499999999</v>
      </c>
      <c r="E75">
        <v>172226.68</v>
      </c>
      <c r="F75">
        <v>109130.93</v>
      </c>
      <c r="G75">
        <v>111225.255</v>
      </c>
      <c r="I75">
        <v>33130.47</v>
      </c>
      <c r="J75">
        <v>37147.93</v>
      </c>
      <c r="K75">
        <v>79132.86</v>
      </c>
      <c r="L75">
        <v>73337.955000000002</v>
      </c>
      <c r="M75">
        <v>45721.934999999998</v>
      </c>
      <c r="N75">
        <v>43627.61</v>
      </c>
    </row>
    <row r="76" spans="1:14">
      <c r="A76">
        <v>73</v>
      </c>
      <c r="B76">
        <v>93851.434999999998</v>
      </c>
      <c r="C76">
        <v>88573.73</v>
      </c>
      <c r="D76">
        <v>169921.11499999999</v>
      </c>
      <c r="E76">
        <v>180782.47500000001</v>
      </c>
      <c r="F76">
        <v>114182.81</v>
      </c>
      <c r="G76">
        <v>113516.27</v>
      </c>
      <c r="I76">
        <v>33469.195</v>
      </c>
      <c r="J76">
        <v>38746.9</v>
      </c>
      <c r="K76">
        <v>73421.695000000007</v>
      </c>
      <c r="L76">
        <v>62560.334999999999</v>
      </c>
      <c r="M76">
        <v>47339.12</v>
      </c>
      <c r="N76">
        <v>48005.66</v>
      </c>
    </row>
    <row r="77" spans="1:14">
      <c r="A77">
        <v>74</v>
      </c>
      <c r="B77">
        <v>92911.72</v>
      </c>
      <c r="C77">
        <v>89604.5</v>
      </c>
      <c r="D77">
        <v>177875.92</v>
      </c>
      <c r="E77">
        <v>190434.61</v>
      </c>
      <c r="F77">
        <v>111800.74</v>
      </c>
      <c r="G77">
        <v>114758.3</v>
      </c>
      <c r="I77">
        <v>35865.83</v>
      </c>
      <c r="J77">
        <v>39173.050000000003</v>
      </c>
      <c r="K77">
        <v>61595.12</v>
      </c>
      <c r="L77">
        <v>49036.43</v>
      </c>
      <c r="M77">
        <v>54343.29</v>
      </c>
      <c r="N77">
        <v>51385.73</v>
      </c>
    </row>
    <row r="78" spans="1:14">
      <c r="A78">
        <v>75</v>
      </c>
      <c r="B78">
        <v>97307.99</v>
      </c>
      <c r="C78">
        <v>90500.51</v>
      </c>
      <c r="D78">
        <v>180742.39999999999</v>
      </c>
      <c r="E78">
        <v>197613.59</v>
      </c>
      <c r="F78">
        <v>112128.55499999999</v>
      </c>
      <c r="G78">
        <v>116914.55</v>
      </c>
      <c r="I78">
        <v>33917.195</v>
      </c>
      <c r="J78">
        <v>40724.675000000003</v>
      </c>
      <c r="K78">
        <v>55789.3</v>
      </c>
      <c r="L78">
        <v>38918.11</v>
      </c>
      <c r="M78">
        <v>58681.275000000001</v>
      </c>
      <c r="N78">
        <v>53895.28</v>
      </c>
    </row>
    <row r="79" spans="1:14">
      <c r="A79">
        <v>76</v>
      </c>
      <c r="B79">
        <v>96073.24</v>
      </c>
      <c r="C79">
        <v>90984.93</v>
      </c>
      <c r="D79">
        <v>185564.82500000001</v>
      </c>
      <c r="E79">
        <v>201153.92000000001</v>
      </c>
      <c r="F79">
        <v>117599.30499999999</v>
      </c>
      <c r="G79">
        <v>117745</v>
      </c>
      <c r="I79">
        <v>39839.605000000003</v>
      </c>
      <c r="J79">
        <v>44927.915000000001</v>
      </c>
      <c r="K79">
        <v>58331.63</v>
      </c>
      <c r="L79">
        <v>42742.535000000003</v>
      </c>
      <c r="M79">
        <v>55887.625</v>
      </c>
      <c r="N79">
        <v>55741.93</v>
      </c>
    </row>
    <row r="80" spans="1:14">
      <c r="A80">
        <v>77</v>
      </c>
      <c r="B80">
        <v>94335.86</v>
      </c>
      <c r="C80">
        <v>94955.06</v>
      </c>
      <c r="D80">
        <v>195992.77499999999</v>
      </c>
      <c r="E80">
        <v>205404.505</v>
      </c>
      <c r="F80">
        <v>116812.57</v>
      </c>
      <c r="G80">
        <v>119176.425</v>
      </c>
      <c r="I80">
        <v>44938.84</v>
      </c>
      <c r="J80">
        <v>44319.64</v>
      </c>
      <c r="K80">
        <v>54671.095000000001</v>
      </c>
      <c r="L80">
        <v>45259.364999999998</v>
      </c>
      <c r="M80">
        <v>60764.67</v>
      </c>
      <c r="N80">
        <v>58400.815000000002</v>
      </c>
    </row>
    <row r="81" spans="1:14">
      <c r="A81">
        <v>78</v>
      </c>
      <c r="B81">
        <v>99427.81</v>
      </c>
      <c r="C81">
        <v>99726.485000000001</v>
      </c>
      <c r="D81">
        <v>200265.19500000001</v>
      </c>
      <c r="E81">
        <v>207036.26</v>
      </c>
      <c r="F81">
        <v>120782.685</v>
      </c>
      <c r="G81">
        <v>119726.41499999999</v>
      </c>
      <c r="I81">
        <v>43168.675000000003</v>
      </c>
      <c r="J81">
        <v>42870</v>
      </c>
      <c r="K81">
        <v>52314.53</v>
      </c>
      <c r="L81">
        <v>45543.464999999997</v>
      </c>
      <c r="M81">
        <v>59992.514999999999</v>
      </c>
      <c r="N81">
        <v>61048.785000000003</v>
      </c>
    </row>
    <row r="82" spans="1:14">
      <c r="A82">
        <v>79</v>
      </c>
      <c r="B82">
        <v>96732.5</v>
      </c>
      <c r="C82">
        <v>103860.51</v>
      </c>
      <c r="D82">
        <v>202439.67</v>
      </c>
      <c r="E82">
        <v>210325.255</v>
      </c>
      <c r="F82">
        <v>119744.63</v>
      </c>
      <c r="G82">
        <v>121857.17</v>
      </c>
      <c r="I82">
        <v>48617.574999999997</v>
      </c>
      <c r="J82">
        <v>41489.565000000002</v>
      </c>
      <c r="K82">
        <v>53880.69</v>
      </c>
      <c r="L82">
        <v>45995.105000000003</v>
      </c>
      <c r="M82">
        <v>66512.244999999995</v>
      </c>
      <c r="N82">
        <v>64399.705000000002</v>
      </c>
    </row>
    <row r="83" spans="1:14">
      <c r="A83">
        <v>80</v>
      </c>
      <c r="B83">
        <v>95199.09</v>
      </c>
      <c r="C83">
        <v>104942.27499999999</v>
      </c>
      <c r="D83">
        <v>205091.27</v>
      </c>
      <c r="E83">
        <v>214237.11</v>
      </c>
      <c r="F83">
        <v>121991.935</v>
      </c>
      <c r="G83">
        <v>123175.685</v>
      </c>
      <c r="I83">
        <v>55082.67</v>
      </c>
      <c r="J83">
        <v>45339.485000000001</v>
      </c>
      <c r="K83">
        <v>52627.745000000003</v>
      </c>
      <c r="L83">
        <v>43481.904999999999</v>
      </c>
      <c r="M83">
        <v>69298.62</v>
      </c>
      <c r="N83">
        <v>68114.87</v>
      </c>
    </row>
    <row r="84" spans="1:14">
      <c r="A84">
        <v>81</v>
      </c>
      <c r="B84">
        <v>97788.77</v>
      </c>
      <c r="C84">
        <v>103845.94</v>
      </c>
      <c r="D84">
        <v>207069.04500000001</v>
      </c>
      <c r="E84">
        <v>221055.51500000001</v>
      </c>
      <c r="F84">
        <v>123904.14</v>
      </c>
      <c r="G84">
        <v>124268.38</v>
      </c>
      <c r="I84">
        <v>54638.31</v>
      </c>
      <c r="J84">
        <v>48581.14</v>
      </c>
      <c r="K84">
        <v>52959.205000000002</v>
      </c>
      <c r="L84">
        <v>38972.735000000001</v>
      </c>
      <c r="M84">
        <v>63740.455000000002</v>
      </c>
      <c r="N84">
        <v>63376.214999999997</v>
      </c>
    </row>
    <row r="85" spans="1:14">
      <c r="A85">
        <v>82</v>
      </c>
      <c r="B85">
        <v>100178.125</v>
      </c>
      <c r="C85">
        <v>104170.1</v>
      </c>
      <c r="D85">
        <v>209753.42</v>
      </c>
      <c r="E85">
        <v>224967.35</v>
      </c>
      <c r="F85">
        <v>123022.705</v>
      </c>
      <c r="G85">
        <v>125987.55</v>
      </c>
      <c r="I85">
        <v>52299.955000000002</v>
      </c>
      <c r="J85">
        <v>48307.98</v>
      </c>
      <c r="K85">
        <v>55672.72</v>
      </c>
      <c r="L85">
        <v>40458.79</v>
      </c>
      <c r="M85">
        <v>62232.525000000001</v>
      </c>
      <c r="N85">
        <v>59267.68</v>
      </c>
    </row>
    <row r="86" spans="1:14">
      <c r="A86">
        <v>83</v>
      </c>
      <c r="B86">
        <v>102541.99</v>
      </c>
      <c r="C86">
        <v>104891.28</v>
      </c>
      <c r="D86">
        <v>214084.12</v>
      </c>
      <c r="E86">
        <v>229338.12</v>
      </c>
      <c r="F86">
        <v>124479.63</v>
      </c>
      <c r="G86">
        <v>126588.52499999999</v>
      </c>
      <c r="I86">
        <v>47186.14</v>
      </c>
      <c r="J86">
        <v>44836.85</v>
      </c>
      <c r="K86">
        <v>58411.745000000003</v>
      </c>
      <c r="L86">
        <v>43157.745000000003</v>
      </c>
      <c r="M86">
        <v>61678.904999999999</v>
      </c>
      <c r="N86">
        <v>59570.01</v>
      </c>
    </row>
    <row r="87" spans="1:14">
      <c r="A87">
        <v>84</v>
      </c>
      <c r="B87">
        <v>97876.19</v>
      </c>
      <c r="C87">
        <v>104425.07</v>
      </c>
      <c r="F87">
        <v>127655.72500000001</v>
      </c>
      <c r="G87">
        <v>126122.315</v>
      </c>
      <c r="I87">
        <v>47856.324999999997</v>
      </c>
      <c r="J87">
        <v>41307.445</v>
      </c>
      <c r="M87">
        <v>58823.33</v>
      </c>
      <c r="N87">
        <v>60356.74</v>
      </c>
    </row>
    <row r="88" spans="1:14">
      <c r="A88">
        <v>85</v>
      </c>
      <c r="B88">
        <v>93916.99</v>
      </c>
      <c r="C88">
        <v>105874.705</v>
      </c>
      <c r="F88">
        <v>122490.93</v>
      </c>
      <c r="G88">
        <v>124916.705</v>
      </c>
      <c r="I88">
        <v>51462.22</v>
      </c>
      <c r="J88">
        <v>39504.504999999997</v>
      </c>
      <c r="M88">
        <v>62549.404999999999</v>
      </c>
      <c r="N88">
        <v>60123.63</v>
      </c>
    </row>
    <row r="89" spans="1:14">
      <c r="A89">
        <v>86</v>
      </c>
      <c r="B89">
        <v>100516.86500000001</v>
      </c>
      <c r="C89">
        <v>105856.495</v>
      </c>
      <c r="F89">
        <v>132882.44</v>
      </c>
      <c r="G89">
        <v>128945.105</v>
      </c>
      <c r="I89">
        <v>45601.735000000001</v>
      </c>
      <c r="J89">
        <v>40262.105000000003</v>
      </c>
      <c r="M89">
        <v>54467.13</v>
      </c>
      <c r="N89">
        <v>58404.464999999997</v>
      </c>
    </row>
    <row r="90" spans="1:14">
      <c r="A90">
        <v>87</v>
      </c>
      <c r="B90">
        <v>104144.61</v>
      </c>
      <c r="C90">
        <v>106818.065</v>
      </c>
      <c r="F90">
        <v>130117.93</v>
      </c>
      <c r="G90">
        <v>131305.315</v>
      </c>
      <c r="I90">
        <v>43117.68</v>
      </c>
      <c r="J90">
        <v>40444.224999999999</v>
      </c>
      <c r="M90">
        <v>62458.35</v>
      </c>
      <c r="N90">
        <v>61270.964999999997</v>
      </c>
    </row>
    <row r="91" spans="1:14">
      <c r="A91">
        <v>88</v>
      </c>
      <c r="F91">
        <v>137559.17000000001</v>
      </c>
      <c r="G91">
        <v>137016.465</v>
      </c>
      <c r="M91">
        <v>53982.69</v>
      </c>
      <c r="N91">
        <v>54525.394999999997</v>
      </c>
    </row>
    <row r="92" spans="1:14">
      <c r="A92">
        <v>89</v>
      </c>
      <c r="F92">
        <v>135956.55499999999</v>
      </c>
      <c r="G92">
        <v>139988.595</v>
      </c>
      <c r="M92">
        <v>53716.794999999998</v>
      </c>
      <c r="N92">
        <v>49684.754999999997</v>
      </c>
    </row>
    <row r="93" spans="1:14">
      <c r="A93">
        <v>90</v>
      </c>
      <c r="F93">
        <v>141128.63500000001</v>
      </c>
      <c r="G93">
        <v>142254.10999999999</v>
      </c>
      <c r="M93">
        <v>50194.695</v>
      </c>
      <c r="N93">
        <v>49069.22</v>
      </c>
    </row>
    <row r="94" spans="1:14">
      <c r="A94">
        <v>91</v>
      </c>
      <c r="F94">
        <v>142672.98000000001</v>
      </c>
      <c r="G94">
        <v>144829.22</v>
      </c>
      <c r="M94">
        <v>49954.3</v>
      </c>
      <c r="N94">
        <v>47798.06</v>
      </c>
    </row>
    <row r="95" spans="1:14">
      <c r="A95">
        <v>92</v>
      </c>
      <c r="F95">
        <v>147000.04</v>
      </c>
      <c r="G95">
        <v>147324.21</v>
      </c>
      <c r="M95">
        <v>48806.964999999997</v>
      </c>
      <c r="N95">
        <v>48482.794999999998</v>
      </c>
    </row>
    <row r="96" spans="1:14">
      <c r="A96">
        <v>93</v>
      </c>
      <c r="F96">
        <v>145291.79500000001</v>
      </c>
      <c r="G96">
        <v>149465.89000000001</v>
      </c>
      <c r="M96">
        <v>51848.3</v>
      </c>
      <c r="N96">
        <v>47674.205000000002</v>
      </c>
    </row>
    <row r="97" spans="1:14">
      <c r="A97">
        <v>94</v>
      </c>
      <c r="F97">
        <v>148715.565</v>
      </c>
      <c r="G97">
        <v>148599.01500000001</v>
      </c>
      <c r="M97">
        <v>52849.945</v>
      </c>
      <c r="N97">
        <v>52966.495000000003</v>
      </c>
    </row>
    <row r="98" spans="1:14">
      <c r="A98">
        <v>95</v>
      </c>
      <c r="F98">
        <v>151217.82999999999</v>
      </c>
      <c r="G98">
        <v>150729.76500000001</v>
      </c>
      <c r="M98">
        <v>57774.34</v>
      </c>
      <c r="N98">
        <v>58262.404999999999</v>
      </c>
    </row>
    <row r="99" spans="1:14">
      <c r="A99" t="s">
        <v>294</v>
      </c>
      <c r="B99">
        <f t="shared" ref="B99:G99" si="0">SUM(B4:B98)</f>
        <v>6118904.4149999982</v>
      </c>
      <c r="C99">
        <f t="shared" si="0"/>
        <v>6059749.6850000015</v>
      </c>
      <c r="D99">
        <f t="shared" si="0"/>
        <v>12178686.954999998</v>
      </c>
      <c r="E99">
        <f t="shared" si="0"/>
        <v>12871206.76</v>
      </c>
      <c r="F99">
        <f t="shared" si="0"/>
        <v>9901903.6049999949</v>
      </c>
      <c r="G99">
        <f t="shared" si="0"/>
        <v>10116100.660000006</v>
      </c>
      <c r="I99">
        <f>SUM(I4:I98)</f>
        <v>2215883.8200000003</v>
      </c>
      <c r="J99">
        <f>SUM(J4:J98)</f>
        <v>2275038.5499999993</v>
      </c>
      <c r="K99">
        <f>SUM(K4:K98)</f>
        <v>7453243.214999998</v>
      </c>
      <c r="L99">
        <f>SUM(L4:L98)</f>
        <v>6760723.4099999983</v>
      </c>
      <c r="M99">
        <v>4044954.1850000001</v>
      </c>
      <c r="N99">
        <f>SUM(N4:N98)</f>
        <v>3830757.13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"/>
  <sheetViews>
    <sheetView workbookViewId="0">
      <selection activeCell="E47" sqref="E47"/>
    </sheetView>
  </sheetViews>
  <sheetFormatPr baseColWidth="10" defaultColWidth="8.83203125" defaultRowHeight="15" x14ac:dyDescent="0"/>
  <sheetData>
    <row r="1" spans="1:10">
      <c r="A1" t="s">
        <v>296</v>
      </c>
      <c r="D1" t="s">
        <v>297</v>
      </c>
    </row>
    <row r="3" spans="1:10">
      <c r="A3" t="s">
        <v>311</v>
      </c>
      <c r="B3" t="s">
        <v>312</v>
      </c>
      <c r="D3" t="s">
        <v>311</v>
      </c>
      <c r="E3" t="s">
        <v>312</v>
      </c>
      <c r="G3" t="s">
        <v>296</v>
      </c>
      <c r="H3" t="s">
        <v>315</v>
      </c>
      <c r="J3" t="s">
        <v>316</v>
      </c>
    </row>
    <row r="4" spans="1:10">
      <c r="A4">
        <v>57013.095000000001</v>
      </c>
      <c r="B4">
        <v>47379.184999999998</v>
      </c>
      <c r="D4">
        <v>12139.825000000001</v>
      </c>
      <c r="E4">
        <v>21773.735000000001</v>
      </c>
    </row>
    <row r="5" spans="1:10">
      <c r="A5">
        <v>56044.245000000003</v>
      </c>
      <c r="B5">
        <v>47360.97</v>
      </c>
      <c r="D5">
        <v>11495.135</v>
      </c>
      <c r="E5">
        <v>20178.41</v>
      </c>
    </row>
    <row r="6" spans="1:10">
      <c r="A6">
        <v>53225.095000000001</v>
      </c>
      <c r="B6">
        <v>46883.83</v>
      </c>
      <c r="D6">
        <v>13137.815000000001</v>
      </c>
      <c r="E6">
        <v>19479.080000000002</v>
      </c>
    </row>
    <row r="7" spans="1:10">
      <c r="A7">
        <v>50999.644999999997</v>
      </c>
      <c r="B7">
        <v>46424.894999999997</v>
      </c>
      <c r="D7">
        <v>15556.31</v>
      </c>
      <c r="E7">
        <v>20131.060000000001</v>
      </c>
    </row>
    <row r="8" spans="1:10">
      <c r="A8">
        <v>51305.595000000001</v>
      </c>
      <c r="B8">
        <v>46370.264999999999</v>
      </c>
      <c r="D8">
        <v>16521.525000000001</v>
      </c>
      <c r="E8">
        <v>21456.855</v>
      </c>
    </row>
    <row r="9" spans="1:10">
      <c r="A9">
        <v>51090.7</v>
      </c>
      <c r="B9">
        <v>44804.07</v>
      </c>
      <c r="D9">
        <v>16394.04</v>
      </c>
      <c r="E9">
        <v>22680.67</v>
      </c>
    </row>
    <row r="10" spans="1:10">
      <c r="A10">
        <v>51076.135000000002</v>
      </c>
      <c r="B10">
        <v>43849.785000000003</v>
      </c>
      <c r="D10">
        <v>16310.264999999999</v>
      </c>
      <c r="E10">
        <v>23536.615000000002</v>
      </c>
    </row>
    <row r="11" spans="1:10">
      <c r="A11">
        <v>48755.974999999999</v>
      </c>
      <c r="B11">
        <v>44079.254999999997</v>
      </c>
      <c r="D11">
        <v>20848.595000000001</v>
      </c>
      <c r="E11">
        <v>25525.314999999999</v>
      </c>
    </row>
    <row r="12" spans="1:10">
      <c r="A12">
        <v>46301.06</v>
      </c>
      <c r="B12">
        <v>42043.199999999997</v>
      </c>
      <c r="D12">
        <v>20914.154999999999</v>
      </c>
      <c r="E12">
        <v>25172.014999999999</v>
      </c>
    </row>
    <row r="13" spans="1:10">
      <c r="A13">
        <v>43591.18</v>
      </c>
      <c r="B13">
        <v>39315.105000000003</v>
      </c>
      <c r="D13">
        <v>18371.82</v>
      </c>
      <c r="E13">
        <v>22647.895</v>
      </c>
    </row>
    <row r="14" spans="1:10">
      <c r="A14">
        <v>40706.47</v>
      </c>
      <c r="B14">
        <v>36306.559999999998</v>
      </c>
      <c r="D14">
        <v>17752.625</v>
      </c>
      <c r="E14">
        <v>22152.535</v>
      </c>
    </row>
    <row r="15" spans="1:10">
      <c r="A15">
        <v>38717.769999999997</v>
      </c>
      <c r="B15">
        <v>33636.745000000003</v>
      </c>
      <c r="D15">
        <v>16073.514999999999</v>
      </c>
      <c r="E15">
        <v>21154.54</v>
      </c>
    </row>
    <row r="16" spans="1:10">
      <c r="A16">
        <v>34183.089999999997</v>
      </c>
      <c r="B16">
        <v>29302.395</v>
      </c>
      <c r="D16">
        <v>15676.51</v>
      </c>
      <c r="E16">
        <v>20557.205000000002</v>
      </c>
    </row>
    <row r="17" spans="1:5">
      <c r="A17">
        <v>30121.915000000001</v>
      </c>
      <c r="B17">
        <v>26312.055</v>
      </c>
      <c r="D17">
        <v>16415.895</v>
      </c>
      <c r="E17">
        <v>20225.755000000001</v>
      </c>
    </row>
    <row r="18" spans="1:5">
      <c r="A18">
        <v>27809.044999999998</v>
      </c>
      <c r="B18">
        <v>26454.105</v>
      </c>
      <c r="D18">
        <v>18196.990000000002</v>
      </c>
      <c r="E18">
        <v>19551.93</v>
      </c>
    </row>
    <row r="19" spans="1:5">
      <c r="A19">
        <v>27852.755000000001</v>
      </c>
      <c r="B19">
        <v>27025.95</v>
      </c>
      <c r="D19">
        <v>16404.97</v>
      </c>
      <c r="E19">
        <v>17231.775000000001</v>
      </c>
    </row>
    <row r="20" spans="1:5">
      <c r="A20">
        <v>28621.279999999999</v>
      </c>
      <c r="B20">
        <v>27743.485000000001</v>
      </c>
      <c r="D20">
        <v>14918.91</v>
      </c>
      <c r="E20">
        <v>15796.705</v>
      </c>
    </row>
    <row r="21" spans="1:5">
      <c r="A21">
        <v>31473.21</v>
      </c>
      <c r="B21">
        <v>28661.35</v>
      </c>
      <c r="D21">
        <v>12372.93</v>
      </c>
      <c r="E21">
        <v>15184.79</v>
      </c>
    </row>
    <row r="22" spans="1:5">
      <c r="A22">
        <v>32496.7</v>
      </c>
      <c r="B22">
        <v>29364.314999999999</v>
      </c>
      <c r="D22">
        <v>12540.48</v>
      </c>
      <c r="E22">
        <v>15672.865</v>
      </c>
    </row>
    <row r="23" spans="1:5">
      <c r="A23">
        <v>30223.9</v>
      </c>
      <c r="B23">
        <v>30027.215</v>
      </c>
      <c r="D23">
        <v>18787.04</v>
      </c>
      <c r="E23">
        <v>18983.724999999999</v>
      </c>
    </row>
    <row r="24" spans="1:5">
      <c r="A24">
        <v>31422.22</v>
      </c>
      <c r="B24">
        <v>30467.935000000001</v>
      </c>
      <c r="D24">
        <v>20568.13</v>
      </c>
      <c r="E24">
        <v>21522.415000000001</v>
      </c>
    </row>
    <row r="25" spans="1:5">
      <c r="A25">
        <v>29677.55</v>
      </c>
      <c r="B25">
        <v>31105.334999999999</v>
      </c>
      <c r="D25">
        <v>21791.95</v>
      </c>
      <c r="E25">
        <v>20364.165000000001</v>
      </c>
    </row>
    <row r="26" spans="1:5">
      <c r="A26">
        <v>27994.805</v>
      </c>
      <c r="B26">
        <v>32008.63</v>
      </c>
      <c r="D26">
        <v>24734.935000000001</v>
      </c>
      <c r="E26">
        <v>20721.11</v>
      </c>
    </row>
    <row r="27" spans="1:5">
      <c r="A27">
        <v>30777.53</v>
      </c>
      <c r="B27">
        <v>32995.699999999997</v>
      </c>
      <c r="D27">
        <v>24647.52</v>
      </c>
      <c r="E27">
        <v>22429.35</v>
      </c>
    </row>
    <row r="28" spans="1:5">
      <c r="A28">
        <v>30664.62</v>
      </c>
      <c r="B28">
        <v>34303.285000000003</v>
      </c>
      <c r="D28">
        <v>27714.345000000001</v>
      </c>
      <c r="E28">
        <v>24075.68</v>
      </c>
    </row>
    <row r="29" spans="1:5">
      <c r="A29">
        <v>30358.665000000001</v>
      </c>
      <c r="B29">
        <v>37067.805</v>
      </c>
      <c r="D29">
        <v>31782.81</v>
      </c>
      <c r="E29">
        <v>25073.67</v>
      </c>
    </row>
    <row r="30" spans="1:5">
      <c r="A30">
        <v>32686.1</v>
      </c>
      <c r="B30">
        <v>39074.714999999997</v>
      </c>
      <c r="D30">
        <v>31509.64</v>
      </c>
      <c r="E30">
        <v>25121.025000000001</v>
      </c>
    </row>
    <row r="31" spans="1:5">
      <c r="A31">
        <v>34601.96</v>
      </c>
      <c r="B31">
        <v>41110.764999999999</v>
      </c>
      <c r="D31">
        <v>32748.02</v>
      </c>
      <c r="E31">
        <v>26239.215</v>
      </c>
    </row>
    <row r="32" spans="1:5">
      <c r="A32">
        <v>40123.699999999997</v>
      </c>
      <c r="B32">
        <v>44195.805</v>
      </c>
      <c r="D32">
        <v>28100.43</v>
      </c>
      <c r="E32">
        <v>24028.325000000001</v>
      </c>
    </row>
    <row r="33" spans="1:10">
      <c r="A33">
        <v>44796.785000000003</v>
      </c>
      <c r="B33">
        <v>46413.974999999999</v>
      </c>
      <c r="D33">
        <v>21689.965</v>
      </c>
      <c r="E33">
        <v>20072.775000000001</v>
      </c>
      <c r="G33" t="s">
        <v>297</v>
      </c>
      <c r="H33" t="s">
        <v>317</v>
      </c>
      <c r="J33" t="s">
        <v>318</v>
      </c>
    </row>
    <row r="34" spans="1:10">
      <c r="A34">
        <v>45375.915000000001</v>
      </c>
      <c r="B34">
        <v>48963.59</v>
      </c>
      <c r="D34">
        <v>23121.39</v>
      </c>
      <c r="E34">
        <v>19533.715</v>
      </c>
    </row>
    <row r="35" spans="1:10">
      <c r="A35">
        <v>42389.22</v>
      </c>
      <c r="B35">
        <v>49743.044999999998</v>
      </c>
      <c r="D35">
        <v>28854.39</v>
      </c>
      <c r="E35">
        <v>21500.564999999999</v>
      </c>
    </row>
    <row r="36" spans="1:10">
      <c r="A36">
        <v>44658.38</v>
      </c>
      <c r="B36">
        <v>51298.31</v>
      </c>
      <c r="D36">
        <v>26552.445</v>
      </c>
      <c r="E36">
        <v>19912.514999999999</v>
      </c>
    </row>
    <row r="37" spans="1:10">
      <c r="A37">
        <v>48854.32</v>
      </c>
      <c r="B37">
        <v>52846.294999999998</v>
      </c>
      <c r="D37">
        <v>23405.494999999999</v>
      </c>
      <c r="E37">
        <v>19413.52</v>
      </c>
    </row>
    <row r="38" spans="1:10">
      <c r="A38">
        <v>48442.74</v>
      </c>
      <c r="B38">
        <v>55880.34</v>
      </c>
      <c r="D38">
        <v>25252.145</v>
      </c>
      <c r="E38">
        <v>17814.544999999998</v>
      </c>
    </row>
    <row r="39" spans="1:10">
      <c r="A39">
        <v>48730.485000000001</v>
      </c>
      <c r="B39">
        <v>57628.65</v>
      </c>
      <c r="D39">
        <v>26031.595000000001</v>
      </c>
      <c r="E39">
        <v>17133.43</v>
      </c>
    </row>
    <row r="40" spans="1:10">
      <c r="A40">
        <v>52492.99</v>
      </c>
      <c r="B40">
        <v>58513.73</v>
      </c>
      <c r="D40">
        <v>25142.875</v>
      </c>
      <c r="E40">
        <v>19122.134999999998</v>
      </c>
    </row>
    <row r="41" spans="1:10">
      <c r="A41">
        <v>52784.375</v>
      </c>
      <c r="B41">
        <v>57639.574999999997</v>
      </c>
      <c r="D41">
        <v>25955.11</v>
      </c>
      <c r="E41">
        <v>21099.91</v>
      </c>
    </row>
    <row r="42" spans="1:10">
      <c r="A42">
        <v>55181.014999999999</v>
      </c>
      <c r="B42">
        <v>58007.445</v>
      </c>
      <c r="D42">
        <v>23802.505000000001</v>
      </c>
      <c r="E42">
        <v>20976.075000000001</v>
      </c>
    </row>
    <row r="43" spans="1:10">
      <c r="A43">
        <v>57373.684999999998</v>
      </c>
      <c r="B43">
        <v>60935.864999999998</v>
      </c>
      <c r="D43">
        <v>21992.28</v>
      </c>
      <c r="E43">
        <v>18430.099999999999</v>
      </c>
    </row>
    <row r="44" spans="1:10">
      <c r="A44">
        <v>61041.495000000003</v>
      </c>
      <c r="B44">
        <v>62611.33</v>
      </c>
      <c r="D44">
        <v>19974.435000000001</v>
      </c>
      <c r="E44">
        <v>18404.599999999999</v>
      </c>
    </row>
    <row r="45" spans="1:10">
      <c r="A45">
        <v>64428.845000000001</v>
      </c>
      <c r="B45">
        <v>63521.91</v>
      </c>
      <c r="D45">
        <v>19759.535</v>
      </c>
      <c r="E45">
        <v>20666.47</v>
      </c>
    </row>
    <row r="46" spans="1:10">
      <c r="A46">
        <v>65466.904999999999</v>
      </c>
      <c r="B46">
        <v>66031.460000000006</v>
      </c>
      <c r="D46">
        <v>22556.834999999999</v>
      </c>
      <c r="E46">
        <v>21992.28</v>
      </c>
    </row>
    <row r="47" spans="1:10">
      <c r="A47">
        <v>71083.345000000001</v>
      </c>
      <c r="B47">
        <v>70668.125</v>
      </c>
      <c r="D47">
        <v>22068.764999999999</v>
      </c>
      <c r="E47">
        <v>22483.985000000001</v>
      </c>
    </row>
    <row r="48" spans="1:10">
      <c r="A48">
        <v>74958.764999999999</v>
      </c>
      <c r="B48">
        <v>75545.175000000003</v>
      </c>
      <c r="D48">
        <v>24738.575000000001</v>
      </c>
      <c r="E48">
        <v>24152.165000000001</v>
      </c>
    </row>
    <row r="49" spans="1:5">
      <c r="A49">
        <v>81420.225000000006</v>
      </c>
      <c r="B49">
        <v>81012.285000000003</v>
      </c>
      <c r="D49">
        <v>24184.945</v>
      </c>
      <c r="E49">
        <v>24592.884999999998</v>
      </c>
    </row>
    <row r="50" spans="1:5">
      <c r="A50">
        <v>84439.695000000007</v>
      </c>
      <c r="B50">
        <v>85812.85</v>
      </c>
      <c r="D50">
        <v>27408.395</v>
      </c>
      <c r="E50">
        <v>26035.24</v>
      </c>
    </row>
    <row r="51" spans="1:5">
      <c r="A51">
        <v>87881.69</v>
      </c>
      <c r="B51">
        <v>91647.835000000006</v>
      </c>
      <c r="D51">
        <v>29517.285</v>
      </c>
      <c r="E51">
        <v>25751.14</v>
      </c>
    </row>
    <row r="52" spans="1:5">
      <c r="A52">
        <v>93662.03</v>
      </c>
      <c r="B52">
        <v>90107.134999999995</v>
      </c>
      <c r="D52">
        <v>26727.285</v>
      </c>
      <c r="E52">
        <v>30282.18</v>
      </c>
    </row>
    <row r="53" spans="1:5">
      <c r="A53">
        <v>94426.925000000003</v>
      </c>
      <c r="B53">
        <v>90992.225000000006</v>
      </c>
      <c r="D53">
        <v>27200.77</v>
      </c>
      <c r="E53">
        <v>30635.47</v>
      </c>
    </row>
    <row r="54" spans="1:5">
      <c r="A54">
        <v>98655.645000000004</v>
      </c>
      <c r="B54">
        <v>100101.645</v>
      </c>
      <c r="D54">
        <v>25241.215</v>
      </c>
      <c r="E54">
        <v>23795.215</v>
      </c>
    </row>
    <row r="55" spans="1:5">
      <c r="A55">
        <v>102177.755</v>
      </c>
      <c r="B55">
        <v>100491.36500000001</v>
      </c>
      <c r="D55">
        <v>23583.965</v>
      </c>
      <c r="E55">
        <v>25270.355</v>
      </c>
    </row>
    <row r="56" spans="1:5">
      <c r="A56">
        <v>107054.815</v>
      </c>
      <c r="B56">
        <v>102010.215</v>
      </c>
      <c r="D56">
        <v>19672.12</v>
      </c>
      <c r="E56">
        <v>24716.720000000001</v>
      </c>
    </row>
    <row r="57" spans="1:5">
      <c r="A57">
        <v>107389.9</v>
      </c>
      <c r="B57">
        <v>102764.17</v>
      </c>
      <c r="D57">
        <v>19406.240000000002</v>
      </c>
      <c r="E57">
        <v>24031.97</v>
      </c>
    </row>
    <row r="58" spans="1:5">
      <c r="A58">
        <v>109043.515</v>
      </c>
      <c r="B58">
        <v>104297.58</v>
      </c>
      <c r="D58">
        <v>15844.05</v>
      </c>
      <c r="E58">
        <v>20589.985000000001</v>
      </c>
    </row>
    <row r="59" spans="1:5">
      <c r="A59">
        <v>108715.705</v>
      </c>
      <c r="B59">
        <v>105423.05499999999</v>
      </c>
      <c r="D59">
        <v>14128.525</v>
      </c>
      <c r="E59">
        <v>17421.174999999999</v>
      </c>
    </row>
    <row r="60" spans="1:5">
      <c r="A60">
        <v>108923.32</v>
      </c>
      <c r="B60">
        <v>106311.77499999999</v>
      </c>
      <c r="D60">
        <v>14809.635</v>
      </c>
      <c r="E60">
        <v>17421.18</v>
      </c>
    </row>
    <row r="61" spans="1:5">
      <c r="A61">
        <v>109742.84</v>
      </c>
      <c r="B61">
        <v>106399.2</v>
      </c>
      <c r="D61">
        <v>14598.38</v>
      </c>
      <c r="E61">
        <v>17942.02</v>
      </c>
    </row>
    <row r="62" spans="1:5">
      <c r="A62">
        <v>107200.51</v>
      </c>
      <c r="B62">
        <v>104159.18</v>
      </c>
      <c r="D62">
        <v>16113.58</v>
      </c>
      <c r="E62">
        <v>19154.91</v>
      </c>
    </row>
    <row r="63" spans="1:5">
      <c r="A63">
        <v>105550.535</v>
      </c>
      <c r="B63">
        <v>101893.65</v>
      </c>
      <c r="D63">
        <v>18561.215</v>
      </c>
      <c r="E63">
        <v>22218.1</v>
      </c>
    </row>
    <row r="64" spans="1:5">
      <c r="A64">
        <v>101106.91499999999</v>
      </c>
      <c r="B64">
        <v>98936.104999999996</v>
      </c>
      <c r="D64">
        <v>21657.18</v>
      </c>
      <c r="E64">
        <v>23827.99</v>
      </c>
    </row>
    <row r="65" spans="1:5">
      <c r="A65">
        <v>99380.46</v>
      </c>
      <c r="B65">
        <v>96430.184999999998</v>
      </c>
      <c r="D65">
        <v>18543.009999999998</v>
      </c>
      <c r="E65">
        <v>21493.285</v>
      </c>
    </row>
    <row r="66" spans="1:5">
      <c r="A66">
        <v>99300.33</v>
      </c>
      <c r="B66">
        <v>94113.68</v>
      </c>
      <c r="D66">
        <v>17745.345000000001</v>
      </c>
      <c r="E66">
        <v>22931.994999999999</v>
      </c>
    </row>
    <row r="67" spans="1:5">
      <c r="A67">
        <v>96364.63</v>
      </c>
      <c r="B67">
        <v>92161.404999999999</v>
      </c>
      <c r="D67">
        <v>20382.375</v>
      </c>
      <c r="E67">
        <v>24585.599999999999</v>
      </c>
    </row>
    <row r="68" spans="1:5">
      <c r="A68">
        <v>97872.55</v>
      </c>
      <c r="B68">
        <v>90354.815000000002</v>
      </c>
      <c r="D68">
        <v>15658.29</v>
      </c>
      <c r="E68">
        <v>23176.025000000001</v>
      </c>
    </row>
    <row r="69" spans="1:5">
      <c r="A69">
        <v>95497.755000000005</v>
      </c>
      <c r="B69">
        <v>87801.56</v>
      </c>
      <c r="D69">
        <v>15217.58</v>
      </c>
      <c r="E69">
        <v>22913.775000000001</v>
      </c>
    </row>
    <row r="70" spans="1:5">
      <c r="A70">
        <v>95199.09</v>
      </c>
      <c r="B70">
        <v>87666.785000000003</v>
      </c>
      <c r="D70">
        <v>15946.035</v>
      </c>
      <c r="E70">
        <v>23478.34</v>
      </c>
    </row>
    <row r="71" spans="1:5">
      <c r="A71">
        <v>93396.145000000004</v>
      </c>
      <c r="B71">
        <v>87011.17</v>
      </c>
      <c r="D71">
        <v>24283.29</v>
      </c>
      <c r="E71">
        <v>30668.264999999999</v>
      </c>
    </row>
    <row r="72" spans="1:5">
      <c r="A72">
        <v>92503.78</v>
      </c>
      <c r="B72">
        <v>86118.81</v>
      </c>
      <c r="D72">
        <v>30744.75</v>
      </c>
      <c r="E72">
        <v>37129.72</v>
      </c>
    </row>
    <row r="73" spans="1:5">
      <c r="A73">
        <v>95508.68</v>
      </c>
      <c r="B73">
        <v>86778.065000000002</v>
      </c>
      <c r="D73">
        <v>29808.68</v>
      </c>
      <c r="E73">
        <v>38539.294999999998</v>
      </c>
    </row>
    <row r="74" spans="1:5">
      <c r="A74">
        <v>91928.29</v>
      </c>
      <c r="B74">
        <v>88234.99</v>
      </c>
      <c r="D74">
        <v>33381.79</v>
      </c>
      <c r="E74">
        <v>37075.089999999997</v>
      </c>
    </row>
    <row r="75" spans="1:5">
      <c r="A75">
        <v>93782.225000000006</v>
      </c>
      <c r="B75">
        <v>89764.764999999999</v>
      </c>
      <c r="D75">
        <v>33130.47</v>
      </c>
      <c r="E75">
        <v>37147.93</v>
      </c>
    </row>
    <row r="76" spans="1:5">
      <c r="A76">
        <v>93851.434999999998</v>
      </c>
      <c r="B76">
        <v>88573.73</v>
      </c>
      <c r="D76">
        <v>33469.195</v>
      </c>
      <c r="E76">
        <v>38746.9</v>
      </c>
    </row>
    <row r="77" spans="1:5">
      <c r="A77">
        <v>92911.72</v>
      </c>
      <c r="B77">
        <v>89604.5</v>
      </c>
      <c r="D77">
        <v>35865.83</v>
      </c>
      <c r="E77">
        <v>39173.050000000003</v>
      </c>
    </row>
    <row r="78" spans="1:5">
      <c r="A78">
        <v>97307.99</v>
      </c>
      <c r="B78">
        <v>90500.51</v>
      </c>
      <c r="D78">
        <v>33917.195</v>
      </c>
      <c r="E78">
        <v>40724.675000000003</v>
      </c>
    </row>
    <row r="79" spans="1:5">
      <c r="A79">
        <v>96073.24</v>
      </c>
      <c r="B79">
        <v>90984.93</v>
      </c>
      <c r="D79">
        <v>39839.605000000003</v>
      </c>
      <c r="E79">
        <v>44927.915000000001</v>
      </c>
    </row>
    <row r="80" spans="1:5">
      <c r="A80">
        <v>94335.86</v>
      </c>
      <c r="B80">
        <v>94955.06</v>
      </c>
      <c r="D80">
        <v>44938.84</v>
      </c>
      <c r="E80">
        <v>44319.64</v>
      </c>
    </row>
    <row r="81" spans="1:5">
      <c r="A81">
        <v>99427.81</v>
      </c>
      <c r="B81">
        <v>99726.485000000001</v>
      </c>
      <c r="D81">
        <v>43168.675000000003</v>
      </c>
      <c r="E81">
        <v>42870</v>
      </c>
    </row>
    <row r="82" spans="1:5">
      <c r="A82">
        <v>96732.5</v>
      </c>
      <c r="B82">
        <v>103860.51</v>
      </c>
      <c r="D82">
        <v>48617.574999999997</v>
      </c>
      <c r="E82">
        <v>41489.565000000002</v>
      </c>
    </row>
    <row r="83" spans="1:5">
      <c r="A83">
        <v>95199.09</v>
      </c>
      <c r="B83">
        <v>104942.27499999999</v>
      </c>
      <c r="D83">
        <v>55082.67</v>
      </c>
      <c r="E83">
        <v>45339.485000000001</v>
      </c>
    </row>
    <row r="84" spans="1:5">
      <c r="A84">
        <v>97788.77</v>
      </c>
      <c r="B84">
        <v>103845.94</v>
      </c>
      <c r="D84">
        <v>54638.31</v>
      </c>
      <c r="E84">
        <v>48581.14</v>
      </c>
    </row>
    <row r="85" spans="1:5">
      <c r="A85">
        <v>100178.125</v>
      </c>
      <c r="B85">
        <v>104170.1</v>
      </c>
      <c r="D85">
        <v>52299.955000000002</v>
      </c>
      <c r="E85">
        <v>48307.98</v>
      </c>
    </row>
    <row r="86" spans="1:5">
      <c r="A86">
        <v>102541.99</v>
      </c>
      <c r="B86">
        <v>104891.28</v>
      </c>
      <c r="D86">
        <v>47186.14</v>
      </c>
      <c r="E86">
        <v>44836.85</v>
      </c>
    </row>
    <row r="87" spans="1:5">
      <c r="A87">
        <v>97876.19</v>
      </c>
      <c r="B87">
        <v>104425.07</v>
      </c>
      <c r="D87">
        <v>47856.324999999997</v>
      </c>
      <c r="E87">
        <v>41307.445</v>
      </c>
    </row>
    <row r="88" spans="1:5">
      <c r="A88">
        <v>93916.99</v>
      </c>
      <c r="B88">
        <v>105874.705</v>
      </c>
      <c r="D88">
        <v>51462.22</v>
      </c>
      <c r="E88">
        <v>39504.504999999997</v>
      </c>
    </row>
    <row r="89" spans="1:5">
      <c r="A89">
        <v>100516.86500000001</v>
      </c>
      <c r="B89">
        <v>105856.495</v>
      </c>
      <c r="D89">
        <v>45601.735000000001</v>
      </c>
      <c r="E89">
        <v>40262.105000000003</v>
      </c>
    </row>
    <row r="90" spans="1:5">
      <c r="A90">
        <v>104144.61</v>
      </c>
      <c r="B90">
        <v>106818.065</v>
      </c>
      <c r="D90">
        <v>43117.68</v>
      </c>
      <c r="E90">
        <v>40444.224999999999</v>
      </c>
    </row>
    <row r="91" spans="1:5">
      <c r="A91">
        <v>88777.695000000007</v>
      </c>
      <c r="B91">
        <v>101117.845</v>
      </c>
      <c r="D91">
        <v>56350.2</v>
      </c>
      <c r="E91">
        <v>44010.05</v>
      </c>
    </row>
    <row r="92" spans="1:5">
      <c r="A92">
        <v>83962.559999999998</v>
      </c>
      <c r="B92">
        <v>95592.455000000002</v>
      </c>
      <c r="D92">
        <v>54201.235000000001</v>
      </c>
      <c r="E92">
        <v>42571.34</v>
      </c>
    </row>
    <row r="93" spans="1:5">
      <c r="A93">
        <v>85441.34</v>
      </c>
      <c r="B93">
        <v>95239.15</v>
      </c>
      <c r="D93">
        <v>53600.245000000003</v>
      </c>
      <c r="E93">
        <v>43802.434999999998</v>
      </c>
    </row>
    <row r="94" spans="1:5">
      <c r="A94">
        <v>87411.824999999997</v>
      </c>
      <c r="B94">
        <v>94321.29</v>
      </c>
      <c r="D94">
        <v>57756.13</v>
      </c>
      <c r="E94">
        <v>50846.665000000001</v>
      </c>
    </row>
    <row r="95" spans="1:5">
      <c r="A95">
        <v>90904.804999999993</v>
      </c>
      <c r="B95">
        <v>95486.835000000006</v>
      </c>
      <c r="D95">
        <v>61551.415000000001</v>
      </c>
      <c r="E95">
        <v>56969.385000000002</v>
      </c>
    </row>
    <row r="96" spans="1:5">
      <c r="A96">
        <v>90617.06</v>
      </c>
      <c r="B96">
        <v>94853.065000000002</v>
      </c>
      <c r="D96">
        <v>67612.225000000006</v>
      </c>
      <c r="E96">
        <v>63376.22</v>
      </c>
    </row>
    <row r="97" spans="1:5">
      <c r="A97">
        <v>90402.17</v>
      </c>
      <c r="B97">
        <v>94270.304999999993</v>
      </c>
      <c r="D97">
        <v>64647.38</v>
      </c>
      <c r="E97">
        <v>60779.245000000003</v>
      </c>
    </row>
    <row r="98" spans="1:5">
      <c r="A98">
        <v>89360.47</v>
      </c>
      <c r="B98">
        <v>94547.12</v>
      </c>
      <c r="D98">
        <v>57308.114999999998</v>
      </c>
      <c r="E98">
        <v>52121.464999999997</v>
      </c>
    </row>
    <row r="99" spans="1:5">
      <c r="A99">
        <v>89036.3</v>
      </c>
      <c r="B99">
        <v>96736.145000000004</v>
      </c>
      <c r="D99">
        <v>60524.285000000003</v>
      </c>
      <c r="E99">
        <v>52824.44</v>
      </c>
    </row>
    <row r="100" spans="1:5">
      <c r="A100">
        <v>91218.044999999998</v>
      </c>
      <c r="B100">
        <v>97286.134999999995</v>
      </c>
      <c r="D100">
        <v>69072.785000000003</v>
      </c>
      <c r="E100">
        <v>63004.695</v>
      </c>
    </row>
    <row r="101" spans="1:5">
      <c r="A101">
        <v>89593.574999999997</v>
      </c>
      <c r="B101">
        <v>96404.695000000007</v>
      </c>
      <c r="D101">
        <v>71800.875</v>
      </c>
      <c r="E101">
        <v>64989.754999999997</v>
      </c>
    </row>
    <row r="102" spans="1:5">
      <c r="A102">
        <v>88988.945000000007</v>
      </c>
      <c r="B102">
        <v>96124.24</v>
      </c>
      <c r="D102">
        <v>73731.31</v>
      </c>
      <c r="E102">
        <v>66596.014999999999</v>
      </c>
    </row>
    <row r="103" spans="1:5">
      <c r="A103">
        <v>91775.31</v>
      </c>
      <c r="B103">
        <v>94944.13</v>
      </c>
      <c r="D103">
        <v>79708.345000000001</v>
      </c>
      <c r="E103">
        <v>76539.524999999994</v>
      </c>
    </row>
    <row r="104" spans="1:5">
      <c r="A104">
        <v>86195.294999999998</v>
      </c>
      <c r="B104">
        <v>95792.785000000003</v>
      </c>
      <c r="D104">
        <v>87841.62</v>
      </c>
      <c r="E104">
        <v>78244.13</v>
      </c>
    </row>
    <row r="105" spans="1:5">
      <c r="A105">
        <v>89560.79</v>
      </c>
      <c r="B105">
        <v>96601.375</v>
      </c>
      <c r="D105">
        <v>91097.84</v>
      </c>
      <c r="E105">
        <v>84057.255000000005</v>
      </c>
    </row>
    <row r="106" spans="1:5">
      <c r="A106">
        <v>91906.434999999998</v>
      </c>
      <c r="B106">
        <v>101318.175</v>
      </c>
      <c r="D106">
        <v>94102.755000000005</v>
      </c>
      <c r="E106">
        <v>84691.014999999999</v>
      </c>
    </row>
    <row r="107" spans="1:5">
      <c r="A107">
        <v>92212.395000000004</v>
      </c>
      <c r="B107">
        <v>104796.58500000001</v>
      </c>
      <c r="D107">
        <v>97235.145000000004</v>
      </c>
      <c r="E107">
        <v>84650.955000000002</v>
      </c>
    </row>
    <row r="108" spans="1:5">
      <c r="A108">
        <v>93367</v>
      </c>
      <c r="B108">
        <v>102494.64</v>
      </c>
      <c r="D108">
        <v>97985.46</v>
      </c>
      <c r="E108">
        <v>88857.82</v>
      </c>
    </row>
    <row r="109" spans="1:5">
      <c r="A109">
        <v>92944.5</v>
      </c>
      <c r="B109">
        <v>100112.57</v>
      </c>
      <c r="D109">
        <v>102348.94</v>
      </c>
      <c r="E109">
        <v>95180.87</v>
      </c>
    </row>
    <row r="110" spans="1:5">
      <c r="A110">
        <v>95118.955000000002</v>
      </c>
      <c r="B110">
        <v>101172.48</v>
      </c>
      <c r="D110">
        <v>107375.33</v>
      </c>
      <c r="E110">
        <v>101321.80499999999</v>
      </c>
    </row>
    <row r="111" spans="1:5">
      <c r="A111">
        <v>93676.6</v>
      </c>
      <c r="B111">
        <v>103521.77</v>
      </c>
      <c r="D111">
        <v>112620.265</v>
      </c>
      <c r="E111">
        <v>102775.095</v>
      </c>
    </row>
    <row r="112" spans="1:5">
      <c r="A112">
        <v>98550.02</v>
      </c>
      <c r="B112">
        <v>106289.93</v>
      </c>
      <c r="D112">
        <v>109695.485</v>
      </c>
      <c r="E112">
        <v>101955.575</v>
      </c>
    </row>
    <row r="113" spans="1:5">
      <c r="A113">
        <v>100418.52499999999</v>
      </c>
      <c r="B113">
        <v>108977.95</v>
      </c>
      <c r="D113">
        <v>112296.095</v>
      </c>
      <c r="E113">
        <v>103736.67</v>
      </c>
    </row>
    <row r="114" spans="1:5">
      <c r="A114">
        <v>104374.07</v>
      </c>
      <c r="B114">
        <v>110296.465</v>
      </c>
      <c r="D114">
        <v>113607.325</v>
      </c>
      <c r="E114">
        <v>107684.93</v>
      </c>
    </row>
    <row r="115" spans="1:5">
      <c r="A115">
        <v>107342.56</v>
      </c>
      <c r="B115">
        <v>113206.68</v>
      </c>
      <c r="D115">
        <v>124403.14</v>
      </c>
      <c r="E115">
        <v>118539.02</v>
      </c>
    </row>
    <row r="116" spans="1:5">
      <c r="A116">
        <v>111553.065</v>
      </c>
      <c r="B116">
        <v>116288.065</v>
      </c>
      <c r="D116">
        <v>126355.425</v>
      </c>
      <c r="E116">
        <v>121620.425</v>
      </c>
    </row>
    <row r="117" spans="1:5">
      <c r="A117">
        <v>111848.095</v>
      </c>
      <c r="B117">
        <v>119864.825</v>
      </c>
      <c r="D117">
        <v>128307.69</v>
      </c>
      <c r="E117">
        <v>120290.96</v>
      </c>
    </row>
    <row r="118" spans="1:5">
      <c r="A118">
        <v>117111.23</v>
      </c>
      <c r="B118">
        <v>123751.17</v>
      </c>
      <c r="D118">
        <v>128304.065</v>
      </c>
      <c r="E118">
        <v>121664.125</v>
      </c>
    </row>
    <row r="119" spans="1:5">
      <c r="A119">
        <v>122986.28</v>
      </c>
      <c r="B119">
        <v>128690.13499999999</v>
      </c>
      <c r="D119">
        <v>125550.47500000001</v>
      </c>
      <c r="E119">
        <v>119846.62</v>
      </c>
    </row>
    <row r="120" spans="1:5">
      <c r="A120">
        <v>127127.59</v>
      </c>
      <c r="B120">
        <v>133552.625</v>
      </c>
      <c r="D120">
        <v>133570.84</v>
      </c>
      <c r="E120">
        <v>127145.80499999999</v>
      </c>
    </row>
    <row r="121" spans="1:5">
      <c r="A121">
        <v>129859.325</v>
      </c>
      <c r="B121">
        <v>138265.78</v>
      </c>
      <c r="D121">
        <v>140709.77499999999</v>
      </c>
      <c r="E121">
        <v>132303.32</v>
      </c>
    </row>
    <row r="122" spans="1:5">
      <c r="A122">
        <v>138706.495</v>
      </c>
      <c r="B122">
        <v>144210.03</v>
      </c>
      <c r="D122">
        <v>135592.32000000001</v>
      </c>
      <c r="E122">
        <v>130088.785</v>
      </c>
    </row>
    <row r="123" spans="1:5">
      <c r="A123">
        <v>141787.89000000001</v>
      </c>
      <c r="B123">
        <v>150817.18</v>
      </c>
      <c r="D123">
        <v>138407.82999999999</v>
      </c>
      <c r="E123">
        <v>129378.54</v>
      </c>
    </row>
    <row r="124" spans="1:5">
      <c r="A124">
        <v>149746.34</v>
      </c>
      <c r="B124">
        <v>157631.94500000001</v>
      </c>
      <c r="D124">
        <v>135421.13500000001</v>
      </c>
      <c r="E124">
        <v>127535.53</v>
      </c>
    </row>
    <row r="125" spans="1:5">
      <c r="A125">
        <v>156681.29999999999</v>
      </c>
      <c r="B125">
        <v>163157.33499999999</v>
      </c>
      <c r="D125">
        <v>131920.87</v>
      </c>
      <c r="E125">
        <v>125444.83500000001</v>
      </c>
    </row>
    <row r="126" spans="1:5">
      <c r="A126">
        <v>161977.22500000001</v>
      </c>
      <c r="B126">
        <v>168584.375</v>
      </c>
      <c r="D126">
        <v>135479.4</v>
      </c>
      <c r="E126">
        <v>128872.25</v>
      </c>
    </row>
    <row r="127" spans="1:5">
      <c r="A127">
        <v>167775.78</v>
      </c>
      <c r="B127">
        <v>174765.37</v>
      </c>
      <c r="D127">
        <v>133039.065</v>
      </c>
      <c r="E127">
        <v>126049.47500000001</v>
      </c>
    </row>
    <row r="128" spans="1:5">
      <c r="A128">
        <v>172168.42</v>
      </c>
      <c r="B128">
        <v>180461.95499999999</v>
      </c>
      <c r="D128">
        <v>132565.54999999999</v>
      </c>
      <c r="E128">
        <v>124272.015</v>
      </c>
    </row>
    <row r="129" spans="1:5">
      <c r="A129">
        <v>178047.11</v>
      </c>
      <c r="B129">
        <v>185426.42499999999</v>
      </c>
      <c r="D129">
        <v>131239.755</v>
      </c>
      <c r="E129">
        <v>123860.44</v>
      </c>
    </row>
    <row r="130" spans="1:5">
      <c r="A130">
        <v>185925.43</v>
      </c>
      <c r="B130">
        <v>192026.29</v>
      </c>
      <c r="D130">
        <v>120334.675</v>
      </c>
      <c r="E130">
        <v>114233.815</v>
      </c>
    </row>
    <row r="131" spans="1:5">
      <c r="A131">
        <v>186526.405</v>
      </c>
      <c r="B131">
        <v>196601.035</v>
      </c>
      <c r="D131">
        <v>119143.64</v>
      </c>
      <c r="E131">
        <v>109069.01</v>
      </c>
    </row>
    <row r="132" spans="1:5">
      <c r="A132">
        <v>191042.87</v>
      </c>
      <c r="B132">
        <v>200203.28</v>
      </c>
      <c r="D132">
        <v>113407</v>
      </c>
      <c r="E132">
        <v>104246.59</v>
      </c>
    </row>
    <row r="133" spans="1:5">
      <c r="A133">
        <v>194925.565</v>
      </c>
      <c r="B133">
        <v>205189.61</v>
      </c>
      <c r="D133">
        <v>112263.325</v>
      </c>
      <c r="E133">
        <v>101999.28</v>
      </c>
    </row>
    <row r="134" spans="1:5">
      <c r="A134">
        <v>201055.58499999999</v>
      </c>
      <c r="B134">
        <v>209305.41</v>
      </c>
      <c r="D134">
        <v>110678.91</v>
      </c>
      <c r="E134">
        <v>102429.08500000001</v>
      </c>
    </row>
    <row r="135" spans="1:5">
      <c r="A135">
        <v>205779.67</v>
      </c>
      <c r="B135">
        <v>212980.51</v>
      </c>
      <c r="D135">
        <v>106180.64</v>
      </c>
      <c r="E135">
        <v>98979.8</v>
      </c>
    </row>
    <row r="136" spans="1:5">
      <c r="A136">
        <v>210026.6</v>
      </c>
      <c r="B136">
        <v>216739.375</v>
      </c>
      <c r="D136">
        <v>102837</v>
      </c>
      <c r="E136">
        <v>96124.225000000006</v>
      </c>
    </row>
    <row r="137" spans="1:5">
      <c r="A137">
        <v>217336.72</v>
      </c>
      <c r="B137">
        <v>224559.41500000001</v>
      </c>
      <c r="D137">
        <v>105412.13</v>
      </c>
      <c r="E137">
        <v>98189.434999999998</v>
      </c>
    </row>
    <row r="138" spans="1:5">
      <c r="A138">
        <v>221984.29500000001</v>
      </c>
      <c r="B138">
        <v>232040.72</v>
      </c>
      <c r="D138">
        <v>109757.41499999999</v>
      </c>
      <c r="E138">
        <v>99700.99</v>
      </c>
    </row>
    <row r="139" spans="1:5">
      <c r="A139">
        <v>224963.71</v>
      </c>
      <c r="B139">
        <v>233002.285</v>
      </c>
      <c r="D139">
        <v>103816.795</v>
      </c>
      <c r="E139">
        <v>95778.22</v>
      </c>
    </row>
    <row r="140" spans="1:5">
      <c r="A140">
        <v>223444.86499999999</v>
      </c>
      <c r="B140">
        <v>231253.98499999999</v>
      </c>
      <c r="D140">
        <v>98896.04</v>
      </c>
      <c r="E140">
        <v>91086.92</v>
      </c>
    </row>
    <row r="141" spans="1:5">
      <c r="A141">
        <v>216447.99</v>
      </c>
      <c r="B141">
        <v>226537.19</v>
      </c>
      <c r="D141">
        <v>96353.705000000002</v>
      </c>
      <c r="E141">
        <v>86264.505000000005</v>
      </c>
    </row>
    <row r="142" spans="1:5">
      <c r="A142">
        <v>209782.56</v>
      </c>
      <c r="B142">
        <v>219565.815</v>
      </c>
      <c r="D142">
        <v>93272.304999999993</v>
      </c>
      <c r="E142">
        <v>83489.05</v>
      </c>
    </row>
    <row r="143" spans="1:5">
      <c r="A143">
        <v>203321.095</v>
      </c>
      <c r="B143">
        <v>213129.845</v>
      </c>
      <c r="D143">
        <v>89793.895000000004</v>
      </c>
      <c r="E143">
        <v>79985.145000000004</v>
      </c>
    </row>
    <row r="144" spans="1:5">
      <c r="A144">
        <v>197602.67499999999</v>
      </c>
      <c r="B144">
        <v>205823.35999999999</v>
      </c>
      <c r="D144">
        <v>84377.785000000003</v>
      </c>
      <c r="E144">
        <v>76157.100000000006</v>
      </c>
    </row>
    <row r="145" spans="1:5">
      <c r="A145">
        <v>189695.215</v>
      </c>
      <c r="B145">
        <v>197518.905</v>
      </c>
      <c r="D145">
        <v>76444.83</v>
      </c>
      <c r="E145">
        <v>68621.14</v>
      </c>
    </row>
    <row r="146" spans="1:5">
      <c r="A146">
        <v>181521.875</v>
      </c>
      <c r="B146">
        <v>188635.29500000001</v>
      </c>
      <c r="D146">
        <v>67699.63</v>
      </c>
      <c r="E146">
        <v>60586.21</v>
      </c>
    </row>
    <row r="147" spans="1:5">
      <c r="A147">
        <v>173024.35500000001</v>
      </c>
      <c r="B147">
        <v>179704.35500000001</v>
      </c>
      <c r="D147">
        <v>66807.28</v>
      </c>
      <c r="E147">
        <v>60127.28</v>
      </c>
    </row>
    <row r="148" spans="1:5">
      <c r="A148">
        <v>163303.02499999999</v>
      </c>
      <c r="B148">
        <v>170106.85500000001</v>
      </c>
      <c r="D148">
        <v>71775.39</v>
      </c>
      <c r="E148">
        <v>64971.56</v>
      </c>
    </row>
    <row r="149" spans="1:5">
      <c r="A149">
        <v>151166.845</v>
      </c>
      <c r="B149">
        <v>160556.72</v>
      </c>
      <c r="D149">
        <v>75111.744999999995</v>
      </c>
      <c r="E149">
        <v>65721.87</v>
      </c>
    </row>
    <row r="150" spans="1:5">
      <c r="A150">
        <v>140593.215</v>
      </c>
      <c r="B150">
        <v>151236.04500000001</v>
      </c>
      <c r="D150">
        <v>73421.7</v>
      </c>
      <c r="E150">
        <v>62778.87</v>
      </c>
    </row>
    <row r="151" spans="1:5">
      <c r="A151">
        <v>131687.76500000001</v>
      </c>
      <c r="B151">
        <v>142749.465</v>
      </c>
      <c r="D151">
        <v>71028.710000000006</v>
      </c>
      <c r="E151">
        <v>59967.01</v>
      </c>
    </row>
    <row r="152" spans="1:5">
      <c r="A152">
        <v>125197.17</v>
      </c>
      <c r="B152">
        <v>135595.965</v>
      </c>
      <c r="D152">
        <v>67743.345000000001</v>
      </c>
      <c r="E152">
        <v>57344.55</v>
      </c>
    </row>
    <row r="153" spans="1:5">
      <c r="A153">
        <v>124781.94500000001</v>
      </c>
      <c r="B153">
        <v>133355.94</v>
      </c>
      <c r="D153">
        <v>68049.289999999994</v>
      </c>
      <c r="E153">
        <v>59475.294999999998</v>
      </c>
    </row>
    <row r="154" spans="1:5">
      <c r="A154">
        <v>125561.395</v>
      </c>
      <c r="B154">
        <v>131046.72</v>
      </c>
      <c r="D154">
        <v>69386.024999999994</v>
      </c>
      <c r="E154">
        <v>63900.7</v>
      </c>
    </row>
    <row r="155" spans="1:5">
      <c r="A155">
        <v>125390.205</v>
      </c>
      <c r="B155">
        <v>135410.20499999999</v>
      </c>
      <c r="D155">
        <v>73694.880000000005</v>
      </c>
      <c r="E155">
        <v>63674.879999999997</v>
      </c>
    </row>
    <row r="156" spans="1:5">
      <c r="A156">
        <v>128274.92</v>
      </c>
      <c r="B156">
        <v>134951.26999999999</v>
      </c>
      <c r="D156">
        <v>74248.514999999999</v>
      </c>
      <c r="E156">
        <v>67572.164999999994</v>
      </c>
    </row>
    <row r="157" spans="1:5">
      <c r="A157">
        <v>133811.23000000001</v>
      </c>
      <c r="B157">
        <v>140764.405</v>
      </c>
      <c r="D157">
        <v>73378.005000000005</v>
      </c>
      <c r="E157">
        <v>66424.83</v>
      </c>
    </row>
    <row r="158" spans="1:5">
      <c r="A158">
        <v>138823.04500000001</v>
      </c>
      <c r="B158">
        <v>145878.20499999999</v>
      </c>
      <c r="D158">
        <v>74015.42</v>
      </c>
      <c r="E158">
        <v>66960.259999999995</v>
      </c>
    </row>
    <row r="159" spans="1:5">
      <c r="A159">
        <v>143208.4</v>
      </c>
      <c r="B159">
        <v>152241.32999999999</v>
      </c>
      <c r="D159">
        <v>76186.214999999997</v>
      </c>
      <c r="E159">
        <v>67153.285000000003</v>
      </c>
    </row>
    <row r="160" spans="1:5">
      <c r="A160">
        <v>148464.25</v>
      </c>
      <c r="B160">
        <v>155242.59</v>
      </c>
      <c r="D160">
        <v>78896.104999999996</v>
      </c>
      <c r="E160">
        <v>72117.764999999999</v>
      </c>
    </row>
    <row r="161" spans="1:5">
      <c r="A161">
        <v>158251.14499999999</v>
      </c>
      <c r="B161">
        <v>165706.94500000001</v>
      </c>
      <c r="D161">
        <v>85084.395000000004</v>
      </c>
      <c r="E161">
        <v>77628.595000000001</v>
      </c>
    </row>
    <row r="162" spans="1:5">
      <c r="A162">
        <v>166431.77499999999</v>
      </c>
      <c r="B162">
        <v>172226.68</v>
      </c>
      <c r="D162">
        <v>79132.86</v>
      </c>
      <c r="E162">
        <v>73337.955000000002</v>
      </c>
    </row>
    <row r="163" spans="1:5">
      <c r="A163">
        <v>169921.11499999999</v>
      </c>
      <c r="B163">
        <v>180782.47500000001</v>
      </c>
      <c r="D163">
        <v>73421.695000000007</v>
      </c>
      <c r="E163">
        <v>62560.334999999999</v>
      </c>
    </row>
    <row r="164" spans="1:5">
      <c r="A164">
        <v>177875.92</v>
      </c>
      <c r="B164">
        <v>190434.61</v>
      </c>
      <c r="D164">
        <v>61595.12</v>
      </c>
      <c r="E164">
        <v>49036.43</v>
      </c>
    </row>
    <row r="165" spans="1:5">
      <c r="A165">
        <v>180742.39999999999</v>
      </c>
      <c r="B165">
        <v>197613.59</v>
      </c>
      <c r="D165">
        <v>55789.3</v>
      </c>
      <c r="E165">
        <v>38918.11</v>
      </c>
    </row>
    <row r="166" spans="1:5">
      <c r="A166">
        <v>185564.82500000001</v>
      </c>
      <c r="B166">
        <v>201153.92000000001</v>
      </c>
      <c r="D166">
        <v>58331.63</v>
      </c>
      <c r="E166">
        <v>42742.535000000003</v>
      </c>
    </row>
    <row r="167" spans="1:5">
      <c r="A167">
        <v>195992.77499999999</v>
      </c>
      <c r="B167">
        <v>205404.505</v>
      </c>
      <c r="D167">
        <v>54671.095000000001</v>
      </c>
      <c r="E167">
        <v>45259.364999999998</v>
      </c>
    </row>
    <row r="168" spans="1:5">
      <c r="A168">
        <v>200265.19500000001</v>
      </c>
      <c r="B168">
        <v>207036.26</v>
      </c>
      <c r="D168">
        <v>52314.53</v>
      </c>
      <c r="E168">
        <v>45543.464999999997</v>
      </c>
    </row>
    <row r="169" spans="1:5">
      <c r="A169">
        <v>202439.67</v>
      </c>
      <c r="B169">
        <v>210325.255</v>
      </c>
      <c r="D169">
        <v>53880.69</v>
      </c>
      <c r="E169">
        <v>45995.105000000003</v>
      </c>
    </row>
    <row r="170" spans="1:5">
      <c r="A170">
        <v>205091.27</v>
      </c>
      <c r="B170">
        <v>214237.11</v>
      </c>
      <c r="D170">
        <v>52627.745000000003</v>
      </c>
      <c r="E170">
        <v>43481.904999999999</v>
      </c>
    </row>
    <row r="171" spans="1:5">
      <c r="A171">
        <v>207069.04500000001</v>
      </c>
      <c r="B171">
        <v>221055.51500000001</v>
      </c>
      <c r="D171">
        <v>52959.205000000002</v>
      </c>
      <c r="E171">
        <v>38972.735000000001</v>
      </c>
    </row>
    <row r="172" spans="1:5">
      <c r="A172">
        <v>209753.42</v>
      </c>
      <c r="B172">
        <v>224967.35</v>
      </c>
      <c r="D172">
        <v>55672.72</v>
      </c>
      <c r="E172">
        <v>40458.79</v>
      </c>
    </row>
    <row r="173" spans="1:5">
      <c r="A173">
        <v>214084.12</v>
      </c>
      <c r="B173">
        <v>229338.12</v>
      </c>
      <c r="D173">
        <v>58411.745000000003</v>
      </c>
      <c r="E173">
        <v>43157.745000000003</v>
      </c>
    </row>
    <row r="174" spans="1:5">
      <c r="A174">
        <v>85882.06</v>
      </c>
      <c r="B174">
        <v>85488.69</v>
      </c>
      <c r="D174">
        <v>20863.154999999999</v>
      </c>
      <c r="E174">
        <v>21256.525000000001</v>
      </c>
    </row>
    <row r="175" spans="1:5">
      <c r="A175">
        <v>80458.654999999999</v>
      </c>
      <c r="B175">
        <v>85783.71</v>
      </c>
      <c r="D175">
        <v>27004.1</v>
      </c>
      <c r="E175">
        <v>21679.044999999998</v>
      </c>
    </row>
    <row r="176" spans="1:5">
      <c r="A176">
        <v>79777.544999999998</v>
      </c>
      <c r="B176">
        <v>88886.964999999997</v>
      </c>
      <c r="D176">
        <v>26253.775000000001</v>
      </c>
      <c r="E176">
        <v>17144.355</v>
      </c>
    </row>
    <row r="177" spans="1:5">
      <c r="A177">
        <v>78553.725000000006</v>
      </c>
      <c r="B177">
        <v>88016.45</v>
      </c>
      <c r="D177">
        <v>25630.945</v>
      </c>
      <c r="E177">
        <v>16168.22</v>
      </c>
    </row>
    <row r="178" spans="1:5">
      <c r="A178">
        <v>80990.434999999998</v>
      </c>
      <c r="B178">
        <v>85758.225000000006</v>
      </c>
      <c r="D178">
        <v>23944.555</v>
      </c>
      <c r="E178">
        <v>19176.764999999999</v>
      </c>
    </row>
    <row r="179" spans="1:5">
      <c r="A179">
        <v>80014.289999999994</v>
      </c>
      <c r="B179">
        <v>84476.125</v>
      </c>
      <c r="D179">
        <v>23700.525000000001</v>
      </c>
      <c r="E179">
        <v>19238.689999999999</v>
      </c>
    </row>
    <row r="180" spans="1:5">
      <c r="A180">
        <v>78003.735000000001</v>
      </c>
      <c r="B180">
        <v>83099.335000000006</v>
      </c>
      <c r="D180">
        <v>23114.11</v>
      </c>
      <c r="E180">
        <v>18018.509999999998</v>
      </c>
    </row>
    <row r="181" spans="1:5">
      <c r="A181">
        <v>77643.149999999994</v>
      </c>
      <c r="B181">
        <v>83292.37</v>
      </c>
      <c r="D181">
        <v>25310.42</v>
      </c>
      <c r="E181">
        <v>19661.2</v>
      </c>
    </row>
    <row r="182" spans="1:5">
      <c r="A182">
        <v>78134.865000000005</v>
      </c>
      <c r="B182">
        <v>83146.679999999993</v>
      </c>
      <c r="D182">
        <v>28832.535</v>
      </c>
      <c r="E182">
        <v>23820.720000000001</v>
      </c>
    </row>
    <row r="183" spans="1:5">
      <c r="A183">
        <v>76335.56</v>
      </c>
      <c r="B183">
        <v>80848.384999999995</v>
      </c>
      <c r="D183">
        <v>38331.684999999998</v>
      </c>
      <c r="E183">
        <v>33818.86</v>
      </c>
    </row>
    <row r="184" spans="1:5">
      <c r="A184">
        <v>77184.22</v>
      </c>
      <c r="B184">
        <v>79817.604999999996</v>
      </c>
      <c r="D184">
        <v>38164.135000000002</v>
      </c>
      <c r="E184">
        <v>35530.75</v>
      </c>
    </row>
    <row r="185" spans="1:5">
      <c r="A185">
        <v>74157.455000000002</v>
      </c>
      <c r="B185">
        <v>78240.490000000005</v>
      </c>
      <c r="D185">
        <v>39453.514999999999</v>
      </c>
      <c r="E185">
        <v>35370.480000000003</v>
      </c>
    </row>
    <row r="186" spans="1:5">
      <c r="A186">
        <v>73450.850000000006</v>
      </c>
      <c r="B186">
        <v>75909.41</v>
      </c>
      <c r="D186">
        <v>38415.46</v>
      </c>
      <c r="E186">
        <v>35956.9</v>
      </c>
    </row>
    <row r="187" spans="1:5">
      <c r="A187">
        <v>72339.94</v>
      </c>
      <c r="B187">
        <v>74700.160000000003</v>
      </c>
      <c r="D187">
        <v>35891.339999999997</v>
      </c>
      <c r="E187">
        <v>33531.120000000003</v>
      </c>
    </row>
    <row r="188" spans="1:5">
      <c r="A188">
        <v>73396.214999999997</v>
      </c>
      <c r="B188">
        <v>73756.800000000003</v>
      </c>
      <c r="D188">
        <v>34958.9</v>
      </c>
      <c r="E188">
        <v>34598.315000000002</v>
      </c>
    </row>
    <row r="189" spans="1:5">
      <c r="A189">
        <v>71728.035000000003</v>
      </c>
      <c r="B189">
        <v>72897.214999999997</v>
      </c>
      <c r="D189">
        <v>33786.074999999997</v>
      </c>
      <c r="E189">
        <v>32616.895</v>
      </c>
    </row>
    <row r="190" spans="1:5">
      <c r="A190">
        <v>69258.55</v>
      </c>
      <c r="B190">
        <v>71629.69</v>
      </c>
      <c r="D190">
        <v>32948.345000000001</v>
      </c>
      <c r="E190">
        <v>30577.205000000002</v>
      </c>
    </row>
    <row r="191" spans="1:5">
      <c r="A191">
        <v>65725.509999999995</v>
      </c>
      <c r="B191">
        <v>70405.875</v>
      </c>
      <c r="D191">
        <v>33403.629999999997</v>
      </c>
      <c r="E191">
        <v>28723.264999999999</v>
      </c>
    </row>
    <row r="192" spans="1:5">
      <c r="A192">
        <v>66909.259999999995</v>
      </c>
      <c r="B192">
        <v>69983.37</v>
      </c>
      <c r="D192">
        <v>33352.639999999999</v>
      </c>
      <c r="E192">
        <v>30278.53</v>
      </c>
    </row>
    <row r="193" spans="1:5">
      <c r="A193">
        <v>66195.365000000005</v>
      </c>
      <c r="B193">
        <v>69699.27</v>
      </c>
      <c r="D193">
        <v>35337.705000000002</v>
      </c>
      <c r="E193">
        <v>31833.8</v>
      </c>
    </row>
    <row r="194" spans="1:5">
      <c r="A194">
        <v>66424.83</v>
      </c>
      <c r="B194">
        <v>70190.98</v>
      </c>
      <c r="D194">
        <v>37005.885000000002</v>
      </c>
      <c r="E194">
        <v>33239.735000000001</v>
      </c>
    </row>
    <row r="195" spans="1:5">
      <c r="A195">
        <v>64785.79</v>
      </c>
      <c r="B195">
        <v>70398.595000000001</v>
      </c>
      <c r="D195">
        <v>36554.239999999998</v>
      </c>
      <c r="E195">
        <v>30941.435000000001</v>
      </c>
    </row>
    <row r="196" spans="1:5">
      <c r="A196">
        <v>66260.929999999993</v>
      </c>
      <c r="B196">
        <v>71137.985000000001</v>
      </c>
      <c r="D196">
        <v>33436.415000000001</v>
      </c>
      <c r="E196">
        <v>28559.360000000001</v>
      </c>
    </row>
    <row r="197" spans="1:5">
      <c r="A197">
        <v>65689.08</v>
      </c>
      <c r="B197">
        <v>71789.955000000002</v>
      </c>
      <c r="D197">
        <v>35723.794999999998</v>
      </c>
      <c r="E197">
        <v>29622.92</v>
      </c>
    </row>
    <row r="198" spans="1:5">
      <c r="A198">
        <v>68209.56</v>
      </c>
      <c r="B198">
        <v>73490.914999999994</v>
      </c>
      <c r="D198">
        <v>36780.065000000002</v>
      </c>
      <c r="E198">
        <v>31498.71</v>
      </c>
    </row>
    <row r="199" spans="1:5">
      <c r="A199">
        <v>67579.445000000007</v>
      </c>
      <c r="B199">
        <v>73767.73</v>
      </c>
      <c r="D199">
        <v>41646.184999999998</v>
      </c>
      <c r="E199">
        <v>35457.9</v>
      </c>
    </row>
    <row r="200" spans="1:5">
      <c r="A200">
        <v>67295.34</v>
      </c>
      <c r="B200">
        <v>74059.115000000005</v>
      </c>
      <c r="D200">
        <v>38433.665000000001</v>
      </c>
      <c r="E200">
        <v>31669.89</v>
      </c>
    </row>
    <row r="201" spans="1:5">
      <c r="A201">
        <v>67867.19</v>
      </c>
      <c r="B201">
        <v>74182.955000000002</v>
      </c>
      <c r="D201">
        <v>37785.334999999999</v>
      </c>
      <c r="E201">
        <v>31469.57</v>
      </c>
    </row>
    <row r="202" spans="1:5">
      <c r="A202">
        <v>68508.23</v>
      </c>
      <c r="B202">
        <v>74681.95</v>
      </c>
      <c r="D202">
        <v>37606.864999999998</v>
      </c>
      <c r="E202">
        <v>31433.145</v>
      </c>
    </row>
    <row r="203" spans="1:5">
      <c r="A203">
        <v>70555.210000000006</v>
      </c>
      <c r="B203">
        <v>76000.47</v>
      </c>
      <c r="D203">
        <v>40903.154999999999</v>
      </c>
      <c r="E203">
        <v>35457.894999999997</v>
      </c>
    </row>
    <row r="204" spans="1:5">
      <c r="A204">
        <v>71542.274999999994</v>
      </c>
      <c r="B204">
        <v>76907.399999999994</v>
      </c>
      <c r="D204">
        <v>45379.555</v>
      </c>
      <c r="E204">
        <v>40014.43</v>
      </c>
    </row>
    <row r="205" spans="1:5">
      <c r="A205">
        <v>72310.804999999993</v>
      </c>
      <c r="B205">
        <v>78109.365000000005</v>
      </c>
      <c r="D205">
        <v>49681.125</v>
      </c>
      <c r="E205">
        <v>43882.565000000002</v>
      </c>
    </row>
    <row r="206" spans="1:5">
      <c r="A206">
        <v>74492.55</v>
      </c>
      <c r="B206">
        <v>79493.440000000002</v>
      </c>
      <c r="D206">
        <v>46497.745000000003</v>
      </c>
      <c r="E206">
        <v>41496.855000000003</v>
      </c>
    </row>
    <row r="207" spans="1:5">
      <c r="A207">
        <v>75537.89</v>
      </c>
      <c r="B207">
        <v>80859.31</v>
      </c>
      <c r="D207">
        <v>49295.044999999998</v>
      </c>
      <c r="E207">
        <v>43973.625</v>
      </c>
    </row>
    <row r="208" spans="1:5">
      <c r="A208">
        <v>77621.294999999998</v>
      </c>
      <c r="B208">
        <v>82450.994999999995</v>
      </c>
      <c r="D208">
        <v>50504.285000000003</v>
      </c>
      <c r="E208">
        <v>45674.584999999999</v>
      </c>
    </row>
    <row r="209" spans="1:5">
      <c r="A209">
        <v>80983.149999999994</v>
      </c>
      <c r="B209">
        <v>84512.55</v>
      </c>
      <c r="D209">
        <v>51983.065000000002</v>
      </c>
      <c r="E209">
        <v>48453.665000000001</v>
      </c>
    </row>
    <row r="210" spans="1:5">
      <c r="A210">
        <v>84017.195000000007</v>
      </c>
      <c r="B210">
        <v>87226.074999999997</v>
      </c>
      <c r="D210">
        <v>53913.49</v>
      </c>
      <c r="E210">
        <v>50704.61</v>
      </c>
    </row>
    <row r="211" spans="1:5">
      <c r="A211">
        <v>87845.264999999999</v>
      </c>
      <c r="B211">
        <v>90132.634999999995</v>
      </c>
      <c r="D211">
        <v>55166.44</v>
      </c>
      <c r="E211">
        <v>52879.07</v>
      </c>
    </row>
    <row r="212" spans="1:5">
      <c r="A212">
        <v>91010.43</v>
      </c>
      <c r="B212">
        <v>93039.2</v>
      </c>
      <c r="D212">
        <v>55610.81</v>
      </c>
      <c r="E212">
        <v>53582.04</v>
      </c>
    </row>
    <row r="213" spans="1:5">
      <c r="A213">
        <v>94033.544999999998</v>
      </c>
      <c r="B213">
        <v>95373.914999999994</v>
      </c>
      <c r="D213">
        <v>55191.945</v>
      </c>
      <c r="E213">
        <v>53851.574999999997</v>
      </c>
    </row>
    <row r="214" spans="1:5">
      <c r="A214">
        <v>96080.524999999994</v>
      </c>
      <c r="B214">
        <v>98178.494999999995</v>
      </c>
      <c r="D214">
        <v>56543.24</v>
      </c>
      <c r="E214">
        <v>54445.27</v>
      </c>
    </row>
    <row r="215" spans="1:5">
      <c r="A215">
        <v>103539.98</v>
      </c>
      <c r="B215">
        <v>101034.07</v>
      </c>
      <c r="D215">
        <v>46574.23</v>
      </c>
      <c r="E215">
        <v>49080.14</v>
      </c>
    </row>
    <row r="216" spans="1:5">
      <c r="A216">
        <v>105248.22500000001</v>
      </c>
      <c r="B216">
        <v>103547.265</v>
      </c>
      <c r="D216">
        <v>44505.404999999999</v>
      </c>
      <c r="E216">
        <v>46206.364999999998</v>
      </c>
    </row>
    <row r="217" spans="1:5">
      <c r="A217">
        <v>106927.33500000001</v>
      </c>
      <c r="B217">
        <v>105809.14</v>
      </c>
      <c r="D217">
        <v>46614.294999999998</v>
      </c>
      <c r="E217">
        <v>47732.49</v>
      </c>
    </row>
    <row r="218" spans="1:5">
      <c r="A218">
        <v>110882.88</v>
      </c>
      <c r="B218">
        <v>109134.57</v>
      </c>
      <c r="D218">
        <v>42480.28</v>
      </c>
      <c r="E218">
        <v>44228.59</v>
      </c>
    </row>
    <row r="219" spans="1:5">
      <c r="A219">
        <v>112627.55</v>
      </c>
      <c r="B219">
        <v>113264.95</v>
      </c>
      <c r="D219">
        <v>42283.59</v>
      </c>
      <c r="E219">
        <v>41646.19</v>
      </c>
    </row>
    <row r="220" spans="1:5">
      <c r="A220">
        <v>117111.23</v>
      </c>
      <c r="B220">
        <v>116550.32</v>
      </c>
      <c r="D220">
        <v>41230.97</v>
      </c>
      <c r="E220">
        <v>41791.879999999997</v>
      </c>
    </row>
    <row r="221" spans="1:5">
      <c r="A221">
        <v>121314.465</v>
      </c>
      <c r="B221">
        <v>119999.59</v>
      </c>
      <c r="D221">
        <v>37676.06</v>
      </c>
      <c r="E221">
        <v>38990.934999999998</v>
      </c>
    </row>
    <row r="222" spans="1:5">
      <c r="A222">
        <v>123831.3</v>
      </c>
      <c r="B222">
        <v>123550.84</v>
      </c>
      <c r="D222">
        <v>38535.644999999997</v>
      </c>
      <c r="E222">
        <v>38816.105000000003</v>
      </c>
    </row>
    <row r="223" spans="1:5">
      <c r="A223">
        <v>126952.755</v>
      </c>
      <c r="B223">
        <v>126916.34</v>
      </c>
      <c r="D223">
        <v>36521.455000000002</v>
      </c>
      <c r="E223">
        <v>36557.870000000003</v>
      </c>
    </row>
    <row r="224" spans="1:5">
      <c r="A224">
        <v>128111.015</v>
      </c>
      <c r="B224">
        <v>130467.59</v>
      </c>
      <c r="D224">
        <v>39788.61</v>
      </c>
      <c r="E224">
        <v>37432.035000000003</v>
      </c>
    </row>
    <row r="225" spans="1:5">
      <c r="A225">
        <v>132143.05499999999</v>
      </c>
      <c r="B225">
        <v>133680.10500000001</v>
      </c>
      <c r="D225">
        <v>39384.305</v>
      </c>
      <c r="E225">
        <v>37847.254999999997</v>
      </c>
    </row>
    <row r="226" spans="1:5">
      <c r="A226">
        <v>135916.48499999999</v>
      </c>
      <c r="B226">
        <v>137267.785</v>
      </c>
      <c r="D226">
        <v>38357.175000000003</v>
      </c>
      <c r="E226">
        <v>37005.875</v>
      </c>
    </row>
    <row r="227" spans="1:5">
      <c r="A227">
        <v>141787.89000000001</v>
      </c>
      <c r="B227">
        <v>140414.73499999999</v>
      </c>
      <c r="D227">
        <v>37523.095000000001</v>
      </c>
      <c r="E227">
        <v>38896.25</v>
      </c>
    </row>
    <row r="228" spans="1:5">
      <c r="A228">
        <v>144020.625</v>
      </c>
      <c r="B228">
        <v>143033.565</v>
      </c>
      <c r="D228">
        <v>38113.154999999999</v>
      </c>
      <c r="E228">
        <v>39100.214999999997</v>
      </c>
    </row>
    <row r="229" spans="1:5">
      <c r="A229">
        <v>146085.82</v>
      </c>
      <c r="B229">
        <v>145095.10500000001</v>
      </c>
      <c r="D229">
        <v>37388.334999999999</v>
      </c>
      <c r="E229">
        <v>38379.050000000003</v>
      </c>
    </row>
    <row r="230" spans="1:5">
      <c r="A230">
        <v>144384.86499999999</v>
      </c>
      <c r="B230">
        <v>145827.215</v>
      </c>
      <c r="D230">
        <v>39264.1</v>
      </c>
      <c r="E230">
        <v>37821.75</v>
      </c>
    </row>
    <row r="231" spans="1:5">
      <c r="A231">
        <v>146606.67000000001</v>
      </c>
      <c r="B231">
        <v>145014.98000000001</v>
      </c>
      <c r="D231">
        <v>35017.19</v>
      </c>
      <c r="E231">
        <v>36608.879999999997</v>
      </c>
    </row>
    <row r="232" spans="1:5">
      <c r="A232">
        <v>141059.435</v>
      </c>
      <c r="B232">
        <v>142501.785</v>
      </c>
      <c r="D232">
        <v>35960.525000000001</v>
      </c>
      <c r="E232">
        <v>34518.175000000003</v>
      </c>
    </row>
    <row r="233" spans="1:5">
      <c r="A233">
        <v>137012.82</v>
      </c>
      <c r="B233">
        <v>139649.85500000001</v>
      </c>
      <c r="D233">
        <v>35162.875</v>
      </c>
      <c r="E233">
        <v>32525.84</v>
      </c>
    </row>
    <row r="234" spans="1:5">
      <c r="A234">
        <v>132241.39499999999</v>
      </c>
      <c r="B234">
        <v>137176.73000000001</v>
      </c>
      <c r="D234">
        <v>37391.964999999997</v>
      </c>
      <c r="E234">
        <v>32456.63</v>
      </c>
    </row>
    <row r="235" spans="1:5">
      <c r="A235">
        <v>133119.19</v>
      </c>
      <c r="B235">
        <v>135111.535</v>
      </c>
      <c r="D235">
        <v>34904.269999999997</v>
      </c>
      <c r="E235">
        <v>32911.925000000003</v>
      </c>
    </row>
    <row r="236" spans="1:5">
      <c r="A236">
        <v>129007.02</v>
      </c>
      <c r="B236">
        <v>131221.54500000001</v>
      </c>
      <c r="D236">
        <v>35213.870000000003</v>
      </c>
      <c r="E236">
        <v>32999.345000000001</v>
      </c>
    </row>
    <row r="237" spans="1:5">
      <c r="A237">
        <v>128977.88</v>
      </c>
      <c r="B237">
        <v>126410.06</v>
      </c>
      <c r="D237">
        <v>29881.52</v>
      </c>
      <c r="E237">
        <v>32449.34</v>
      </c>
    </row>
    <row r="238" spans="1:5">
      <c r="A238">
        <v>120618.78</v>
      </c>
      <c r="B238">
        <v>121951.86500000001</v>
      </c>
      <c r="D238">
        <v>33097.68</v>
      </c>
      <c r="E238">
        <v>31764.595000000001</v>
      </c>
    </row>
    <row r="239" spans="1:5">
      <c r="A239">
        <v>117486.395</v>
      </c>
      <c r="B239">
        <v>117639.36500000001</v>
      </c>
      <c r="D239">
        <v>31189.11</v>
      </c>
      <c r="E239">
        <v>31036.14</v>
      </c>
    </row>
    <row r="240" spans="1:5">
      <c r="A240">
        <v>112827.87</v>
      </c>
      <c r="B240">
        <v>114000.705</v>
      </c>
      <c r="D240">
        <v>31214.61</v>
      </c>
      <c r="E240">
        <v>30041.775000000001</v>
      </c>
    </row>
    <row r="241" spans="1:5">
      <c r="A241">
        <v>110511.36500000001</v>
      </c>
      <c r="B241">
        <v>111534.855</v>
      </c>
      <c r="D241">
        <v>28235.200000000001</v>
      </c>
      <c r="E241">
        <v>27211.71</v>
      </c>
    </row>
    <row r="242" spans="1:5">
      <c r="A242">
        <v>109353.11500000001</v>
      </c>
      <c r="B242">
        <v>110241.83500000001</v>
      </c>
      <c r="D242">
        <v>29404.375</v>
      </c>
      <c r="E242">
        <v>28515.654999999999</v>
      </c>
    </row>
    <row r="243" spans="1:5">
      <c r="A243">
        <v>109254.765</v>
      </c>
      <c r="B243">
        <v>109557.08</v>
      </c>
      <c r="D243">
        <v>33993.695</v>
      </c>
      <c r="E243">
        <v>33691.379999999997</v>
      </c>
    </row>
    <row r="244" spans="1:5">
      <c r="A244">
        <v>109881.25</v>
      </c>
      <c r="B244">
        <v>110238.19500000001</v>
      </c>
      <c r="D244">
        <v>40087.269999999997</v>
      </c>
      <c r="E244">
        <v>39730.324999999997</v>
      </c>
    </row>
    <row r="245" spans="1:5">
      <c r="A245">
        <v>109130.93</v>
      </c>
      <c r="B245">
        <v>111225.255</v>
      </c>
      <c r="D245">
        <v>45721.934999999998</v>
      </c>
      <c r="E245">
        <v>43627.61</v>
      </c>
    </row>
    <row r="246" spans="1:5">
      <c r="A246">
        <v>114182.81</v>
      </c>
      <c r="B246">
        <v>113516.27</v>
      </c>
      <c r="D246">
        <v>47339.12</v>
      </c>
      <c r="E246">
        <v>48005.66</v>
      </c>
    </row>
    <row r="247" spans="1:5">
      <c r="A247">
        <v>111800.74</v>
      </c>
      <c r="B247">
        <v>114758.3</v>
      </c>
      <c r="D247">
        <v>54343.29</v>
      </c>
      <c r="E247">
        <v>51385.73</v>
      </c>
    </row>
    <row r="248" spans="1:5">
      <c r="A248">
        <v>112128.55499999999</v>
      </c>
      <c r="B248">
        <v>116914.55</v>
      </c>
      <c r="D248">
        <v>58681.275000000001</v>
      </c>
      <c r="E248">
        <v>53895.28</v>
      </c>
    </row>
    <row r="249" spans="1:5">
      <c r="A249">
        <v>117599.30499999999</v>
      </c>
      <c r="B249">
        <v>117745</v>
      </c>
      <c r="D249">
        <v>55887.625</v>
      </c>
      <c r="E249">
        <v>55741.93</v>
      </c>
    </row>
    <row r="250" spans="1:5">
      <c r="A250">
        <v>116812.57</v>
      </c>
      <c r="B250">
        <v>119176.425</v>
      </c>
      <c r="D250">
        <v>60764.67</v>
      </c>
      <c r="E250">
        <v>58400.815000000002</v>
      </c>
    </row>
    <row r="251" spans="1:5">
      <c r="A251">
        <v>120782.685</v>
      </c>
      <c r="B251">
        <v>119726.41499999999</v>
      </c>
      <c r="D251">
        <v>59992.514999999999</v>
      </c>
      <c r="E251">
        <v>61048.785000000003</v>
      </c>
    </row>
    <row r="252" spans="1:5">
      <c r="A252">
        <v>119744.63</v>
      </c>
      <c r="B252">
        <v>121857.17</v>
      </c>
      <c r="D252">
        <v>66512.244999999995</v>
      </c>
      <c r="E252">
        <v>64399.705000000002</v>
      </c>
    </row>
    <row r="253" spans="1:5">
      <c r="A253">
        <v>121991.935</v>
      </c>
      <c r="B253">
        <v>123175.685</v>
      </c>
      <c r="D253">
        <v>69298.62</v>
      </c>
      <c r="E253">
        <v>68114.87</v>
      </c>
    </row>
    <row r="254" spans="1:5">
      <c r="A254">
        <v>123904.14</v>
      </c>
      <c r="B254">
        <v>124268.38</v>
      </c>
      <c r="D254">
        <v>63740.455000000002</v>
      </c>
      <c r="E254">
        <v>63376.214999999997</v>
      </c>
    </row>
    <row r="255" spans="1:5">
      <c r="A255">
        <v>123022.705</v>
      </c>
      <c r="B255">
        <v>125987.55</v>
      </c>
      <c r="D255">
        <v>62232.525000000001</v>
      </c>
      <c r="E255">
        <v>59267.68</v>
      </c>
    </row>
    <row r="256" spans="1:5">
      <c r="A256">
        <v>124479.63</v>
      </c>
      <c r="B256">
        <v>126588.52499999999</v>
      </c>
      <c r="D256">
        <v>61678.904999999999</v>
      </c>
      <c r="E256">
        <v>59570.01</v>
      </c>
    </row>
    <row r="257" spans="1:5">
      <c r="A257">
        <v>127655.72500000001</v>
      </c>
      <c r="B257">
        <v>126122.315</v>
      </c>
      <c r="D257">
        <v>58823.33</v>
      </c>
      <c r="E257">
        <v>60356.74</v>
      </c>
    </row>
    <row r="258" spans="1:5">
      <c r="A258">
        <v>122490.93</v>
      </c>
      <c r="B258">
        <v>124916.705</v>
      </c>
      <c r="D258">
        <v>62549.404999999999</v>
      </c>
      <c r="E258">
        <v>60123.63</v>
      </c>
    </row>
    <row r="259" spans="1:5">
      <c r="A259">
        <v>132882.44</v>
      </c>
      <c r="B259">
        <v>128945.105</v>
      </c>
      <c r="D259">
        <v>54467.13</v>
      </c>
      <c r="E259">
        <v>58404.464999999997</v>
      </c>
    </row>
    <row r="260" spans="1:5">
      <c r="A260">
        <v>130117.93</v>
      </c>
      <c r="B260">
        <v>131305.315</v>
      </c>
      <c r="D260">
        <v>62458.35</v>
      </c>
      <c r="E260">
        <v>61270.964999999997</v>
      </c>
    </row>
    <row r="261" spans="1:5">
      <c r="A261">
        <v>137559.17000000001</v>
      </c>
      <c r="B261">
        <v>137016.465</v>
      </c>
      <c r="D261">
        <v>53982.69</v>
      </c>
      <c r="E261">
        <v>54525.394999999997</v>
      </c>
    </row>
    <row r="262" spans="1:5">
      <c r="A262">
        <v>135956.55499999999</v>
      </c>
      <c r="B262">
        <v>139988.595</v>
      </c>
      <c r="D262">
        <v>53716.794999999998</v>
      </c>
      <c r="E262">
        <v>49684.754999999997</v>
      </c>
    </row>
    <row r="263" spans="1:5">
      <c r="A263">
        <v>141128.63500000001</v>
      </c>
      <c r="B263">
        <v>142254.10999999999</v>
      </c>
      <c r="D263">
        <v>50194.695</v>
      </c>
      <c r="E263">
        <v>49069.22</v>
      </c>
    </row>
    <row r="264" spans="1:5">
      <c r="A264">
        <v>142672.98000000001</v>
      </c>
      <c r="B264">
        <v>144829.22</v>
      </c>
      <c r="D264">
        <v>49954.3</v>
      </c>
      <c r="E264">
        <v>47798.06</v>
      </c>
    </row>
    <row r="265" spans="1:5">
      <c r="A265">
        <v>147000.04</v>
      </c>
      <c r="B265">
        <v>147324.21</v>
      </c>
      <c r="D265">
        <v>48806.964999999997</v>
      </c>
      <c r="E265">
        <v>48482.794999999998</v>
      </c>
    </row>
    <row r="266" spans="1:5">
      <c r="A266">
        <v>145291.79500000001</v>
      </c>
      <c r="B266">
        <v>149465.89000000001</v>
      </c>
      <c r="D266">
        <v>51848.3</v>
      </c>
      <c r="E266">
        <v>47674.205000000002</v>
      </c>
    </row>
    <row r="267" spans="1:5">
      <c r="A267">
        <v>148715.565</v>
      </c>
      <c r="B267">
        <v>148599.01500000001</v>
      </c>
      <c r="D267">
        <v>52849.945</v>
      </c>
      <c r="E267">
        <v>52966.495000000003</v>
      </c>
    </row>
    <row r="268" spans="1:5">
      <c r="A268">
        <v>151217.82999999999</v>
      </c>
      <c r="B268">
        <v>150729.76500000001</v>
      </c>
      <c r="D268">
        <v>57774.34</v>
      </c>
      <c r="E268">
        <v>58262.404999999999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workbookViewId="0">
      <selection activeCell="AV3" sqref="AV3"/>
    </sheetView>
  </sheetViews>
  <sheetFormatPr baseColWidth="10" defaultColWidth="8.83203125" defaultRowHeight="15" x14ac:dyDescent="0"/>
  <sheetData>
    <row r="1" spans="1:52">
      <c r="A1" s="3" t="s">
        <v>296</v>
      </c>
      <c r="P1" s="3"/>
      <c r="AC1" s="3" t="s">
        <v>297</v>
      </c>
      <c r="AR1" s="3"/>
    </row>
    <row r="2" spans="1:52">
      <c r="A2" t="s">
        <v>282</v>
      </c>
      <c r="B2" t="s">
        <v>319</v>
      </c>
      <c r="C2" t="s">
        <v>320</v>
      </c>
      <c r="D2" t="s">
        <v>321</v>
      </c>
      <c r="E2" t="s">
        <v>322</v>
      </c>
      <c r="G2" t="s">
        <v>323</v>
      </c>
      <c r="H2" t="s">
        <v>324</v>
      </c>
      <c r="I2" t="s">
        <v>325</v>
      </c>
      <c r="J2" t="s">
        <v>326</v>
      </c>
      <c r="L2" t="s">
        <v>327</v>
      </c>
      <c r="M2" t="s">
        <v>328</v>
      </c>
      <c r="N2" t="s">
        <v>329</v>
      </c>
      <c r="O2" t="s">
        <v>330</v>
      </c>
      <c r="P2" t="s">
        <v>282</v>
      </c>
      <c r="Q2" s="1" t="s">
        <v>331</v>
      </c>
      <c r="R2" s="1" t="s">
        <v>332</v>
      </c>
      <c r="AC2" s="4" t="s">
        <v>282</v>
      </c>
      <c r="AD2" t="s">
        <v>333</v>
      </c>
      <c r="AE2" t="s">
        <v>334</v>
      </c>
      <c r="AF2" t="s">
        <v>321</v>
      </c>
      <c r="AG2" t="s">
        <v>322</v>
      </c>
      <c r="AI2" t="s">
        <v>335</v>
      </c>
      <c r="AJ2" t="s">
        <v>336</v>
      </c>
      <c r="AK2" t="s">
        <v>325</v>
      </c>
      <c r="AL2" t="s">
        <v>326</v>
      </c>
      <c r="AN2" s="4" t="s">
        <v>337</v>
      </c>
      <c r="AO2" t="s">
        <v>338</v>
      </c>
      <c r="AP2" t="s">
        <v>329</v>
      </c>
      <c r="AQ2" t="s">
        <v>330</v>
      </c>
      <c r="AR2" s="4" t="s">
        <v>282</v>
      </c>
      <c r="AS2" s="1" t="s">
        <v>339</v>
      </c>
      <c r="AT2" s="1" t="s">
        <v>340</v>
      </c>
    </row>
    <row r="3" spans="1:52">
      <c r="A3">
        <v>1</v>
      </c>
      <c r="B3">
        <v>9547.8040571742895</v>
      </c>
      <c r="C3">
        <f t="shared" ref="C3:C34" si="0">ABS(B3)</f>
        <v>9547.8040571742895</v>
      </c>
      <c r="D3">
        <v>57013.095000000001</v>
      </c>
      <c r="E3">
        <f t="shared" ref="E3:E34" si="1">C3/D3*100</f>
        <v>16.746686102858106</v>
      </c>
      <c r="G3">
        <v>-9590.0761756069896</v>
      </c>
      <c r="H3">
        <f t="shared" ref="H3:H34" si="2">ABS(G3)</f>
        <v>9590.0761756069896</v>
      </c>
      <c r="I3">
        <v>88777.695000000007</v>
      </c>
      <c r="J3">
        <f t="shared" ref="J3:J34" si="3">H3/I3*100</f>
        <v>10.802348693111472</v>
      </c>
      <c r="L3">
        <v>2318.5796913889599</v>
      </c>
      <c r="M3">
        <f t="shared" ref="M3:M34" si="4">ABS(L3)</f>
        <v>2318.5796913889599</v>
      </c>
      <c r="N3">
        <v>85882.06</v>
      </c>
      <c r="O3">
        <f t="shared" ref="O3:O34" si="5">M3/N3*100</f>
        <v>2.699725287666551</v>
      </c>
      <c r="P3">
        <v>1</v>
      </c>
      <c r="Q3">
        <f t="shared" ref="Q3:Q34" si="6">AVERAGE(E3,J3,O3)</f>
        <v>10.082920027878709</v>
      </c>
      <c r="R3">
        <f t="shared" ref="R3:R34" si="7">STDEV(E3,J3,O3)/SQRT(3)</f>
        <v>4.0709319260316272</v>
      </c>
      <c r="T3" s="1" t="s">
        <v>341</v>
      </c>
      <c r="U3">
        <v>4438.2539999999999</v>
      </c>
      <c r="W3" t="s">
        <v>342</v>
      </c>
      <c r="X3">
        <f>STDEV(Q3:Q85)/SQRT(83)</f>
        <v>0.26171297888225292</v>
      </c>
      <c r="AC3" s="4">
        <v>1</v>
      </c>
      <c r="AD3">
        <v>-10558.9511240789</v>
      </c>
      <c r="AE3">
        <f t="shared" ref="AE3:AE34" si="8">ABS(AD3)</f>
        <v>10558.9511240789</v>
      </c>
      <c r="AF3">
        <v>12139.825000000001</v>
      </c>
      <c r="AG3">
        <f t="shared" ref="AG3:AG34" si="9">AE3/AF3*100</f>
        <v>86.97778694568413</v>
      </c>
      <c r="AI3">
        <v>9527.4489720376296</v>
      </c>
      <c r="AJ3">
        <f t="shared" ref="AJ3:AJ34" si="10">ABS(AI3)</f>
        <v>9527.4489720376296</v>
      </c>
      <c r="AK3">
        <v>56350.2</v>
      </c>
      <c r="AL3">
        <f t="shared" ref="AL3:AL34" si="11">AJ3/AK3*100</f>
        <v>16.907569045074606</v>
      </c>
      <c r="AN3">
        <v>-1274.50472237177</v>
      </c>
      <c r="AO3">
        <f t="shared" ref="AO3:AO34" si="12">ABS(AN3)</f>
        <v>1274.50472237177</v>
      </c>
      <c r="AP3">
        <v>20863.154999999999</v>
      </c>
      <c r="AQ3">
        <f t="shared" ref="AQ3:AQ34" si="13">AO3/AP3*100</f>
        <v>6.1088781748099459</v>
      </c>
      <c r="AR3" s="4">
        <v>1</v>
      </c>
      <c r="AS3">
        <f t="shared" ref="AS3:AS34" si="14">AVERAGE(AG3,AL3,AQ3)</f>
        <v>36.664744721856231</v>
      </c>
      <c r="AT3">
        <f t="shared" ref="AT3:AT34" si="15">STDEV(AG3,AL3,AQ3)/SQRT(3)</f>
        <v>25.348928935232493</v>
      </c>
      <c r="AV3" s="1" t="s">
        <v>341</v>
      </c>
      <c r="AW3">
        <v>4484.1400000000003</v>
      </c>
      <c r="AY3" t="s">
        <v>342</v>
      </c>
      <c r="AZ3">
        <f>STDEV(AS3:AS85)/SQRT(83)</f>
        <v>0.75885475199449592</v>
      </c>
    </row>
    <row r="4" spans="1:52">
      <c r="A4">
        <v>2</v>
      </c>
      <c r="B4">
        <v>8596.2077192025408</v>
      </c>
      <c r="C4">
        <f t="shared" si="0"/>
        <v>8596.2077192025408</v>
      </c>
      <c r="D4">
        <v>56044.245000000003</v>
      </c>
      <c r="E4">
        <f t="shared" si="1"/>
        <v>15.33825233831331</v>
      </c>
      <c r="G4">
        <v>-9171.43617538525</v>
      </c>
      <c r="H4">
        <f t="shared" si="2"/>
        <v>9171.43617538525</v>
      </c>
      <c r="I4">
        <v>83962.559999999998</v>
      </c>
      <c r="J4">
        <f t="shared" si="3"/>
        <v>10.923245045631351</v>
      </c>
      <c r="L4">
        <v>-3384.2749584213502</v>
      </c>
      <c r="M4">
        <f t="shared" si="4"/>
        <v>3384.2749584213502</v>
      </c>
      <c r="N4">
        <v>80458.654999999999</v>
      </c>
      <c r="O4">
        <f t="shared" si="5"/>
        <v>4.2062286007904932</v>
      </c>
      <c r="P4">
        <v>2</v>
      </c>
      <c r="Q4">
        <f t="shared" si="6"/>
        <v>10.155908661578385</v>
      </c>
      <c r="R4">
        <f t="shared" si="7"/>
        <v>3.2363607116590849</v>
      </c>
      <c r="T4" t="s">
        <v>343</v>
      </c>
      <c r="U4">
        <f>AVERAGE(Q3:Q85)</f>
        <v>4.563825250046647</v>
      </c>
      <c r="W4" t="s">
        <v>342</v>
      </c>
      <c r="X4">
        <f>STDEV(Q4:Q86)/SQRT(83)</f>
        <v>0.25446660873341387</v>
      </c>
      <c r="AC4" s="4">
        <v>2</v>
      </c>
      <c r="AD4">
        <v>-9472.8876128273405</v>
      </c>
      <c r="AE4">
        <f t="shared" si="8"/>
        <v>9472.8876128273405</v>
      </c>
      <c r="AF4">
        <v>11495.135</v>
      </c>
      <c r="AG4">
        <f t="shared" si="9"/>
        <v>82.407797845152231</v>
      </c>
      <c r="AI4">
        <v>8939.3273012477894</v>
      </c>
      <c r="AJ4">
        <f t="shared" si="10"/>
        <v>8939.3273012477894</v>
      </c>
      <c r="AK4">
        <v>54201.235000000001</v>
      </c>
      <c r="AL4">
        <f t="shared" si="11"/>
        <v>16.492847997370887</v>
      </c>
      <c r="AN4">
        <v>4408.0521914552901</v>
      </c>
      <c r="AO4">
        <f t="shared" si="12"/>
        <v>4408.0521914552901</v>
      </c>
      <c r="AP4">
        <v>27004.1</v>
      </c>
      <c r="AQ4">
        <f t="shared" si="13"/>
        <v>16.323640452580499</v>
      </c>
      <c r="AR4" s="4">
        <v>2</v>
      </c>
      <c r="AS4">
        <f t="shared" si="14"/>
        <v>38.408095431701206</v>
      </c>
      <c r="AT4">
        <f t="shared" si="15"/>
        <v>21.999905432770156</v>
      </c>
      <c r="AV4" s="1" t="s">
        <v>343</v>
      </c>
      <c r="AW4">
        <f>AVERAGE(AS3:AS85)</f>
        <v>11.334610854484961</v>
      </c>
      <c r="AY4" t="s">
        <v>342</v>
      </c>
      <c r="AZ4">
        <f>STDEV(AS3:AS85)/SQRT(83)</f>
        <v>0.75885475199449592</v>
      </c>
    </row>
    <row r="5" spans="1:52">
      <c r="A5">
        <v>3</v>
      </c>
      <c r="B5">
        <v>6229.0155726047396</v>
      </c>
      <c r="C5">
        <f t="shared" si="0"/>
        <v>6229.0155726047396</v>
      </c>
      <c r="D5">
        <v>53225.095000000001</v>
      </c>
      <c r="E5">
        <f t="shared" si="1"/>
        <v>11.703155386767726</v>
      </c>
      <c r="G5">
        <v>-7357.9976487557497</v>
      </c>
      <c r="H5">
        <f t="shared" si="2"/>
        <v>7357.9976487557497</v>
      </c>
      <c r="I5">
        <v>85441.34</v>
      </c>
      <c r="J5">
        <f t="shared" si="3"/>
        <v>8.6117535712288102</v>
      </c>
      <c r="L5">
        <v>-7004.8586314676204</v>
      </c>
      <c r="M5">
        <f t="shared" si="4"/>
        <v>7004.8586314676204</v>
      </c>
      <c r="N5">
        <v>79777.544999999998</v>
      </c>
      <c r="O5">
        <f t="shared" si="5"/>
        <v>8.7804890855786812</v>
      </c>
      <c r="P5">
        <v>3</v>
      </c>
      <c r="Q5">
        <f t="shared" si="6"/>
        <v>9.6984660145250725</v>
      </c>
      <c r="R5">
        <f t="shared" si="7"/>
        <v>1.0035275328954552</v>
      </c>
      <c r="AC5" s="4">
        <v>3</v>
      </c>
      <c r="AD5">
        <v>-7071.5108876949198</v>
      </c>
      <c r="AE5">
        <f t="shared" si="8"/>
        <v>7071.5108876949198</v>
      </c>
      <c r="AF5">
        <v>13137.815000000001</v>
      </c>
      <c r="AG5">
        <f t="shared" si="9"/>
        <v>53.825623878056739</v>
      </c>
      <c r="AI5">
        <v>7002.7335879393604</v>
      </c>
      <c r="AJ5">
        <f t="shared" si="10"/>
        <v>7002.7335879393604</v>
      </c>
      <c r="AK5">
        <v>53600.245000000003</v>
      </c>
      <c r="AL5">
        <f t="shared" si="11"/>
        <v>13.06474175246654</v>
      </c>
      <c r="AN5">
        <v>8577.3709254502901</v>
      </c>
      <c r="AO5">
        <f t="shared" si="12"/>
        <v>8577.3709254502901</v>
      </c>
      <c r="AP5">
        <v>26253.775000000001</v>
      </c>
      <c r="AQ5">
        <f t="shared" si="13"/>
        <v>32.671000362615622</v>
      </c>
      <c r="AR5" s="4">
        <v>3</v>
      </c>
      <c r="AS5">
        <f t="shared" si="14"/>
        <v>33.187121997712971</v>
      </c>
      <c r="AT5">
        <f t="shared" si="15"/>
        <v>11.769482629109435</v>
      </c>
    </row>
    <row r="6" spans="1:52">
      <c r="A6">
        <v>4</v>
      </c>
      <c r="B6">
        <v>4438.27923620619</v>
      </c>
      <c r="C6">
        <f t="shared" si="0"/>
        <v>4438.27923620619</v>
      </c>
      <c r="D6">
        <v>50999.644999999997</v>
      </c>
      <c r="E6">
        <f t="shared" si="1"/>
        <v>8.7025688829916188</v>
      </c>
      <c r="G6">
        <v>-4518.0947937801602</v>
      </c>
      <c r="H6">
        <f t="shared" si="2"/>
        <v>4518.0947937801602</v>
      </c>
      <c r="I6">
        <v>87411.824999999997</v>
      </c>
      <c r="J6">
        <f t="shared" si="3"/>
        <v>5.1687455258829802</v>
      </c>
      <c r="L6">
        <v>-7404.1070366448002</v>
      </c>
      <c r="M6">
        <f t="shared" si="4"/>
        <v>7404.1070366448002</v>
      </c>
      <c r="N6">
        <v>78553.725000000006</v>
      </c>
      <c r="O6">
        <f t="shared" si="5"/>
        <v>9.4255326996202911</v>
      </c>
      <c r="P6">
        <v>4</v>
      </c>
      <c r="Q6">
        <f t="shared" si="6"/>
        <v>7.7656157028316306</v>
      </c>
      <c r="R6">
        <f t="shared" si="7"/>
        <v>1.3151007828277577</v>
      </c>
      <c r="AC6" s="4">
        <v>4</v>
      </c>
      <c r="AD6">
        <v>-5360.3430306065802</v>
      </c>
      <c r="AE6">
        <f t="shared" si="8"/>
        <v>5360.3430306065802</v>
      </c>
      <c r="AF6">
        <v>15556.31</v>
      </c>
      <c r="AG6">
        <f t="shared" si="9"/>
        <v>34.457676856571901</v>
      </c>
      <c r="AI6">
        <v>3516.3978451058601</v>
      </c>
      <c r="AJ6">
        <f t="shared" si="10"/>
        <v>3516.3978451058601</v>
      </c>
      <c r="AK6">
        <v>57756.13</v>
      </c>
      <c r="AL6">
        <f t="shared" si="11"/>
        <v>6.0883543359048815</v>
      </c>
      <c r="AN6">
        <v>9013.5408650896497</v>
      </c>
      <c r="AO6">
        <f t="shared" si="12"/>
        <v>9013.5408650896497</v>
      </c>
      <c r="AP6">
        <v>25630.945</v>
      </c>
      <c r="AQ6">
        <f t="shared" si="13"/>
        <v>35.1666349605512</v>
      </c>
      <c r="AR6" s="4">
        <v>4</v>
      </c>
      <c r="AS6">
        <f t="shared" si="14"/>
        <v>25.237555384342659</v>
      </c>
      <c r="AT6">
        <f t="shared" si="15"/>
        <v>9.5767875788877745</v>
      </c>
    </row>
    <row r="7" spans="1:52">
      <c r="A7">
        <v>5</v>
      </c>
      <c r="B7">
        <v>4795.97601394714</v>
      </c>
      <c r="C7">
        <f t="shared" si="0"/>
        <v>4795.97601394714</v>
      </c>
      <c r="D7">
        <v>51305.595000000001</v>
      </c>
      <c r="E7">
        <f t="shared" si="1"/>
        <v>9.3478616005664481</v>
      </c>
      <c r="G7">
        <v>-2129.1455106406102</v>
      </c>
      <c r="H7">
        <f t="shared" si="2"/>
        <v>2129.1455106406102</v>
      </c>
      <c r="I7">
        <v>90904.804999999993</v>
      </c>
      <c r="J7">
        <f t="shared" si="3"/>
        <v>2.342170483332108</v>
      </c>
      <c r="L7">
        <v>-2828.3549871468099</v>
      </c>
      <c r="M7">
        <f t="shared" si="4"/>
        <v>2828.3549871468099</v>
      </c>
      <c r="N7">
        <v>80990.434999999998</v>
      </c>
      <c r="O7">
        <f t="shared" si="5"/>
        <v>3.4922086628461866</v>
      </c>
      <c r="P7">
        <v>5</v>
      </c>
      <c r="Q7">
        <f t="shared" si="6"/>
        <v>5.0607469155815812</v>
      </c>
      <c r="R7">
        <f t="shared" si="7"/>
        <v>2.1691135820302794</v>
      </c>
      <c r="AC7" s="4">
        <v>5</v>
      </c>
      <c r="AD7">
        <v>-5833.4709083582802</v>
      </c>
      <c r="AE7">
        <f t="shared" si="8"/>
        <v>5833.4709083582802</v>
      </c>
      <c r="AF7">
        <v>16521.525000000001</v>
      </c>
      <c r="AG7">
        <f t="shared" si="9"/>
        <v>35.308307849053158</v>
      </c>
      <c r="AI7">
        <v>669.19987868349597</v>
      </c>
      <c r="AJ7">
        <f t="shared" si="10"/>
        <v>669.19987868349597</v>
      </c>
      <c r="AK7">
        <v>61551.415000000001</v>
      </c>
      <c r="AL7">
        <f t="shared" si="11"/>
        <v>1.0872209496459113</v>
      </c>
      <c r="AN7">
        <v>4063.2078926500799</v>
      </c>
      <c r="AO7">
        <f t="shared" si="12"/>
        <v>4063.2078926500799</v>
      </c>
      <c r="AP7">
        <v>23944.555</v>
      </c>
      <c r="AQ7">
        <f t="shared" si="13"/>
        <v>16.969235354969346</v>
      </c>
      <c r="AR7" s="4">
        <v>5</v>
      </c>
      <c r="AS7">
        <f t="shared" si="14"/>
        <v>17.788254717889473</v>
      </c>
      <c r="AT7">
        <f t="shared" si="15"/>
        <v>9.8872610241971479</v>
      </c>
    </row>
    <row r="8" spans="1:52">
      <c r="A8">
        <v>6</v>
      </c>
      <c r="B8">
        <v>6064.6165175898404</v>
      </c>
      <c r="C8">
        <f t="shared" si="0"/>
        <v>6064.6165175898404</v>
      </c>
      <c r="D8">
        <v>51090.7</v>
      </c>
      <c r="E8">
        <f t="shared" si="1"/>
        <v>11.87029443243064</v>
      </c>
      <c r="G8">
        <v>-1816.5691610362201</v>
      </c>
      <c r="H8">
        <f t="shared" si="2"/>
        <v>1816.5691610362201</v>
      </c>
      <c r="I8">
        <v>90617.06</v>
      </c>
      <c r="J8">
        <f t="shared" si="3"/>
        <v>2.0046657450994552</v>
      </c>
      <c r="L8">
        <v>-2590.06572498897</v>
      </c>
      <c r="M8">
        <f t="shared" si="4"/>
        <v>2590.06572498897</v>
      </c>
      <c r="N8">
        <v>80014.289999999994</v>
      </c>
      <c r="O8">
        <f t="shared" si="5"/>
        <v>3.2370039464062863</v>
      </c>
      <c r="P8">
        <v>6</v>
      </c>
      <c r="Q8">
        <f t="shared" si="6"/>
        <v>5.7039880413121269</v>
      </c>
      <c r="R8">
        <f t="shared" si="7"/>
        <v>3.1036089338307331</v>
      </c>
      <c r="AC8" s="4">
        <v>6</v>
      </c>
      <c r="AD8">
        <v>-7288.6616162057999</v>
      </c>
      <c r="AE8">
        <f t="shared" si="8"/>
        <v>7288.6616162057999</v>
      </c>
      <c r="AF8">
        <v>16394.04</v>
      </c>
      <c r="AG8">
        <f t="shared" si="9"/>
        <v>44.459215765032901</v>
      </c>
      <c r="AI8">
        <v>-220.70685443163299</v>
      </c>
      <c r="AJ8">
        <f t="shared" si="10"/>
        <v>220.70685443163299</v>
      </c>
      <c r="AK8">
        <v>67612.225000000006</v>
      </c>
      <c r="AL8">
        <f t="shared" si="11"/>
        <v>0.32643039691658271</v>
      </c>
      <c r="AN8">
        <v>3751.99602614374</v>
      </c>
      <c r="AO8">
        <f t="shared" si="12"/>
        <v>3751.99602614374</v>
      </c>
      <c r="AP8">
        <v>23700.525000000001</v>
      </c>
      <c r="AQ8">
        <f t="shared" si="13"/>
        <v>15.830856177843064</v>
      </c>
      <c r="AR8" s="4">
        <v>6</v>
      </c>
      <c r="AS8">
        <f t="shared" si="14"/>
        <v>20.205500779930848</v>
      </c>
      <c r="AT8">
        <f t="shared" si="15"/>
        <v>12.926443473657494</v>
      </c>
    </row>
    <row r="9" spans="1:52">
      <c r="A9">
        <v>7</v>
      </c>
      <c r="B9">
        <v>6953.9719605063701</v>
      </c>
      <c r="C9">
        <f t="shared" si="0"/>
        <v>6953.9719605063701</v>
      </c>
      <c r="D9">
        <v>51076.135000000002</v>
      </c>
      <c r="E9">
        <f t="shared" si="1"/>
        <v>13.614914207009535</v>
      </c>
      <c r="G9">
        <v>-1479.4556428901201</v>
      </c>
      <c r="H9">
        <f t="shared" si="2"/>
        <v>1479.4556428901201</v>
      </c>
      <c r="I9">
        <v>90402.17</v>
      </c>
      <c r="J9">
        <f t="shared" si="3"/>
        <v>1.6365266927664681</v>
      </c>
      <c r="L9">
        <v>-3296.4939425255898</v>
      </c>
      <c r="M9">
        <f t="shared" si="4"/>
        <v>3296.4939425255898</v>
      </c>
      <c r="N9">
        <v>78003.735000000001</v>
      </c>
      <c r="O9">
        <f t="shared" si="5"/>
        <v>4.2260719214606706</v>
      </c>
      <c r="P9">
        <v>7</v>
      </c>
      <c r="Q9">
        <f t="shared" si="6"/>
        <v>6.4925042737455572</v>
      </c>
      <c r="R9">
        <f t="shared" si="7"/>
        <v>3.6388175078339335</v>
      </c>
      <c r="AC9" s="4">
        <v>7</v>
      </c>
      <c r="AD9">
        <v>-8301.04352338014</v>
      </c>
      <c r="AE9">
        <f t="shared" si="8"/>
        <v>8301.04352338014</v>
      </c>
      <c r="AF9">
        <v>16310.264999999999</v>
      </c>
      <c r="AG9">
        <f t="shared" si="9"/>
        <v>50.894596276517525</v>
      </c>
      <c r="AI9">
        <v>-368.11741324786402</v>
      </c>
      <c r="AJ9">
        <f t="shared" si="10"/>
        <v>368.11741324786402</v>
      </c>
      <c r="AK9">
        <v>64647.38</v>
      </c>
      <c r="AL9">
        <f t="shared" si="11"/>
        <v>0.56942356093605651</v>
      </c>
      <c r="AN9">
        <v>4489.3431557151198</v>
      </c>
      <c r="AO9">
        <f t="shared" si="12"/>
        <v>4489.3431557151198</v>
      </c>
      <c r="AP9">
        <v>23114.11</v>
      </c>
      <c r="AQ9">
        <f t="shared" si="13"/>
        <v>19.422522241674542</v>
      </c>
      <c r="AR9" s="4">
        <v>7</v>
      </c>
      <c r="AS9">
        <f t="shared" si="14"/>
        <v>23.628847359709379</v>
      </c>
      <c r="AT9">
        <f t="shared" si="15"/>
        <v>14.679073886116868</v>
      </c>
    </row>
    <row r="10" spans="1:52">
      <c r="A10">
        <v>8</v>
      </c>
      <c r="B10">
        <v>4416.45276064883</v>
      </c>
      <c r="C10">
        <f t="shared" si="0"/>
        <v>4416.45276064883</v>
      </c>
      <c r="D10">
        <v>48755.974999999999</v>
      </c>
      <c r="E10">
        <f t="shared" si="1"/>
        <v>9.0582800582878917</v>
      </c>
      <c r="G10">
        <v>-2783.3611029004301</v>
      </c>
      <c r="H10">
        <f t="shared" si="2"/>
        <v>2783.3611029004301</v>
      </c>
      <c r="I10">
        <v>89360.47</v>
      </c>
      <c r="J10">
        <f t="shared" si="3"/>
        <v>3.1147565617105974</v>
      </c>
      <c r="L10">
        <v>-3839.9260822148799</v>
      </c>
      <c r="M10">
        <f t="shared" si="4"/>
        <v>3839.9260822148799</v>
      </c>
      <c r="N10">
        <v>77643.149999999994</v>
      </c>
      <c r="O10">
        <f t="shared" si="5"/>
        <v>4.9456083147256136</v>
      </c>
      <c r="P10">
        <v>8</v>
      </c>
      <c r="Q10">
        <f t="shared" si="6"/>
        <v>5.7062149782413671</v>
      </c>
      <c r="R10">
        <f t="shared" si="7"/>
        <v>1.7573900876991828</v>
      </c>
      <c r="AC10" s="4">
        <v>8</v>
      </c>
      <c r="AD10">
        <v>-5920.2359766891504</v>
      </c>
      <c r="AE10">
        <f t="shared" si="8"/>
        <v>5920.2359766891504</v>
      </c>
      <c r="AF10">
        <v>20848.595000000001</v>
      </c>
      <c r="AG10">
        <f t="shared" si="9"/>
        <v>28.396330672110757</v>
      </c>
      <c r="AI10">
        <v>1685.36397676055</v>
      </c>
      <c r="AJ10">
        <f t="shared" si="10"/>
        <v>1685.36397676055</v>
      </c>
      <c r="AK10">
        <v>57308.114999999998</v>
      </c>
      <c r="AL10">
        <f t="shared" si="11"/>
        <v>2.9408818921378761</v>
      </c>
      <c r="AN10">
        <v>4903.5137888793997</v>
      </c>
      <c r="AO10">
        <f t="shared" si="12"/>
        <v>4903.5137888793997</v>
      </c>
      <c r="AP10">
        <v>25310.42</v>
      </c>
      <c r="AQ10">
        <f t="shared" si="13"/>
        <v>19.373498301803764</v>
      </c>
      <c r="AR10" s="4">
        <v>8</v>
      </c>
      <c r="AS10">
        <f t="shared" si="14"/>
        <v>16.903570288684133</v>
      </c>
      <c r="AT10">
        <f t="shared" si="15"/>
        <v>7.4514064989984838</v>
      </c>
    </row>
    <row r="11" spans="1:52">
      <c r="A11">
        <v>9</v>
      </c>
      <c r="B11">
        <v>3890.13533621843</v>
      </c>
      <c r="C11">
        <f t="shared" si="0"/>
        <v>3890.13533621843</v>
      </c>
      <c r="D11">
        <v>46301.06</v>
      </c>
      <c r="E11">
        <f t="shared" si="1"/>
        <v>8.4018278117572915</v>
      </c>
      <c r="G11">
        <v>-5181.0253394810998</v>
      </c>
      <c r="H11">
        <f t="shared" si="2"/>
        <v>5181.0253394810998</v>
      </c>
      <c r="I11">
        <v>89036.3</v>
      </c>
      <c r="J11">
        <f t="shared" si="3"/>
        <v>5.819003417124363</v>
      </c>
      <c r="L11">
        <v>-3210.21020267834</v>
      </c>
      <c r="M11">
        <f t="shared" si="4"/>
        <v>3210.21020267834</v>
      </c>
      <c r="N11">
        <v>78134.865000000005</v>
      </c>
      <c r="O11">
        <f t="shared" si="5"/>
        <v>4.108550264569268</v>
      </c>
      <c r="P11">
        <v>9</v>
      </c>
      <c r="Q11">
        <f t="shared" si="6"/>
        <v>6.1097938311503066</v>
      </c>
      <c r="R11">
        <f t="shared" si="7"/>
        <v>1.2478618143267106</v>
      </c>
      <c r="AC11" s="4">
        <v>9</v>
      </c>
      <c r="AD11">
        <v>-5471.3840358463503</v>
      </c>
      <c r="AE11">
        <f t="shared" si="8"/>
        <v>5471.3840358463503</v>
      </c>
      <c r="AF11">
        <v>20914.154999999999</v>
      </c>
      <c r="AG11">
        <f t="shared" si="9"/>
        <v>26.16115274963942</v>
      </c>
      <c r="AI11">
        <v>4138.8828244425004</v>
      </c>
      <c r="AJ11">
        <f t="shared" si="10"/>
        <v>4138.8828244425004</v>
      </c>
      <c r="AK11">
        <v>60524.285000000003</v>
      </c>
      <c r="AL11">
        <f t="shared" si="11"/>
        <v>6.838383674325935</v>
      </c>
      <c r="AN11">
        <v>3913.00355883569</v>
      </c>
      <c r="AO11">
        <f t="shared" si="12"/>
        <v>3913.00355883569</v>
      </c>
      <c r="AP11">
        <v>28832.535</v>
      </c>
      <c r="AQ11">
        <f t="shared" si="13"/>
        <v>13.57148637411067</v>
      </c>
      <c r="AR11" s="4">
        <v>9</v>
      </c>
      <c r="AS11">
        <f t="shared" si="14"/>
        <v>15.52367426602534</v>
      </c>
      <c r="AT11">
        <f t="shared" si="15"/>
        <v>5.6627622634916897</v>
      </c>
    </row>
    <row r="12" spans="1:52">
      <c r="A12">
        <v>10</v>
      </c>
      <c r="B12">
        <v>3764.3689298706199</v>
      </c>
      <c r="C12">
        <f t="shared" si="0"/>
        <v>3764.3689298706199</v>
      </c>
      <c r="D12">
        <v>43591.18</v>
      </c>
      <c r="E12">
        <f t="shared" si="1"/>
        <v>8.6356206229577168</v>
      </c>
      <c r="G12">
        <v>-3520.2433687644502</v>
      </c>
      <c r="H12">
        <f t="shared" si="2"/>
        <v>3520.2433687644502</v>
      </c>
      <c r="I12">
        <v>91218.044999999998</v>
      </c>
      <c r="J12">
        <f t="shared" si="3"/>
        <v>3.8591523955204807</v>
      </c>
      <c r="L12">
        <v>-2832.5179383884702</v>
      </c>
      <c r="M12">
        <f t="shared" si="4"/>
        <v>2832.5179383884702</v>
      </c>
      <c r="N12">
        <v>76335.56</v>
      </c>
      <c r="O12">
        <f t="shared" si="5"/>
        <v>3.710613950285385</v>
      </c>
      <c r="P12">
        <v>10</v>
      </c>
      <c r="Q12">
        <f t="shared" si="6"/>
        <v>5.401795656254528</v>
      </c>
      <c r="R12">
        <f t="shared" si="7"/>
        <v>1.6174809482528563</v>
      </c>
      <c r="AC12" s="4">
        <v>10</v>
      </c>
      <c r="AD12">
        <v>-5275.3243182688702</v>
      </c>
      <c r="AE12">
        <f t="shared" si="8"/>
        <v>5275.3243182688702</v>
      </c>
      <c r="AF12">
        <v>18371.82</v>
      </c>
      <c r="AG12">
        <f t="shared" si="9"/>
        <v>28.714217308186505</v>
      </c>
      <c r="AI12">
        <v>1642.9172223349101</v>
      </c>
      <c r="AJ12">
        <f t="shared" si="10"/>
        <v>1642.9172223349101</v>
      </c>
      <c r="AK12">
        <v>69072.785000000003</v>
      </c>
      <c r="AL12">
        <f t="shared" si="11"/>
        <v>2.3785304477514697</v>
      </c>
      <c r="AN12">
        <v>2565.26285569947</v>
      </c>
      <c r="AO12">
        <f t="shared" si="12"/>
        <v>2565.26285569947</v>
      </c>
      <c r="AP12">
        <v>38331.684999999998</v>
      </c>
      <c r="AQ12">
        <f t="shared" si="13"/>
        <v>6.6922778262929752</v>
      </c>
      <c r="AR12" s="4">
        <v>10</v>
      </c>
      <c r="AS12">
        <f t="shared" si="14"/>
        <v>12.595008527410316</v>
      </c>
      <c r="AT12">
        <f t="shared" si="15"/>
        <v>8.155239070686557</v>
      </c>
    </row>
    <row r="13" spans="1:52">
      <c r="A13">
        <v>11</v>
      </c>
      <c r="B13">
        <v>3729.4211381567802</v>
      </c>
      <c r="C13">
        <f t="shared" si="0"/>
        <v>3729.4211381567802</v>
      </c>
      <c r="D13">
        <v>40706.47</v>
      </c>
      <c r="E13">
        <f t="shared" si="1"/>
        <v>9.1617404755479406</v>
      </c>
      <c r="G13">
        <v>-4309.7933656161904</v>
      </c>
      <c r="H13">
        <f t="shared" si="2"/>
        <v>4309.7933656161904</v>
      </c>
      <c r="I13">
        <v>89593.574999999997</v>
      </c>
      <c r="J13">
        <f t="shared" si="3"/>
        <v>4.8103821793205492</v>
      </c>
      <c r="L13">
        <v>-1007.4796927391</v>
      </c>
      <c r="M13">
        <f t="shared" si="4"/>
        <v>1007.4796927391</v>
      </c>
      <c r="N13">
        <v>77184.22</v>
      </c>
      <c r="O13">
        <f t="shared" si="5"/>
        <v>1.3052923158893099</v>
      </c>
      <c r="P13">
        <v>11</v>
      </c>
      <c r="Q13">
        <f t="shared" si="6"/>
        <v>5.0924716569192663</v>
      </c>
      <c r="R13">
        <f t="shared" si="7"/>
        <v>2.2723427907763543</v>
      </c>
      <c r="AC13" s="4">
        <v>11</v>
      </c>
      <c r="AD13">
        <v>-5357.10778185254</v>
      </c>
      <c r="AE13">
        <f t="shared" si="8"/>
        <v>5357.10778185254</v>
      </c>
      <c r="AF13">
        <v>17752.625</v>
      </c>
      <c r="AG13">
        <f t="shared" si="9"/>
        <v>30.176426200928258</v>
      </c>
      <c r="AI13">
        <v>2217.4337717563399</v>
      </c>
      <c r="AJ13">
        <f t="shared" si="10"/>
        <v>2217.4337717563399</v>
      </c>
      <c r="AK13">
        <v>71800.875</v>
      </c>
      <c r="AL13">
        <f t="shared" si="11"/>
        <v>3.0883102354342338</v>
      </c>
      <c r="AN13">
        <v>540.49904135082602</v>
      </c>
      <c r="AO13">
        <f t="shared" si="12"/>
        <v>540.49904135082602</v>
      </c>
      <c r="AP13">
        <v>38164.135000000002</v>
      </c>
      <c r="AQ13">
        <f t="shared" si="13"/>
        <v>1.4162486359269664</v>
      </c>
      <c r="AR13" s="4">
        <v>11</v>
      </c>
      <c r="AS13">
        <f t="shared" si="14"/>
        <v>11.560328357429819</v>
      </c>
      <c r="AT13">
        <f t="shared" si="15"/>
        <v>9.3205556287731977</v>
      </c>
    </row>
    <row r="14" spans="1:52">
      <c r="A14">
        <v>12</v>
      </c>
      <c r="B14">
        <v>4269.6305911034597</v>
      </c>
      <c r="C14">
        <f t="shared" si="0"/>
        <v>4269.6305911034597</v>
      </c>
      <c r="D14">
        <v>38717.769999999997</v>
      </c>
      <c r="E14">
        <f t="shared" si="1"/>
        <v>11.027573620855385</v>
      </c>
      <c r="G14">
        <v>-4648.7700148685899</v>
      </c>
      <c r="H14">
        <f t="shared" si="2"/>
        <v>4648.7700148685899</v>
      </c>
      <c r="I14">
        <v>88988.945000000007</v>
      </c>
      <c r="J14">
        <f t="shared" si="3"/>
        <v>5.2239859848530505</v>
      </c>
      <c r="L14">
        <v>-2540.3655168845999</v>
      </c>
      <c r="M14">
        <f t="shared" si="4"/>
        <v>2540.3655168845999</v>
      </c>
      <c r="N14">
        <v>74157.455000000002</v>
      </c>
      <c r="O14">
        <f t="shared" si="5"/>
        <v>3.4256374047418428</v>
      </c>
      <c r="P14">
        <v>12</v>
      </c>
      <c r="Q14">
        <f t="shared" si="6"/>
        <v>6.5590656701500931</v>
      </c>
      <c r="R14">
        <f t="shared" si="7"/>
        <v>2.293773229348993</v>
      </c>
      <c r="AC14" s="4">
        <v>12</v>
      </c>
      <c r="AD14">
        <v>-5953.5021280132796</v>
      </c>
      <c r="AE14">
        <f t="shared" si="8"/>
        <v>5953.5021280132796</v>
      </c>
      <c r="AF14">
        <v>16073.514999999999</v>
      </c>
      <c r="AG14">
        <f t="shared" si="9"/>
        <v>37.039204729104242</v>
      </c>
      <c r="AI14">
        <v>2405.2519789509201</v>
      </c>
      <c r="AJ14">
        <f t="shared" si="10"/>
        <v>2405.2519789509201</v>
      </c>
      <c r="AK14">
        <v>73731.31</v>
      </c>
      <c r="AL14">
        <f t="shared" si="11"/>
        <v>3.2621853306972577</v>
      </c>
      <c r="AN14">
        <v>2003.7544994851901</v>
      </c>
      <c r="AO14">
        <f t="shared" si="12"/>
        <v>2003.7544994851901</v>
      </c>
      <c r="AP14">
        <v>39453.514999999999</v>
      </c>
      <c r="AQ14">
        <f t="shared" si="13"/>
        <v>5.0787730813976655</v>
      </c>
      <c r="AR14" s="4">
        <v>12</v>
      </c>
      <c r="AS14">
        <f t="shared" si="14"/>
        <v>15.126721047066388</v>
      </c>
      <c r="AT14">
        <f t="shared" si="15"/>
        <v>10.968784551332936</v>
      </c>
    </row>
    <row r="15" spans="1:52">
      <c r="A15">
        <v>13</v>
      </c>
      <c r="B15">
        <v>3840.5454309629199</v>
      </c>
      <c r="C15">
        <f t="shared" si="0"/>
        <v>3840.5454309629199</v>
      </c>
      <c r="D15">
        <v>34183.089999999997</v>
      </c>
      <c r="E15">
        <f t="shared" si="1"/>
        <v>11.235220195023096</v>
      </c>
      <c r="G15">
        <v>-744.577998945442</v>
      </c>
      <c r="H15">
        <f t="shared" si="2"/>
        <v>744.577998945442</v>
      </c>
      <c r="I15">
        <v>91775.31</v>
      </c>
      <c r="J15">
        <f t="shared" si="3"/>
        <v>0.81130534884103578</v>
      </c>
      <c r="L15">
        <v>-1038.9185553910199</v>
      </c>
      <c r="M15">
        <f t="shared" si="4"/>
        <v>1038.9185553910199</v>
      </c>
      <c r="N15">
        <v>73450.850000000006</v>
      </c>
      <c r="O15">
        <f t="shared" si="5"/>
        <v>1.4144404801183645</v>
      </c>
      <c r="P15">
        <v>13</v>
      </c>
      <c r="Q15">
        <f t="shared" si="6"/>
        <v>4.4869886746608323</v>
      </c>
      <c r="R15">
        <f t="shared" si="7"/>
        <v>3.3786049628978199</v>
      </c>
      <c r="AC15" s="4">
        <v>13</v>
      </c>
      <c r="AD15">
        <v>-5702.4638461470604</v>
      </c>
      <c r="AE15">
        <f t="shared" si="8"/>
        <v>5702.4638461470604</v>
      </c>
      <c r="AF15">
        <v>15676.51</v>
      </c>
      <c r="AG15">
        <f t="shared" si="9"/>
        <v>36.375850531445202</v>
      </c>
      <c r="AI15">
        <v>-2405.3361365027399</v>
      </c>
      <c r="AJ15">
        <f t="shared" si="10"/>
        <v>2405.3361365027399</v>
      </c>
      <c r="AK15">
        <v>79708.345000000001</v>
      </c>
      <c r="AL15">
        <f t="shared" si="11"/>
        <v>3.0176716584728234</v>
      </c>
      <c r="AN15">
        <v>329.49780135603402</v>
      </c>
      <c r="AO15">
        <f t="shared" si="12"/>
        <v>329.49780135603402</v>
      </c>
      <c r="AP15">
        <v>38415.46</v>
      </c>
      <c r="AQ15">
        <f t="shared" si="13"/>
        <v>0.85772186863318567</v>
      </c>
      <c r="AR15" s="4">
        <v>13</v>
      </c>
      <c r="AS15">
        <f t="shared" si="14"/>
        <v>13.417081352850403</v>
      </c>
      <c r="AT15">
        <f t="shared" si="15"/>
        <v>11.496306036007871</v>
      </c>
    </row>
    <row r="16" spans="1:52">
      <c r="A16">
        <v>14</v>
      </c>
      <c r="B16">
        <v>2611.8884494490699</v>
      </c>
      <c r="C16">
        <f t="shared" si="0"/>
        <v>2611.8884494490699</v>
      </c>
      <c r="D16">
        <v>30121.915000000001</v>
      </c>
      <c r="E16">
        <f t="shared" si="1"/>
        <v>8.6710571006161778</v>
      </c>
      <c r="G16">
        <v>-7128.4583048900304</v>
      </c>
      <c r="H16">
        <f t="shared" si="2"/>
        <v>7128.4583048900304</v>
      </c>
      <c r="I16">
        <v>86195.294999999998</v>
      </c>
      <c r="J16">
        <f t="shared" si="3"/>
        <v>8.2701246105022683</v>
      </c>
      <c r="L16">
        <v>-1004.3994691151</v>
      </c>
      <c r="M16">
        <f t="shared" si="4"/>
        <v>1004.3994691151</v>
      </c>
      <c r="N16">
        <v>72339.94</v>
      </c>
      <c r="O16">
        <f t="shared" si="5"/>
        <v>1.3884438791559683</v>
      </c>
      <c r="P16">
        <v>14</v>
      </c>
      <c r="Q16">
        <f t="shared" si="6"/>
        <v>6.1098751967581384</v>
      </c>
      <c r="R16">
        <f t="shared" si="7"/>
        <v>2.3635511404475791</v>
      </c>
      <c r="AC16" s="4">
        <v>14</v>
      </c>
      <c r="AD16">
        <v>-4603.4917705955604</v>
      </c>
      <c r="AE16">
        <f t="shared" si="8"/>
        <v>4603.4917705955604</v>
      </c>
      <c r="AF16">
        <v>16415.895</v>
      </c>
      <c r="AG16">
        <f t="shared" si="9"/>
        <v>28.042892395422609</v>
      </c>
      <c r="AI16">
        <v>3878.6284790637701</v>
      </c>
      <c r="AJ16">
        <f t="shared" si="10"/>
        <v>3878.6284790637701</v>
      </c>
      <c r="AK16">
        <v>87841.62</v>
      </c>
      <c r="AL16">
        <f t="shared" si="11"/>
        <v>4.4154792216534373</v>
      </c>
      <c r="AN16">
        <v>437.08435175978298</v>
      </c>
      <c r="AO16">
        <f t="shared" si="12"/>
        <v>437.08435175978298</v>
      </c>
      <c r="AP16">
        <v>35891.339999999997</v>
      </c>
      <c r="AQ16">
        <f t="shared" si="13"/>
        <v>1.2177989224135488</v>
      </c>
      <c r="AR16" s="4">
        <v>14</v>
      </c>
      <c r="AS16">
        <f t="shared" si="14"/>
        <v>11.225390179829866</v>
      </c>
      <c r="AT16">
        <f t="shared" si="15"/>
        <v>8.4592666231109508</v>
      </c>
    </row>
    <row r="17" spans="1:46">
      <c r="A17">
        <v>15</v>
      </c>
      <c r="B17">
        <v>164.46546064982201</v>
      </c>
      <c r="C17">
        <f t="shared" si="0"/>
        <v>164.46546064982201</v>
      </c>
      <c r="D17">
        <v>27809.044999999998</v>
      </c>
      <c r="E17">
        <f t="shared" si="1"/>
        <v>0.59140995546528841</v>
      </c>
      <c r="G17">
        <v>-4528.8781321564002</v>
      </c>
      <c r="H17">
        <f t="shared" si="2"/>
        <v>4528.8781321564002</v>
      </c>
      <c r="I17">
        <v>89560.79</v>
      </c>
      <c r="J17">
        <f t="shared" si="3"/>
        <v>5.0567643855714097</v>
      </c>
      <c r="L17">
        <v>945.44756547596796</v>
      </c>
      <c r="M17">
        <f t="shared" si="4"/>
        <v>945.44756547596796</v>
      </c>
      <c r="N17">
        <v>73396.214999999997</v>
      </c>
      <c r="O17">
        <f t="shared" si="5"/>
        <v>1.2881421275960456</v>
      </c>
      <c r="P17">
        <v>15</v>
      </c>
      <c r="Q17">
        <f t="shared" si="6"/>
        <v>2.3121054895442481</v>
      </c>
      <c r="R17">
        <f t="shared" si="7"/>
        <v>1.3869899388695757</v>
      </c>
      <c r="AC17" s="4">
        <v>15</v>
      </c>
      <c r="AD17">
        <v>-2091.3701868469002</v>
      </c>
      <c r="AE17">
        <f t="shared" si="8"/>
        <v>2091.3701868469002</v>
      </c>
      <c r="AF17">
        <v>18196.990000000002</v>
      </c>
      <c r="AG17">
        <f t="shared" si="9"/>
        <v>11.49294573908597</v>
      </c>
      <c r="AI17">
        <v>828.24229844732395</v>
      </c>
      <c r="AJ17">
        <f t="shared" si="10"/>
        <v>828.24229844732395</v>
      </c>
      <c r="AK17">
        <v>91097.84</v>
      </c>
      <c r="AL17">
        <f t="shared" si="11"/>
        <v>0.90917885478659421</v>
      </c>
      <c r="AN17">
        <v>-1653.1457495924001</v>
      </c>
      <c r="AO17">
        <f t="shared" si="12"/>
        <v>1653.1457495924001</v>
      </c>
      <c r="AP17">
        <v>34958.9</v>
      </c>
      <c r="AQ17">
        <f t="shared" si="13"/>
        <v>4.7288265637431381</v>
      </c>
      <c r="AR17" s="4">
        <v>15</v>
      </c>
      <c r="AS17">
        <f t="shared" si="14"/>
        <v>5.7103170525385671</v>
      </c>
      <c r="AT17">
        <f t="shared" si="15"/>
        <v>3.094431722195798</v>
      </c>
    </row>
    <row r="18" spans="1:46">
      <c r="A18">
        <v>16</v>
      </c>
      <c r="B18">
        <v>-333.48912139809698</v>
      </c>
      <c r="C18">
        <f t="shared" si="0"/>
        <v>333.48912139809698</v>
      </c>
      <c r="D18">
        <v>27852.755000000001</v>
      </c>
      <c r="E18">
        <f t="shared" si="1"/>
        <v>1.19732903046071</v>
      </c>
      <c r="G18">
        <v>-6651.09330511178</v>
      </c>
      <c r="H18">
        <f t="shared" si="2"/>
        <v>6651.09330511178</v>
      </c>
      <c r="I18">
        <v>91906.434999999998</v>
      </c>
      <c r="J18">
        <f t="shared" si="3"/>
        <v>7.2368091582616385</v>
      </c>
      <c r="L18">
        <v>91.486015859684002</v>
      </c>
      <c r="M18">
        <f t="shared" si="4"/>
        <v>91.486015859684002</v>
      </c>
      <c r="N18">
        <v>71728.035000000003</v>
      </c>
      <c r="O18">
        <f t="shared" si="5"/>
        <v>0.12754568818131432</v>
      </c>
      <c r="P18">
        <v>16</v>
      </c>
      <c r="Q18">
        <f t="shared" si="6"/>
        <v>2.8538946256345543</v>
      </c>
      <c r="R18">
        <f t="shared" si="7"/>
        <v>2.2131097239020847</v>
      </c>
      <c r="AC18" s="4">
        <v>16</v>
      </c>
      <c r="AD18">
        <v>-1366.2752335320899</v>
      </c>
      <c r="AE18">
        <f t="shared" si="8"/>
        <v>1366.2752335320899</v>
      </c>
      <c r="AF18">
        <v>16404.97</v>
      </c>
      <c r="AG18">
        <f t="shared" si="9"/>
        <v>8.3284226276066935</v>
      </c>
      <c r="AI18">
        <v>3145.5968670051202</v>
      </c>
      <c r="AJ18">
        <f t="shared" si="10"/>
        <v>3145.5968670051202</v>
      </c>
      <c r="AK18">
        <v>94102.755000000005</v>
      </c>
      <c r="AL18">
        <f t="shared" si="11"/>
        <v>3.3427255843945485</v>
      </c>
      <c r="AN18">
        <v>-676.34630174429401</v>
      </c>
      <c r="AO18">
        <f t="shared" si="12"/>
        <v>676.34630174429401</v>
      </c>
      <c r="AP18">
        <v>33786.074999999997</v>
      </c>
      <c r="AQ18">
        <f t="shared" si="13"/>
        <v>2.0018492877444158</v>
      </c>
      <c r="AR18" s="4">
        <v>16</v>
      </c>
      <c r="AS18">
        <f t="shared" si="14"/>
        <v>4.5576658332485529</v>
      </c>
      <c r="AT18">
        <f t="shared" si="15"/>
        <v>1.924702783321631</v>
      </c>
    </row>
    <row r="19" spans="1:46">
      <c r="A19">
        <v>17</v>
      </c>
      <c r="B19">
        <v>-244.629582982562</v>
      </c>
      <c r="C19">
        <f t="shared" si="0"/>
        <v>244.629582982562</v>
      </c>
      <c r="D19">
        <v>28621.279999999999</v>
      </c>
      <c r="E19">
        <f t="shared" si="1"/>
        <v>0.85471223852518829</v>
      </c>
      <c r="G19">
        <v>-9639.9623214384792</v>
      </c>
      <c r="H19">
        <f t="shared" si="2"/>
        <v>9639.9623214384792</v>
      </c>
      <c r="I19">
        <v>92212.395000000004</v>
      </c>
      <c r="J19">
        <f t="shared" si="3"/>
        <v>10.454085181757266</v>
      </c>
      <c r="L19">
        <v>-1177.3704932725</v>
      </c>
      <c r="M19">
        <f t="shared" si="4"/>
        <v>1177.3704932725</v>
      </c>
      <c r="N19">
        <v>69258.55</v>
      </c>
      <c r="O19">
        <f t="shared" si="5"/>
        <v>1.6999641102398186</v>
      </c>
      <c r="P19">
        <v>17</v>
      </c>
      <c r="Q19">
        <f t="shared" si="6"/>
        <v>4.336253843507424</v>
      </c>
      <c r="R19">
        <f t="shared" si="7"/>
        <v>3.0686320456143084</v>
      </c>
      <c r="AC19" s="4">
        <v>17</v>
      </c>
      <c r="AD19">
        <v>-1295.44090705239</v>
      </c>
      <c r="AE19">
        <f t="shared" si="8"/>
        <v>1295.44090705239</v>
      </c>
      <c r="AF19">
        <v>14918.91</v>
      </c>
      <c r="AG19">
        <f t="shared" si="9"/>
        <v>8.6832141694828238</v>
      </c>
      <c r="AI19">
        <v>6321.4475948572599</v>
      </c>
      <c r="AJ19">
        <f t="shared" si="10"/>
        <v>6321.4475948572599</v>
      </c>
      <c r="AK19">
        <v>97235.145000000004</v>
      </c>
      <c r="AL19">
        <f t="shared" si="11"/>
        <v>6.5011962442769633</v>
      </c>
      <c r="AN19">
        <v>698.76473651681204</v>
      </c>
      <c r="AO19">
        <f t="shared" si="12"/>
        <v>698.76473651681204</v>
      </c>
      <c r="AP19">
        <v>32948.345000000001</v>
      </c>
      <c r="AQ19">
        <f t="shared" si="13"/>
        <v>2.1207885753193736</v>
      </c>
      <c r="AR19" s="4">
        <v>17</v>
      </c>
      <c r="AS19">
        <f t="shared" si="14"/>
        <v>5.7683996630263863</v>
      </c>
      <c r="AT19">
        <f t="shared" si="15"/>
        <v>1.929516393802023</v>
      </c>
    </row>
    <row r="20" spans="1:46">
      <c r="A20">
        <v>18</v>
      </c>
      <c r="B20">
        <v>1737.8778259282101</v>
      </c>
      <c r="C20">
        <f t="shared" si="0"/>
        <v>1737.8778259282101</v>
      </c>
      <c r="D20">
        <v>31473.21</v>
      </c>
      <c r="E20">
        <f t="shared" si="1"/>
        <v>5.521768595984363</v>
      </c>
      <c r="G20">
        <v>-6304.9026941840202</v>
      </c>
      <c r="H20">
        <f t="shared" si="2"/>
        <v>6304.9026941840202</v>
      </c>
      <c r="I20">
        <v>93367</v>
      </c>
      <c r="J20">
        <f t="shared" si="3"/>
        <v>6.75281704904733</v>
      </c>
      <c r="L20">
        <v>-3551.1851079338498</v>
      </c>
      <c r="M20">
        <f t="shared" si="4"/>
        <v>3551.1851079338498</v>
      </c>
      <c r="N20">
        <v>65725.509999999995</v>
      </c>
      <c r="O20">
        <f t="shared" si="5"/>
        <v>5.4030544729646826</v>
      </c>
      <c r="P20">
        <v>18</v>
      </c>
      <c r="Q20">
        <f t="shared" si="6"/>
        <v>5.8925467059987922</v>
      </c>
      <c r="R20">
        <f t="shared" si="7"/>
        <v>0.43149818775120558</v>
      </c>
      <c r="AC20" s="4">
        <v>18</v>
      </c>
      <c r="AD20">
        <v>-3177.5599164471901</v>
      </c>
      <c r="AE20">
        <f t="shared" si="8"/>
        <v>3177.5599164471901</v>
      </c>
      <c r="AF20">
        <v>12372.93</v>
      </c>
      <c r="AG20">
        <f t="shared" si="9"/>
        <v>25.681547672598082</v>
      </c>
      <c r="AI20">
        <v>2507.7732070462098</v>
      </c>
      <c r="AJ20">
        <f t="shared" si="10"/>
        <v>2507.7732070462098</v>
      </c>
      <c r="AK20">
        <v>97985.46</v>
      </c>
      <c r="AL20">
        <f t="shared" si="11"/>
        <v>2.5593319733827955</v>
      </c>
      <c r="AN20">
        <v>3165.3722975303999</v>
      </c>
      <c r="AO20">
        <f t="shared" si="12"/>
        <v>3165.3722975303999</v>
      </c>
      <c r="AP20">
        <v>33403.629999999997</v>
      </c>
      <c r="AQ20">
        <f t="shared" si="13"/>
        <v>9.4761326763899625</v>
      </c>
      <c r="AR20" s="4">
        <v>18</v>
      </c>
      <c r="AS20">
        <f t="shared" si="14"/>
        <v>12.57233744079028</v>
      </c>
      <c r="AT20">
        <f t="shared" si="15"/>
        <v>6.8519845706087441</v>
      </c>
    </row>
    <row r="21" spans="1:46">
      <c r="A21">
        <v>19</v>
      </c>
      <c r="B21">
        <v>2095.5033995201402</v>
      </c>
      <c r="C21">
        <f t="shared" si="0"/>
        <v>2095.5033995201402</v>
      </c>
      <c r="D21">
        <v>32496.7</v>
      </c>
      <c r="E21">
        <f t="shared" si="1"/>
        <v>6.4483575240567204</v>
      </c>
      <c r="G21">
        <v>-4471.0518456867803</v>
      </c>
      <c r="H21">
        <f t="shared" si="2"/>
        <v>4471.0518456867803</v>
      </c>
      <c r="I21">
        <v>92944.5</v>
      </c>
      <c r="J21">
        <f t="shared" si="3"/>
        <v>4.810453384209695</v>
      </c>
      <c r="L21">
        <v>-1967.2287683870099</v>
      </c>
      <c r="M21">
        <f t="shared" si="4"/>
        <v>1967.2287683870099</v>
      </c>
      <c r="N21">
        <v>66909.259999999995</v>
      </c>
      <c r="O21">
        <f t="shared" si="5"/>
        <v>2.9401442616268811</v>
      </c>
      <c r="P21">
        <v>19</v>
      </c>
      <c r="Q21">
        <f t="shared" si="6"/>
        <v>4.7329850566310983</v>
      </c>
      <c r="R21">
        <f t="shared" si="7"/>
        <v>1.0134744002696079</v>
      </c>
      <c r="AC21" s="4">
        <v>19</v>
      </c>
      <c r="AD21">
        <v>-3539.5180229483199</v>
      </c>
      <c r="AE21">
        <f t="shared" si="8"/>
        <v>3539.5180229483199</v>
      </c>
      <c r="AF21">
        <v>12540.48</v>
      </c>
      <c r="AG21">
        <f t="shared" si="9"/>
        <v>28.2247411817436</v>
      </c>
      <c r="AI21">
        <v>11.434054637329</v>
      </c>
      <c r="AJ21">
        <f t="shared" si="10"/>
        <v>11.434054637329</v>
      </c>
      <c r="AK21">
        <v>102348.94</v>
      </c>
      <c r="AL21">
        <f t="shared" si="11"/>
        <v>1.1171639527804587E-2</v>
      </c>
      <c r="AN21">
        <v>1427.0895141313699</v>
      </c>
      <c r="AO21">
        <f t="shared" si="12"/>
        <v>1427.0895141313699</v>
      </c>
      <c r="AP21">
        <v>33352.639999999999</v>
      </c>
      <c r="AQ21">
        <f t="shared" si="13"/>
        <v>4.2787902670714226</v>
      </c>
      <c r="AR21" s="4">
        <v>19</v>
      </c>
      <c r="AS21">
        <f t="shared" si="14"/>
        <v>10.838234362780943</v>
      </c>
      <c r="AT21">
        <f t="shared" si="15"/>
        <v>8.7801121236560444</v>
      </c>
    </row>
    <row r="22" spans="1:46">
      <c r="A22">
        <v>20</v>
      </c>
      <c r="B22">
        <v>-805.210548209693</v>
      </c>
      <c r="C22">
        <f t="shared" si="0"/>
        <v>805.210548209693</v>
      </c>
      <c r="D22">
        <v>30223.9</v>
      </c>
      <c r="E22">
        <f t="shared" si="1"/>
        <v>2.6641517084482578</v>
      </c>
      <c r="G22">
        <v>-3300.5676894615999</v>
      </c>
      <c r="H22">
        <f t="shared" si="2"/>
        <v>3300.5676894615999</v>
      </c>
      <c r="I22">
        <v>95118.955000000002</v>
      </c>
      <c r="J22">
        <f t="shared" si="3"/>
        <v>3.4699368695352049</v>
      </c>
      <c r="L22">
        <v>-2412.01779078851</v>
      </c>
      <c r="M22">
        <f t="shared" si="4"/>
        <v>2412.01779078851</v>
      </c>
      <c r="N22">
        <v>66195.365000000005</v>
      </c>
      <c r="O22">
        <f t="shared" si="5"/>
        <v>3.6437865261238609</v>
      </c>
      <c r="P22">
        <v>20</v>
      </c>
      <c r="Q22">
        <f t="shared" si="6"/>
        <v>3.2592917013691078</v>
      </c>
      <c r="R22">
        <f t="shared" si="7"/>
        <v>0.30177233921969038</v>
      </c>
      <c r="AC22" s="4">
        <v>20</v>
      </c>
      <c r="AD22">
        <v>-884.87977573289095</v>
      </c>
      <c r="AE22">
        <f t="shared" si="8"/>
        <v>884.87977573289095</v>
      </c>
      <c r="AF22">
        <v>18787.04</v>
      </c>
      <c r="AG22">
        <f t="shared" si="9"/>
        <v>4.7100542487421695</v>
      </c>
      <c r="AI22">
        <v>-1624.4201988001901</v>
      </c>
      <c r="AJ22">
        <f t="shared" si="10"/>
        <v>1624.4201988001901</v>
      </c>
      <c r="AK22">
        <v>107375.33</v>
      </c>
      <c r="AL22">
        <f t="shared" si="11"/>
        <v>1.5128430327526725</v>
      </c>
      <c r="AN22">
        <v>1724.8563062780399</v>
      </c>
      <c r="AO22">
        <f t="shared" si="12"/>
        <v>1724.8563062780399</v>
      </c>
      <c r="AP22">
        <v>35337.705000000002</v>
      </c>
      <c r="AQ22">
        <f t="shared" si="13"/>
        <v>4.8810648746941538</v>
      </c>
      <c r="AR22" s="4">
        <v>20</v>
      </c>
      <c r="AS22">
        <f t="shared" si="14"/>
        <v>3.7013207187296651</v>
      </c>
      <c r="AT22">
        <f t="shared" si="15"/>
        <v>1.0953518605242083</v>
      </c>
    </row>
    <row r="23" spans="1:46">
      <c r="A23">
        <v>21</v>
      </c>
      <c r="B23">
        <v>-24.3505497838349</v>
      </c>
      <c r="C23">
        <f t="shared" si="0"/>
        <v>24.3505497838349</v>
      </c>
      <c r="D23">
        <v>31422.22</v>
      </c>
      <c r="E23">
        <f t="shared" si="1"/>
        <v>7.7494683010413956E-2</v>
      </c>
      <c r="G23">
        <v>-6968.2235768688197</v>
      </c>
      <c r="H23">
        <f t="shared" si="2"/>
        <v>6968.2235768688197</v>
      </c>
      <c r="I23">
        <v>93676.6</v>
      </c>
      <c r="J23">
        <f t="shared" si="3"/>
        <v>7.4385957398846871</v>
      </c>
      <c r="L23">
        <v>-2648.3116793663198</v>
      </c>
      <c r="M23">
        <f t="shared" si="4"/>
        <v>2648.3116793663198</v>
      </c>
      <c r="N23">
        <v>66424.83</v>
      </c>
      <c r="O23">
        <f t="shared" si="5"/>
        <v>3.9869303080885863</v>
      </c>
      <c r="P23">
        <v>21</v>
      </c>
      <c r="Q23">
        <f t="shared" si="6"/>
        <v>3.8343402436612291</v>
      </c>
      <c r="R23">
        <f t="shared" si="7"/>
        <v>2.1263360496560235</v>
      </c>
      <c r="AC23" s="4">
        <v>21</v>
      </c>
      <c r="AD23">
        <v>-1857.9913531407799</v>
      </c>
      <c r="AE23">
        <f t="shared" si="8"/>
        <v>1857.9913531407799</v>
      </c>
      <c r="AF23">
        <v>20568.13</v>
      </c>
      <c r="AG23">
        <f t="shared" si="9"/>
        <v>9.0333508838225924</v>
      </c>
      <c r="AI23">
        <v>2043.85376325065</v>
      </c>
      <c r="AJ23">
        <f t="shared" si="10"/>
        <v>2043.85376325065</v>
      </c>
      <c r="AK23">
        <v>112620.265</v>
      </c>
      <c r="AL23">
        <f t="shared" si="11"/>
        <v>1.8148188190204046</v>
      </c>
      <c r="AN23">
        <v>1867.75027500484</v>
      </c>
      <c r="AO23">
        <f t="shared" si="12"/>
        <v>1867.75027500484</v>
      </c>
      <c r="AP23">
        <v>37005.885000000002</v>
      </c>
      <c r="AQ23">
        <f t="shared" si="13"/>
        <v>5.0471709432292728</v>
      </c>
      <c r="AR23" s="4">
        <v>21</v>
      </c>
      <c r="AS23">
        <f t="shared" si="14"/>
        <v>5.2984468820240904</v>
      </c>
      <c r="AT23">
        <f t="shared" si="15"/>
        <v>2.0875947875252074</v>
      </c>
    </row>
    <row r="24" spans="1:46">
      <c r="A24">
        <v>22</v>
      </c>
      <c r="B24">
        <v>-2372.7803178981699</v>
      </c>
      <c r="C24">
        <f t="shared" si="0"/>
        <v>2372.7803178981699</v>
      </c>
      <c r="D24">
        <v>29677.55</v>
      </c>
      <c r="E24">
        <f t="shared" si="1"/>
        <v>7.9952028314270214</v>
      </c>
      <c r="G24">
        <v>-4716.8676491992501</v>
      </c>
      <c r="H24">
        <f t="shared" si="2"/>
        <v>4716.8676491992501</v>
      </c>
      <c r="I24">
        <v>98550.02</v>
      </c>
      <c r="J24">
        <f t="shared" si="3"/>
        <v>4.7862675717359062</v>
      </c>
      <c r="L24">
        <v>-4484.0093264593097</v>
      </c>
      <c r="M24">
        <f t="shared" si="4"/>
        <v>4484.0093264593097</v>
      </c>
      <c r="N24">
        <v>64785.79</v>
      </c>
      <c r="O24">
        <f t="shared" si="5"/>
        <v>6.921285248600519</v>
      </c>
      <c r="P24">
        <v>22</v>
      </c>
      <c r="Q24">
        <f t="shared" si="6"/>
        <v>6.5675852172544822</v>
      </c>
      <c r="R24">
        <f t="shared" si="7"/>
        <v>0.94307019168827477</v>
      </c>
      <c r="AC24" s="4">
        <v>22</v>
      </c>
      <c r="AD24">
        <v>622.40348546995199</v>
      </c>
      <c r="AE24">
        <f t="shared" si="8"/>
        <v>622.40348546995199</v>
      </c>
      <c r="AF24">
        <v>21791.95</v>
      </c>
      <c r="AG24">
        <f t="shared" si="9"/>
        <v>2.8561165268365243</v>
      </c>
      <c r="AI24">
        <v>8.1635208489952902</v>
      </c>
      <c r="AJ24">
        <f t="shared" si="10"/>
        <v>8.1635208489952902</v>
      </c>
      <c r="AK24">
        <v>109695.485</v>
      </c>
      <c r="AL24">
        <f t="shared" si="11"/>
        <v>7.4419843706377614E-3</v>
      </c>
      <c r="AN24">
        <v>3909.50993857406</v>
      </c>
      <c r="AO24">
        <f t="shared" si="12"/>
        <v>3909.50993857406</v>
      </c>
      <c r="AP24">
        <v>36554.239999999998</v>
      </c>
      <c r="AQ24">
        <f t="shared" si="13"/>
        <v>10.695092931966469</v>
      </c>
      <c r="AR24" s="4">
        <v>22</v>
      </c>
      <c r="AS24">
        <f t="shared" si="14"/>
        <v>4.5195504810578768</v>
      </c>
      <c r="AT24">
        <f t="shared" si="15"/>
        <v>3.1953993013108648</v>
      </c>
    </row>
    <row r="25" spans="1:46">
      <c r="A25">
        <v>23</v>
      </c>
      <c r="B25">
        <v>-4911.1468738110298</v>
      </c>
      <c r="C25">
        <f t="shared" si="0"/>
        <v>4911.1468738110298</v>
      </c>
      <c r="D25">
        <v>27994.805</v>
      </c>
      <c r="E25">
        <f t="shared" si="1"/>
        <v>17.543065128730241</v>
      </c>
      <c r="G25">
        <v>-5394.5162919459399</v>
      </c>
      <c r="H25">
        <f t="shared" si="2"/>
        <v>5394.5162919459399</v>
      </c>
      <c r="I25">
        <v>100418.52499999999</v>
      </c>
      <c r="J25">
        <f t="shared" si="3"/>
        <v>5.3720329908708981</v>
      </c>
      <c r="L25">
        <v>-3709.2363408083402</v>
      </c>
      <c r="M25">
        <f t="shared" si="4"/>
        <v>3709.2363408083402</v>
      </c>
      <c r="N25">
        <v>66260.929999999993</v>
      </c>
      <c r="O25">
        <f t="shared" si="5"/>
        <v>5.5979237550821281</v>
      </c>
      <c r="P25">
        <v>23</v>
      </c>
      <c r="Q25">
        <f t="shared" si="6"/>
        <v>9.5043406248944233</v>
      </c>
      <c r="R25">
        <f t="shared" si="7"/>
        <v>4.0198911840897216</v>
      </c>
      <c r="AC25" s="4">
        <v>23</v>
      </c>
      <c r="AD25">
        <v>3178.1421174423999</v>
      </c>
      <c r="AE25">
        <f t="shared" si="8"/>
        <v>3178.1421174423999</v>
      </c>
      <c r="AF25">
        <v>24734.935000000001</v>
      </c>
      <c r="AG25">
        <f t="shared" si="9"/>
        <v>12.84879914761207</v>
      </c>
      <c r="AI25">
        <v>676.47983453309405</v>
      </c>
      <c r="AJ25">
        <f t="shared" si="10"/>
        <v>676.47983453309405</v>
      </c>
      <c r="AK25">
        <v>112296.095</v>
      </c>
      <c r="AL25">
        <f t="shared" si="11"/>
        <v>0.60240726494816588</v>
      </c>
      <c r="AN25">
        <v>3375.9763339409201</v>
      </c>
      <c r="AO25">
        <f t="shared" si="12"/>
        <v>3375.9763339409201</v>
      </c>
      <c r="AP25">
        <v>33436.415000000001</v>
      </c>
      <c r="AQ25">
        <f t="shared" si="13"/>
        <v>10.096705445069155</v>
      </c>
      <c r="AR25" s="4">
        <v>23</v>
      </c>
      <c r="AS25">
        <f t="shared" si="14"/>
        <v>7.8493039525431305</v>
      </c>
      <c r="AT25">
        <f t="shared" si="15"/>
        <v>3.7095210219739627</v>
      </c>
    </row>
    <row r="26" spans="1:46">
      <c r="A26">
        <v>24</v>
      </c>
      <c r="B26">
        <v>-3063.3970139312701</v>
      </c>
      <c r="C26">
        <f t="shared" si="0"/>
        <v>3063.3970139312701</v>
      </c>
      <c r="D26">
        <v>30777.53</v>
      </c>
      <c r="E26">
        <f t="shared" si="1"/>
        <v>9.9533556264302891</v>
      </c>
      <c r="G26">
        <v>-2687.8986698174299</v>
      </c>
      <c r="H26">
        <f t="shared" si="2"/>
        <v>2687.8986698174299</v>
      </c>
      <c r="I26">
        <v>104374.07</v>
      </c>
      <c r="J26">
        <f t="shared" si="3"/>
        <v>2.5752552044942099</v>
      </c>
      <c r="L26">
        <v>-4898.6471440990599</v>
      </c>
      <c r="M26">
        <f t="shared" si="4"/>
        <v>4898.6471440990599</v>
      </c>
      <c r="N26">
        <v>65689.08</v>
      </c>
      <c r="O26">
        <f t="shared" si="5"/>
        <v>7.4573234152450594</v>
      </c>
      <c r="P26">
        <v>24</v>
      </c>
      <c r="Q26">
        <f t="shared" si="6"/>
        <v>6.6619780820565202</v>
      </c>
      <c r="R26">
        <f t="shared" si="7"/>
        <v>2.1666811877702057</v>
      </c>
      <c r="AC26" s="4">
        <v>24</v>
      </c>
      <c r="AD26">
        <v>1237.4731547327899</v>
      </c>
      <c r="AE26">
        <f t="shared" si="8"/>
        <v>1237.4731547327899</v>
      </c>
      <c r="AF26">
        <v>24647.52</v>
      </c>
      <c r="AG26">
        <f t="shared" si="9"/>
        <v>5.0206801931098539</v>
      </c>
      <c r="AI26">
        <v>-2295.7213524241402</v>
      </c>
      <c r="AJ26">
        <f t="shared" si="10"/>
        <v>2295.7213524241402</v>
      </c>
      <c r="AK26">
        <v>113607.325</v>
      </c>
      <c r="AL26">
        <f t="shared" si="11"/>
        <v>2.0207511728879632</v>
      </c>
      <c r="AN26">
        <v>4509.5098108648799</v>
      </c>
      <c r="AO26">
        <f t="shared" si="12"/>
        <v>4509.5098108648799</v>
      </c>
      <c r="AP26">
        <v>35723.794999999998</v>
      </c>
      <c r="AQ26">
        <f t="shared" si="13"/>
        <v>12.623266399510131</v>
      </c>
      <c r="AR26" s="4">
        <v>24</v>
      </c>
      <c r="AS26">
        <f t="shared" si="14"/>
        <v>6.5548992551693166</v>
      </c>
      <c r="AT26">
        <f t="shared" si="15"/>
        <v>3.155350132736392</v>
      </c>
    </row>
    <row r="27" spans="1:46">
      <c r="A27">
        <v>25</v>
      </c>
      <c r="B27">
        <v>-4414.8812473636399</v>
      </c>
      <c r="C27">
        <f t="shared" si="0"/>
        <v>4414.8812473636399</v>
      </c>
      <c r="D27">
        <v>30664.62</v>
      </c>
      <c r="E27">
        <f t="shared" si="1"/>
        <v>14.397312757711134</v>
      </c>
      <c r="G27">
        <v>-2476.0304670607702</v>
      </c>
      <c r="H27">
        <f t="shared" si="2"/>
        <v>2476.0304670607702</v>
      </c>
      <c r="I27">
        <v>107342.56</v>
      </c>
      <c r="J27">
        <f t="shared" si="3"/>
        <v>2.3066623965934578</v>
      </c>
      <c r="L27">
        <v>-3989.3551189528198</v>
      </c>
      <c r="M27">
        <f t="shared" si="4"/>
        <v>3989.3551189528198</v>
      </c>
      <c r="N27">
        <v>68209.56</v>
      </c>
      <c r="O27">
        <f t="shared" si="5"/>
        <v>5.8486744657974921</v>
      </c>
      <c r="P27">
        <v>25</v>
      </c>
      <c r="Q27">
        <f t="shared" si="6"/>
        <v>7.5175498733673622</v>
      </c>
      <c r="R27">
        <f t="shared" si="7"/>
        <v>3.5886309080758707</v>
      </c>
      <c r="AC27" s="4">
        <v>25</v>
      </c>
      <c r="AD27">
        <v>2518.2097851666299</v>
      </c>
      <c r="AE27">
        <f t="shared" si="8"/>
        <v>2518.2097851666299</v>
      </c>
      <c r="AF27">
        <v>27714.345000000001</v>
      </c>
      <c r="AG27">
        <f t="shared" si="9"/>
        <v>9.0863045298982517</v>
      </c>
      <c r="AI27">
        <v>-3275.40938718898</v>
      </c>
      <c r="AJ27">
        <f t="shared" si="10"/>
        <v>3275.40938718898</v>
      </c>
      <c r="AK27">
        <v>124403.14</v>
      </c>
      <c r="AL27">
        <f t="shared" si="11"/>
        <v>2.6328992879030064</v>
      </c>
      <c r="AN27">
        <v>3530.7523845599999</v>
      </c>
      <c r="AO27">
        <f t="shared" si="12"/>
        <v>3530.7523845599999</v>
      </c>
      <c r="AP27">
        <v>36780.065000000002</v>
      </c>
      <c r="AQ27">
        <f t="shared" si="13"/>
        <v>9.5996360652434944</v>
      </c>
      <c r="AR27" s="4">
        <v>25</v>
      </c>
      <c r="AS27">
        <f t="shared" si="14"/>
        <v>7.1062799610149172</v>
      </c>
      <c r="AT27">
        <f t="shared" si="15"/>
        <v>2.2415938006415117</v>
      </c>
    </row>
    <row r="28" spans="1:46">
      <c r="A28">
        <v>26</v>
      </c>
      <c r="B28">
        <v>-7339.4524289568099</v>
      </c>
      <c r="C28">
        <f t="shared" si="0"/>
        <v>7339.4524289568099</v>
      </c>
      <c r="D28">
        <v>30358.665000000001</v>
      </c>
      <c r="E28">
        <f t="shared" si="1"/>
        <v>24.175807562542058</v>
      </c>
      <c r="G28">
        <v>-1184.28337900152</v>
      </c>
      <c r="H28">
        <f t="shared" si="2"/>
        <v>1184.28337900152</v>
      </c>
      <c r="I28">
        <v>111553.065</v>
      </c>
      <c r="J28">
        <f t="shared" si="3"/>
        <v>1.0616323083561352</v>
      </c>
      <c r="L28">
        <v>-4881.6755789631197</v>
      </c>
      <c r="M28">
        <f t="shared" si="4"/>
        <v>4881.6755789631197</v>
      </c>
      <c r="N28">
        <v>67579.445000000007</v>
      </c>
      <c r="O28">
        <f t="shared" si="5"/>
        <v>7.2236100473496334</v>
      </c>
      <c r="P28">
        <v>26</v>
      </c>
      <c r="Q28">
        <f t="shared" si="6"/>
        <v>10.820349972749275</v>
      </c>
      <c r="R28">
        <f t="shared" si="7"/>
        <v>6.9105879631313609</v>
      </c>
      <c r="AC28" s="4">
        <v>26</v>
      </c>
      <c r="AD28">
        <v>5503.9645557816802</v>
      </c>
      <c r="AE28">
        <f t="shared" si="8"/>
        <v>5503.9645557816802</v>
      </c>
      <c r="AF28">
        <v>31782.81</v>
      </c>
      <c r="AG28">
        <f t="shared" si="9"/>
        <v>17.317425853100087</v>
      </c>
      <c r="AI28">
        <v>-4666.1125076891303</v>
      </c>
      <c r="AJ28">
        <f t="shared" si="10"/>
        <v>4666.1125076891303</v>
      </c>
      <c r="AK28">
        <v>126355.425</v>
      </c>
      <c r="AL28">
        <f t="shared" si="11"/>
        <v>3.6928469891095932</v>
      </c>
      <c r="AN28">
        <v>4101.5833405028097</v>
      </c>
      <c r="AO28">
        <f t="shared" si="12"/>
        <v>4101.5833405028097</v>
      </c>
      <c r="AP28">
        <v>41646.184999999998</v>
      </c>
      <c r="AQ28">
        <f t="shared" si="13"/>
        <v>9.8486412152825267</v>
      </c>
      <c r="AR28" s="4">
        <v>26</v>
      </c>
      <c r="AS28">
        <f t="shared" si="14"/>
        <v>10.286304685830736</v>
      </c>
      <c r="AT28">
        <f t="shared" si="15"/>
        <v>3.9391602019704384</v>
      </c>
    </row>
    <row r="29" spans="1:46">
      <c r="A29">
        <v>27</v>
      </c>
      <c r="B29">
        <v>-6913.0081980599998</v>
      </c>
      <c r="C29">
        <f t="shared" si="0"/>
        <v>6913.0081980599998</v>
      </c>
      <c r="D29">
        <v>32686.1</v>
      </c>
      <c r="E29">
        <f t="shared" si="1"/>
        <v>21.149688087780433</v>
      </c>
      <c r="G29">
        <v>-4277.2417508256203</v>
      </c>
      <c r="H29">
        <f t="shared" si="2"/>
        <v>4277.2417508256203</v>
      </c>
      <c r="I29">
        <v>111848.095</v>
      </c>
      <c r="J29">
        <f t="shared" si="3"/>
        <v>3.8241525265366567</v>
      </c>
      <c r="L29">
        <v>-5441.78707414984</v>
      </c>
      <c r="M29">
        <f t="shared" si="4"/>
        <v>5441.78707414984</v>
      </c>
      <c r="N29">
        <v>67295.34</v>
      </c>
      <c r="O29">
        <f t="shared" si="5"/>
        <v>8.0864248165620989</v>
      </c>
      <c r="P29">
        <v>27</v>
      </c>
      <c r="Q29">
        <f t="shared" si="6"/>
        <v>11.02008847695973</v>
      </c>
      <c r="R29">
        <f t="shared" si="7"/>
        <v>5.2121119352022713</v>
      </c>
      <c r="AC29" s="4">
        <v>27</v>
      </c>
      <c r="AD29">
        <v>5179.4195491057299</v>
      </c>
      <c r="AE29">
        <f t="shared" si="8"/>
        <v>5179.4195491057299</v>
      </c>
      <c r="AF29">
        <v>31509.64</v>
      </c>
      <c r="AG29">
        <f t="shared" si="9"/>
        <v>16.437571324539825</v>
      </c>
      <c r="AI29">
        <v>-1271.5230804811699</v>
      </c>
      <c r="AJ29">
        <f t="shared" si="10"/>
        <v>1271.5230804811699</v>
      </c>
      <c r="AK29">
        <v>128307.69</v>
      </c>
      <c r="AL29">
        <f t="shared" si="11"/>
        <v>0.99099522443367971</v>
      </c>
      <c r="AN29">
        <v>4998.6407671428697</v>
      </c>
      <c r="AO29">
        <f t="shared" si="12"/>
        <v>4998.6407671428697</v>
      </c>
      <c r="AP29">
        <v>38433.665000000001</v>
      </c>
      <c r="AQ29">
        <f t="shared" si="13"/>
        <v>13.00589149419622</v>
      </c>
      <c r="AR29" s="4">
        <v>27</v>
      </c>
      <c r="AS29">
        <f t="shared" si="14"/>
        <v>10.14481934772324</v>
      </c>
      <c r="AT29">
        <f t="shared" si="15"/>
        <v>4.6828936451224701</v>
      </c>
    </row>
    <row r="30" spans="1:46">
      <c r="A30">
        <v>28</v>
      </c>
      <c r="B30">
        <v>-6925.7410375159398</v>
      </c>
      <c r="C30">
        <f t="shared" si="0"/>
        <v>6925.7410375159398</v>
      </c>
      <c r="D30">
        <v>34601.96</v>
      </c>
      <c r="E30">
        <f t="shared" si="1"/>
        <v>20.0154587703007</v>
      </c>
      <c r="G30">
        <v>-2695.3410715227801</v>
      </c>
      <c r="H30">
        <f t="shared" si="2"/>
        <v>2695.3410715227801</v>
      </c>
      <c r="I30">
        <v>117111.23</v>
      </c>
      <c r="J30">
        <f t="shared" si="3"/>
        <v>2.3015222976675935</v>
      </c>
      <c r="L30">
        <v>-4987.2411370354303</v>
      </c>
      <c r="M30">
        <f t="shared" si="4"/>
        <v>4987.2411370354303</v>
      </c>
      <c r="N30">
        <v>67867.19</v>
      </c>
      <c r="O30">
        <f t="shared" si="5"/>
        <v>7.3485304711089858</v>
      </c>
      <c r="P30">
        <v>28</v>
      </c>
      <c r="Q30">
        <f t="shared" si="6"/>
        <v>9.8885038463590931</v>
      </c>
      <c r="R30">
        <f t="shared" si="7"/>
        <v>5.2689178173939712</v>
      </c>
      <c r="AC30" s="4">
        <v>28</v>
      </c>
      <c r="AD30">
        <v>5204.68543834714</v>
      </c>
      <c r="AE30">
        <f t="shared" si="8"/>
        <v>5204.68543834714</v>
      </c>
      <c r="AF30">
        <v>32748.02</v>
      </c>
      <c r="AG30">
        <f t="shared" si="9"/>
        <v>15.893130144500766</v>
      </c>
      <c r="AI30">
        <v>-2764.8822382717299</v>
      </c>
      <c r="AJ30">
        <f t="shared" si="10"/>
        <v>2764.8822382717299</v>
      </c>
      <c r="AK30">
        <v>128304.065</v>
      </c>
      <c r="AL30">
        <f t="shared" si="11"/>
        <v>2.1549451595876792</v>
      </c>
      <c r="AN30">
        <v>4567.63610422079</v>
      </c>
      <c r="AO30">
        <f t="shared" si="12"/>
        <v>4567.63610422079</v>
      </c>
      <c r="AP30">
        <v>37785.334999999999</v>
      </c>
      <c r="AQ30">
        <f t="shared" si="13"/>
        <v>12.088383242389646</v>
      </c>
      <c r="AR30" s="4">
        <v>28</v>
      </c>
      <c r="AS30">
        <f t="shared" si="14"/>
        <v>10.045486182159364</v>
      </c>
      <c r="AT30">
        <f t="shared" si="15"/>
        <v>4.0953023074797148</v>
      </c>
    </row>
    <row r="31" spans="1:46">
      <c r="A31">
        <v>29</v>
      </c>
      <c r="B31">
        <v>-4326.2210485349096</v>
      </c>
      <c r="C31">
        <f t="shared" si="0"/>
        <v>4326.2210485349096</v>
      </c>
      <c r="D31">
        <v>40123.699999999997</v>
      </c>
      <c r="E31">
        <f t="shared" si="1"/>
        <v>10.782208641114629</v>
      </c>
      <c r="G31">
        <v>-1498.59098229292</v>
      </c>
      <c r="H31">
        <f t="shared" si="2"/>
        <v>1498.59098229292</v>
      </c>
      <c r="I31">
        <v>122986.28</v>
      </c>
      <c r="J31">
        <f t="shared" si="3"/>
        <v>1.218502569793086</v>
      </c>
      <c r="L31">
        <v>-4818.8605432014401</v>
      </c>
      <c r="M31">
        <f t="shared" si="4"/>
        <v>4818.8605432014401</v>
      </c>
      <c r="N31">
        <v>68508.23</v>
      </c>
      <c r="O31">
        <f t="shared" si="5"/>
        <v>7.0339878043870652</v>
      </c>
      <c r="P31">
        <v>29</v>
      </c>
      <c r="Q31">
        <f t="shared" si="6"/>
        <v>6.3448996717649271</v>
      </c>
      <c r="R31">
        <f t="shared" si="7"/>
        <v>2.782220354054691</v>
      </c>
      <c r="AC31" s="4">
        <v>29</v>
      </c>
      <c r="AD31">
        <v>2955.6697918425798</v>
      </c>
      <c r="AE31">
        <f t="shared" si="8"/>
        <v>2955.6697918425798</v>
      </c>
      <c r="AF31">
        <v>28100.43</v>
      </c>
      <c r="AG31">
        <f t="shared" si="9"/>
        <v>10.518236880512433</v>
      </c>
      <c r="AI31">
        <v>-3546.6776757427401</v>
      </c>
      <c r="AJ31">
        <f t="shared" si="10"/>
        <v>3546.6776757427401</v>
      </c>
      <c r="AK31">
        <v>125550.47500000001</v>
      </c>
      <c r="AL31">
        <f t="shared" si="11"/>
        <v>2.8249018378805335</v>
      </c>
      <c r="AN31">
        <v>4428.6832537967803</v>
      </c>
      <c r="AO31">
        <f t="shared" si="12"/>
        <v>4428.6832537967803</v>
      </c>
      <c r="AP31">
        <v>37606.864999999998</v>
      </c>
      <c r="AQ31">
        <f t="shared" si="13"/>
        <v>11.776262801477284</v>
      </c>
      <c r="AR31" s="4">
        <v>29</v>
      </c>
      <c r="AS31">
        <f t="shared" si="14"/>
        <v>8.3731338399567505</v>
      </c>
      <c r="AT31">
        <f t="shared" si="15"/>
        <v>2.7977857951185765</v>
      </c>
    </row>
    <row r="32" spans="1:46">
      <c r="A32">
        <v>30</v>
      </c>
      <c r="B32">
        <v>-1754.2370915819899</v>
      </c>
      <c r="C32">
        <f t="shared" si="0"/>
        <v>1754.2370915819899</v>
      </c>
      <c r="D32">
        <v>44796.785000000003</v>
      </c>
      <c r="E32">
        <f t="shared" si="1"/>
        <v>3.9159888183537945</v>
      </c>
      <c r="G32">
        <v>-1963.14203478483</v>
      </c>
      <c r="H32">
        <f t="shared" si="2"/>
        <v>1963.14203478483</v>
      </c>
      <c r="I32">
        <v>127127.59</v>
      </c>
      <c r="J32">
        <f t="shared" si="3"/>
        <v>1.5442297260451725</v>
      </c>
      <c r="L32">
        <v>-4020.8126571865801</v>
      </c>
      <c r="M32">
        <f t="shared" si="4"/>
        <v>4020.8126571865801</v>
      </c>
      <c r="N32">
        <v>70555.210000000006</v>
      </c>
      <c r="O32">
        <f t="shared" si="5"/>
        <v>5.6988175036068629</v>
      </c>
      <c r="P32">
        <v>30</v>
      </c>
      <c r="Q32">
        <f t="shared" si="6"/>
        <v>3.7196786826686101</v>
      </c>
      <c r="R32">
        <f t="shared" si="7"/>
        <v>1.2033360783527034</v>
      </c>
      <c r="AC32" s="4">
        <v>30</v>
      </c>
      <c r="AD32">
        <v>836.54483316930703</v>
      </c>
      <c r="AE32">
        <f t="shared" si="8"/>
        <v>836.54483316930703</v>
      </c>
      <c r="AF32">
        <v>21689.965</v>
      </c>
      <c r="AG32">
        <f t="shared" si="9"/>
        <v>3.8568288753315505</v>
      </c>
      <c r="AI32">
        <v>-3445.1317677910001</v>
      </c>
      <c r="AJ32">
        <f t="shared" si="10"/>
        <v>3445.1317677910001</v>
      </c>
      <c r="AK32">
        <v>133570.84</v>
      </c>
      <c r="AL32">
        <f t="shared" si="11"/>
        <v>2.5792543999805648</v>
      </c>
      <c r="AN32">
        <v>3358.5587649571098</v>
      </c>
      <c r="AO32">
        <f t="shared" si="12"/>
        <v>3358.5587649571098</v>
      </c>
      <c r="AP32">
        <v>40903.154999999999</v>
      </c>
      <c r="AQ32">
        <f t="shared" si="13"/>
        <v>8.2110017306907253</v>
      </c>
      <c r="AR32" s="4">
        <v>30</v>
      </c>
      <c r="AS32">
        <f t="shared" si="14"/>
        <v>4.8823616686676132</v>
      </c>
      <c r="AT32">
        <f t="shared" si="15"/>
        <v>1.7046928004673849</v>
      </c>
    </row>
    <row r="33" spans="1:46">
      <c r="A33">
        <v>31</v>
      </c>
      <c r="B33">
        <v>-3590.16037238034</v>
      </c>
      <c r="C33">
        <f t="shared" si="0"/>
        <v>3590.16037238034</v>
      </c>
      <c r="D33">
        <v>45375.915000000001</v>
      </c>
      <c r="E33">
        <f t="shared" si="1"/>
        <v>7.9120396192128348</v>
      </c>
      <c r="G33">
        <v>-3695.8145808893</v>
      </c>
      <c r="H33">
        <f t="shared" si="2"/>
        <v>3695.8145808893</v>
      </c>
      <c r="I33">
        <v>129859.325</v>
      </c>
      <c r="J33">
        <f t="shared" si="3"/>
        <v>2.8460140085352363</v>
      </c>
      <c r="L33">
        <v>-3892.8123677230601</v>
      </c>
      <c r="M33">
        <f t="shared" si="4"/>
        <v>3892.8123677230601</v>
      </c>
      <c r="N33">
        <v>71542.274999999994</v>
      </c>
      <c r="O33">
        <f t="shared" si="5"/>
        <v>5.4412756202162429</v>
      </c>
      <c r="P33">
        <v>31</v>
      </c>
      <c r="Q33">
        <f t="shared" si="6"/>
        <v>5.3997764159881045</v>
      </c>
      <c r="R33">
        <f t="shared" si="7"/>
        <v>1.4625828193044905</v>
      </c>
      <c r="AC33" s="4">
        <v>31</v>
      </c>
      <c r="AD33">
        <v>2852.7911001682301</v>
      </c>
      <c r="AE33">
        <f t="shared" si="8"/>
        <v>2852.7911001682301</v>
      </c>
      <c r="AF33">
        <v>23121.39</v>
      </c>
      <c r="AG33">
        <f t="shared" si="9"/>
        <v>12.338320058474988</v>
      </c>
      <c r="AI33">
        <v>-1901.53765167399</v>
      </c>
      <c r="AJ33">
        <f t="shared" si="10"/>
        <v>1901.53765167399</v>
      </c>
      <c r="AK33">
        <v>140709.77499999999</v>
      </c>
      <c r="AL33">
        <f t="shared" si="11"/>
        <v>1.3513898744234294</v>
      </c>
      <c r="AN33">
        <v>2891.61559012511</v>
      </c>
      <c r="AO33">
        <f t="shared" si="12"/>
        <v>2891.61559012511</v>
      </c>
      <c r="AP33">
        <v>45379.555</v>
      </c>
      <c r="AQ33">
        <f t="shared" si="13"/>
        <v>6.3720668704774868</v>
      </c>
      <c r="AR33" s="4">
        <v>31</v>
      </c>
      <c r="AS33">
        <f t="shared" si="14"/>
        <v>6.687258934458634</v>
      </c>
      <c r="AT33">
        <f t="shared" si="15"/>
        <v>3.1755665240081359</v>
      </c>
    </row>
    <row r="34" spans="1:46">
      <c r="A34">
        <v>32</v>
      </c>
      <c r="B34">
        <v>-7315.1728654075996</v>
      </c>
      <c r="C34">
        <f t="shared" si="0"/>
        <v>7315.1728654075996</v>
      </c>
      <c r="D34">
        <v>42389.22</v>
      </c>
      <c r="E34">
        <f t="shared" si="1"/>
        <v>17.257153741936275</v>
      </c>
      <c r="G34">
        <v>-479.17329380697498</v>
      </c>
      <c r="H34">
        <f t="shared" si="2"/>
        <v>479.17329380697498</v>
      </c>
      <c r="I34">
        <v>138706.495</v>
      </c>
      <c r="J34">
        <f t="shared" si="3"/>
        <v>0.34545844000093506</v>
      </c>
      <c r="L34">
        <v>-4262.8109364108104</v>
      </c>
      <c r="M34">
        <f t="shared" si="4"/>
        <v>4262.8109364108104</v>
      </c>
      <c r="N34">
        <v>72310.804999999993</v>
      </c>
      <c r="O34">
        <f t="shared" si="5"/>
        <v>5.8951230544464428</v>
      </c>
      <c r="P34">
        <v>32</v>
      </c>
      <c r="Q34">
        <f t="shared" si="6"/>
        <v>7.8325784121278845</v>
      </c>
      <c r="R34">
        <f t="shared" si="7"/>
        <v>4.9771698599248095</v>
      </c>
      <c r="AC34" s="4">
        <v>32</v>
      </c>
      <c r="AD34">
        <v>6451.97351215051</v>
      </c>
      <c r="AE34">
        <f t="shared" si="8"/>
        <v>6451.97351215051</v>
      </c>
      <c r="AF34">
        <v>28854.39</v>
      </c>
      <c r="AG34">
        <f t="shared" si="9"/>
        <v>22.360457151062661</v>
      </c>
      <c r="AI34">
        <v>-4616.4638709937799</v>
      </c>
      <c r="AJ34">
        <f t="shared" si="10"/>
        <v>4616.4638709937799</v>
      </c>
      <c r="AK34">
        <v>135592.32000000001</v>
      </c>
      <c r="AL34">
        <f t="shared" si="11"/>
        <v>3.4046647118315989</v>
      </c>
      <c r="AN34">
        <v>2996.6812833264598</v>
      </c>
      <c r="AO34">
        <f t="shared" si="12"/>
        <v>2996.6812833264598</v>
      </c>
      <c r="AP34">
        <v>49681.125</v>
      </c>
      <c r="AQ34">
        <f t="shared" si="13"/>
        <v>6.0318305660881473</v>
      </c>
      <c r="AR34" s="4">
        <v>32</v>
      </c>
      <c r="AS34">
        <f t="shared" si="14"/>
        <v>10.598984142994135</v>
      </c>
      <c r="AT34">
        <f t="shared" si="15"/>
        <v>5.9294374549385997</v>
      </c>
    </row>
    <row r="35" spans="1:46">
      <c r="A35">
        <v>33</v>
      </c>
      <c r="B35">
        <v>-6519.1952246111796</v>
      </c>
      <c r="C35">
        <f t="shared" ref="C35:C66" si="16">ABS(B35)</f>
        <v>6519.1952246111796</v>
      </c>
      <c r="D35">
        <v>44658.38</v>
      </c>
      <c r="E35">
        <f t="shared" ref="E35:E66" si="17">C35/D35*100</f>
        <v>14.597921430672542</v>
      </c>
      <c r="G35">
        <v>-3656.2209544544698</v>
      </c>
      <c r="H35">
        <f t="shared" ref="H35:H66" si="18">ABS(G35)</f>
        <v>3656.2209544544698</v>
      </c>
      <c r="I35">
        <v>141787.89000000001</v>
      </c>
      <c r="J35">
        <f t="shared" ref="J35:J66" si="19">H35/I35*100</f>
        <v>2.578655310022929</v>
      </c>
      <c r="L35">
        <v>-3392.09323646237</v>
      </c>
      <c r="M35">
        <f t="shared" ref="M35:M66" si="20">ABS(L35)</f>
        <v>3392.09323646237</v>
      </c>
      <c r="N35">
        <v>74492.55</v>
      </c>
      <c r="O35">
        <f t="shared" ref="O35:O66" si="21">M35/N35*100</f>
        <v>4.5536006439064973</v>
      </c>
      <c r="P35">
        <v>33</v>
      </c>
      <c r="Q35">
        <f t="shared" ref="Q35:Q66" si="22">AVERAGE(E35,J35,O35)</f>
        <v>7.2433924615339889</v>
      </c>
      <c r="R35">
        <f t="shared" ref="R35:R66" si="23">STDEV(E35,J35,O35)/SQRT(3)</f>
        <v>3.7211971432314086</v>
      </c>
      <c r="AC35" s="4">
        <v>33</v>
      </c>
      <c r="AD35">
        <v>5872.8894423950896</v>
      </c>
      <c r="AE35">
        <f t="shared" ref="AE35:AE66" si="24">ABS(AD35)</f>
        <v>5872.8894423950896</v>
      </c>
      <c r="AF35">
        <v>26552.445</v>
      </c>
      <c r="AG35">
        <f t="shared" ref="AG35:AG66" si="25">AE35/AF35*100</f>
        <v>22.118074031958599</v>
      </c>
      <c r="AI35">
        <v>-1030.4155621234299</v>
      </c>
      <c r="AJ35">
        <f t="shared" ref="AJ35:AJ66" si="26">ABS(AI35)</f>
        <v>1030.4155621234299</v>
      </c>
      <c r="AK35">
        <v>138407.82999999999</v>
      </c>
      <c r="AL35">
        <f t="shared" ref="AL35:AL66" si="27">AJ35/AK35*100</f>
        <v>0.74447779589018193</v>
      </c>
      <c r="AN35">
        <v>2401.5362569694698</v>
      </c>
      <c r="AO35">
        <f t="shared" ref="AO35:AO66" si="28">ABS(AN35)</f>
        <v>2401.5362569694698</v>
      </c>
      <c r="AP35">
        <v>46497.745000000003</v>
      </c>
      <c r="AQ35">
        <f t="shared" ref="AQ35:AQ66" si="29">AO35/AP35*100</f>
        <v>5.164844568203188</v>
      </c>
      <c r="AR35" s="4">
        <v>33</v>
      </c>
      <c r="AS35">
        <f t="shared" ref="AS35:AS66" si="30">AVERAGE(AG35,AL35,AQ35)</f>
        <v>9.3424654653506565</v>
      </c>
      <c r="AT35">
        <f t="shared" ref="AT35:AT66" si="31">STDEV(AG35,AL35,AQ35)/SQRT(3)</f>
        <v>6.5140115977235808</v>
      </c>
    </row>
    <row r="36" spans="1:46">
      <c r="A36">
        <v>34</v>
      </c>
      <c r="B36">
        <v>-3789.5418023402199</v>
      </c>
      <c r="C36">
        <f t="shared" si="16"/>
        <v>3789.5418023402199</v>
      </c>
      <c r="D36">
        <v>48854.32</v>
      </c>
      <c r="E36">
        <f t="shared" si="17"/>
        <v>7.7568202818915912</v>
      </c>
      <c r="G36">
        <v>-2152.8712621949799</v>
      </c>
      <c r="H36">
        <f t="shared" si="18"/>
        <v>2152.8712621949799</v>
      </c>
      <c r="I36">
        <v>149746.34</v>
      </c>
      <c r="J36">
        <f t="shared" si="19"/>
        <v>1.4376787186885369</v>
      </c>
      <c r="L36">
        <v>-3640.53634671393</v>
      </c>
      <c r="M36">
        <f t="shared" si="20"/>
        <v>3640.53634671393</v>
      </c>
      <c r="N36">
        <v>75537.89</v>
      </c>
      <c r="O36">
        <f t="shared" si="21"/>
        <v>4.8194837673039714</v>
      </c>
      <c r="P36">
        <v>34</v>
      </c>
      <c r="Q36">
        <f t="shared" si="22"/>
        <v>4.6713275892946999</v>
      </c>
      <c r="R36">
        <f t="shared" si="23"/>
        <v>1.8256825402902357</v>
      </c>
      <c r="AC36" s="4">
        <v>34</v>
      </c>
      <c r="AD36">
        <v>3267.29455708756</v>
      </c>
      <c r="AE36">
        <f t="shared" si="24"/>
        <v>3267.29455708756</v>
      </c>
      <c r="AF36">
        <v>23405.494999999999</v>
      </c>
      <c r="AG36">
        <f t="shared" si="25"/>
        <v>13.95951915175287</v>
      </c>
      <c r="AI36">
        <v>-2017.6458582098001</v>
      </c>
      <c r="AJ36">
        <f t="shared" si="26"/>
        <v>2017.6458582098001</v>
      </c>
      <c r="AK36">
        <v>135421.13500000001</v>
      </c>
      <c r="AL36">
        <f t="shared" si="27"/>
        <v>1.4899047022533078</v>
      </c>
      <c r="AN36">
        <v>2511.8111216136299</v>
      </c>
      <c r="AO36">
        <f t="shared" si="28"/>
        <v>2511.8111216136299</v>
      </c>
      <c r="AP36">
        <v>49295.044999999998</v>
      </c>
      <c r="AQ36">
        <f t="shared" si="29"/>
        <v>5.0954636954152903</v>
      </c>
      <c r="AR36" s="4">
        <v>34</v>
      </c>
      <c r="AS36">
        <f t="shared" si="30"/>
        <v>6.8482958498071556</v>
      </c>
      <c r="AT36">
        <f t="shared" si="31"/>
        <v>3.7048228275629502</v>
      </c>
    </row>
    <row r="37" spans="1:46">
      <c r="A37">
        <v>35</v>
      </c>
      <c r="B37">
        <v>-7075.0381902418503</v>
      </c>
      <c r="C37">
        <f t="shared" si="16"/>
        <v>7075.0381902418503</v>
      </c>
      <c r="D37">
        <v>48442.74</v>
      </c>
      <c r="E37">
        <f t="shared" si="17"/>
        <v>14.604950484307558</v>
      </c>
      <c r="G37">
        <v>-451.686262416739</v>
      </c>
      <c r="H37">
        <f t="shared" si="18"/>
        <v>451.686262416739</v>
      </c>
      <c r="I37">
        <v>156681.29999999999</v>
      </c>
      <c r="J37">
        <f t="shared" si="19"/>
        <v>0.28828345336472128</v>
      </c>
      <c r="L37">
        <v>-3064.8115577448202</v>
      </c>
      <c r="M37">
        <f t="shared" si="20"/>
        <v>3064.8115577448202</v>
      </c>
      <c r="N37">
        <v>77621.294999999998</v>
      </c>
      <c r="O37">
        <f t="shared" si="21"/>
        <v>3.9484159053837224</v>
      </c>
      <c r="P37">
        <v>35</v>
      </c>
      <c r="Q37">
        <f t="shared" si="22"/>
        <v>6.2805499476853344</v>
      </c>
      <c r="R37">
        <f t="shared" si="23"/>
        <v>4.2942160950192809</v>
      </c>
      <c r="AC37" s="4">
        <v>35</v>
      </c>
      <c r="AD37">
        <v>6848.6579199777898</v>
      </c>
      <c r="AE37">
        <f t="shared" si="24"/>
        <v>6848.6579199777898</v>
      </c>
      <c r="AF37">
        <v>25252.145</v>
      </c>
      <c r="AG37">
        <f t="shared" si="25"/>
        <v>27.121093752541775</v>
      </c>
      <c r="AI37">
        <v>-3249.7349616337001</v>
      </c>
      <c r="AJ37">
        <f t="shared" si="26"/>
        <v>3249.7349616337001</v>
      </c>
      <c r="AK37">
        <v>131920.87</v>
      </c>
      <c r="AL37">
        <f t="shared" si="27"/>
        <v>2.4633971574275551</v>
      </c>
      <c r="AN37">
        <v>1875.69516436493</v>
      </c>
      <c r="AO37">
        <f t="shared" si="28"/>
        <v>1875.69516436493</v>
      </c>
      <c r="AP37">
        <v>50504.285000000003</v>
      </c>
      <c r="AQ37">
        <f t="shared" si="29"/>
        <v>3.7139327175207604</v>
      </c>
      <c r="AR37" s="4">
        <v>35</v>
      </c>
      <c r="AS37">
        <f t="shared" si="30"/>
        <v>11.099474542496695</v>
      </c>
      <c r="AT37">
        <f t="shared" si="31"/>
        <v>8.0189394847558368</v>
      </c>
    </row>
    <row r="38" spans="1:46">
      <c r="A38">
        <v>36</v>
      </c>
      <c r="B38">
        <v>-8443.3321613620301</v>
      </c>
      <c r="C38">
        <f t="shared" si="16"/>
        <v>8443.3321613620301</v>
      </c>
      <c r="D38">
        <v>48730.485000000001</v>
      </c>
      <c r="E38">
        <f t="shared" si="17"/>
        <v>17.32659168354682</v>
      </c>
      <c r="G38">
        <v>-296.37690714107498</v>
      </c>
      <c r="H38">
        <f t="shared" si="18"/>
        <v>296.37690714107498</v>
      </c>
      <c r="I38">
        <v>161977.22500000001</v>
      </c>
      <c r="J38">
        <f t="shared" si="19"/>
        <v>0.18297443183205231</v>
      </c>
      <c r="L38">
        <v>-1655.7083129299299</v>
      </c>
      <c r="M38">
        <f t="shared" si="20"/>
        <v>1655.7083129299299</v>
      </c>
      <c r="N38">
        <v>80983.149999999994</v>
      </c>
      <c r="O38">
        <f t="shared" si="21"/>
        <v>2.0445096454385019</v>
      </c>
      <c r="P38">
        <v>36</v>
      </c>
      <c r="Q38">
        <f t="shared" si="22"/>
        <v>6.5180252536057912</v>
      </c>
      <c r="R38">
        <f t="shared" si="23"/>
        <v>5.4309348348361519</v>
      </c>
      <c r="AC38" s="4">
        <v>36</v>
      </c>
      <c r="AD38">
        <v>8367.0433580959398</v>
      </c>
      <c r="AE38">
        <f t="shared" si="24"/>
        <v>8367.0433580959398</v>
      </c>
      <c r="AF38">
        <v>26031.595000000001</v>
      </c>
      <c r="AG38">
        <f t="shared" si="25"/>
        <v>32.141877430468398</v>
      </c>
      <c r="AI38">
        <v>-3409.5761686071701</v>
      </c>
      <c r="AJ38">
        <f t="shared" si="26"/>
        <v>3409.5761686071701</v>
      </c>
      <c r="AK38">
        <v>135479.4</v>
      </c>
      <c r="AL38">
        <f t="shared" si="27"/>
        <v>2.5166749842464391</v>
      </c>
      <c r="AN38">
        <v>339.47667311837699</v>
      </c>
      <c r="AO38">
        <f t="shared" si="28"/>
        <v>339.47667311837699</v>
      </c>
      <c r="AP38">
        <v>51983.065000000002</v>
      </c>
      <c r="AQ38">
        <f t="shared" si="29"/>
        <v>0.65305243759362208</v>
      </c>
      <c r="AR38" s="4">
        <v>36</v>
      </c>
      <c r="AS38">
        <f t="shared" si="30"/>
        <v>11.770534950769486</v>
      </c>
      <c r="AT38">
        <f t="shared" si="31"/>
        <v>10.19986875843651</v>
      </c>
    </row>
    <row r="39" spans="1:46">
      <c r="A39">
        <v>37</v>
      </c>
      <c r="B39">
        <v>-5519.1950552475901</v>
      </c>
      <c r="C39">
        <f t="shared" si="16"/>
        <v>5519.1950552475901</v>
      </c>
      <c r="D39">
        <v>52492.99</v>
      </c>
      <c r="E39">
        <f t="shared" si="17"/>
        <v>10.514156376399193</v>
      </c>
      <c r="G39">
        <v>-352.60086527718198</v>
      </c>
      <c r="H39">
        <f t="shared" si="18"/>
        <v>352.60086527718198</v>
      </c>
      <c r="I39">
        <v>167775.78</v>
      </c>
      <c r="J39">
        <f t="shared" si="19"/>
        <v>0.21016195858376102</v>
      </c>
      <c r="L39">
        <v>-1191.97587140573</v>
      </c>
      <c r="M39">
        <f t="shared" si="20"/>
        <v>1191.97587140573</v>
      </c>
      <c r="N39">
        <v>84017.195000000007</v>
      </c>
      <c r="O39">
        <f t="shared" si="21"/>
        <v>1.4187284774333753</v>
      </c>
      <c r="P39">
        <v>37</v>
      </c>
      <c r="Q39">
        <f t="shared" si="22"/>
        <v>4.047682270805443</v>
      </c>
      <c r="R39">
        <f t="shared" si="23"/>
        <v>3.2520057285905328</v>
      </c>
      <c r="AC39" s="4">
        <v>37</v>
      </c>
      <c r="AD39">
        <v>5320.7954803326202</v>
      </c>
      <c r="AE39">
        <f t="shared" si="24"/>
        <v>5320.7954803326202</v>
      </c>
      <c r="AF39">
        <v>25142.875</v>
      </c>
      <c r="AG39">
        <f t="shared" si="25"/>
        <v>21.162239721323122</v>
      </c>
      <c r="AI39">
        <v>-2787.5083712323099</v>
      </c>
      <c r="AJ39">
        <f t="shared" si="26"/>
        <v>2787.5083712323099</v>
      </c>
      <c r="AK39">
        <v>133039.065</v>
      </c>
      <c r="AL39">
        <f t="shared" si="27"/>
        <v>2.0952555335775322</v>
      </c>
      <c r="AN39">
        <v>-172.12798377490299</v>
      </c>
      <c r="AO39">
        <f t="shared" si="28"/>
        <v>172.12798377490299</v>
      </c>
      <c r="AP39">
        <v>53913.49</v>
      </c>
      <c r="AQ39">
        <f t="shared" si="29"/>
        <v>0.31926700307270595</v>
      </c>
      <c r="AR39" s="4">
        <v>37</v>
      </c>
      <c r="AS39">
        <f t="shared" si="30"/>
        <v>7.8589207526577871</v>
      </c>
      <c r="AT39">
        <f t="shared" si="31"/>
        <v>6.6713880490159712</v>
      </c>
    </row>
    <row r="40" spans="1:46">
      <c r="A40">
        <v>38</v>
      </c>
      <c r="B40">
        <v>-4399.7905696874896</v>
      </c>
      <c r="C40">
        <f t="shared" si="16"/>
        <v>4399.7905696874896</v>
      </c>
      <c r="D40">
        <v>52784.375</v>
      </c>
      <c r="E40">
        <f t="shared" si="17"/>
        <v>8.3354033645136276</v>
      </c>
      <c r="G40">
        <v>-1355.89566076458</v>
      </c>
      <c r="H40">
        <f t="shared" si="18"/>
        <v>1355.89566076458</v>
      </c>
      <c r="I40">
        <v>172168.42</v>
      </c>
      <c r="J40">
        <f t="shared" si="19"/>
        <v>0.78754028222166406</v>
      </c>
      <c r="L40">
        <v>-117.065569570854</v>
      </c>
      <c r="M40">
        <f t="shared" si="20"/>
        <v>117.065569570854</v>
      </c>
      <c r="N40">
        <v>87845.264999999999</v>
      </c>
      <c r="O40">
        <f t="shared" si="21"/>
        <v>0.13326338029813445</v>
      </c>
      <c r="P40">
        <v>38</v>
      </c>
      <c r="Q40">
        <f t="shared" si="22"/>
        <v>3.0854023423444752</v>
      </c>
      <c r="R40">
        <f t="shared" si="23"/>
        <v>2.6317866311487923</v>
      </c>
      <c r="AC40" s="4">
        <v>38</v>
      </c>
      <c r="AD40">
        <v>3987.3604596692599</v>
      </c>
      <c r="AE40">
        <f t="shared" si="24"/>
        <v>3987.3604596692599</v>
      </c>
      <c r="AF40">
        <v>25955.11</v>
      </c>
      <c r="AG40">
        <f t="shared" si="25"/>
        <v>15.362525759548928</v>
      </c>
      <c r="AI40">
        <v>-1332.6732631925599</v>
      </c>
      <c r="AJ40">
        <f t="shared" si="26"/>
        <v>1332.6732631925599</v>
      </c>
      <c r="AK40">
        <v>132565.54999999999</v>
      </c>
      <c r="AL40">
        <f t="shared" si="27"/>
        <v>1.0052938061152088</v>
      </c>
      <c r="AN40">
        <v>-1278.22976324003</v>
      </c>
      <c r="AO40">
        <f t="shared" si="28"/>
        <v>1278.22976324003</v>
      </c>
      <c r="AP40">
        <v>55166.44</v>
      </c>
      <c r="AQ40">
        <f t="shared" si="29"/>
        <v>2.3170423236301452</v>
      </c>
      <c r="AR40" s="4">
        <v>38</v>
      </c>
      <c r="AS40">
        <f t="shared" si="30"/>
        <v>6.2282872964314278</v>
      </c>
      <c r="AT40">
        <f t="shared" si="31"/>
        <v>4.5827904624846942</v>
      </c>
    </row>
    <row r="41" spans="1:46">
      <c r="A41">
        <v>39</v>
      </c>
      <c r="B41">
        <v>-2351.60539537972</v>
      </c>
      <c r="C41">
        <f t="shared" si="16"/>
        <v>2351.60539537972</v>
      </c>
      <c r="D41">
        <v>55181.014999999999</v>
      </c>
      <c r="E41">
        <f t="shared" si="17"/>
        <v>4.2616204058220388</v>
      </c>
      <c r="G41">
        <v>-179.664487263898</v>
      </c>
      <c r="H41">
        <f t="shared" si="18"/>
        <v>179.664487263898</v>
      </c>
      <c r="I41">
        <v>178047.11</v>
      </c>
      <c r="J41">
        <f t="shared" si="19"/>
        <v>0.10090839849290338</v>
      </c>
      <c r="L41">
        <v>294.93499615037001</v>
      </c>
      <c r="M41">
        <f t="shared" si="20"/>
        <v>294.93499615037001</v>
      </c>
      <c r="N41">
        <v>91010.43</v>
      </c>
      <c r="O41">
        <f t="shared" si="21"/>
        <v>0.32406724828172995</v>
      </c>
      <c r="P41">
        <v>39</v>
      </c>
      <c r="Q41">
        <f t="shared" si="22"/>
        <v>1.5621986841988906</v>
      </c>
      <c r="R41">
        <f t="shared" si="23"/>
        <v>1.3512473486175567</v>
      </c>
      <c r="AC41" s="4">
        <v>39</v>
      </c>
      <c r="AD41">
        <v>1969.10291931904</v>
      </c>
      <c r="AE41">
        <f t="shared" si="24"/>
        <v>1969.10291931904</v>
      </c>
      <c r="AF41">
        <v>23802.505000000001</v>
      </c>
      <c r="AG41">
        <f t="shared" si="25"/>
        <v>8.2726709618127998</v>
      </c>
      <c r="AI41">
        <v>-2211.9543074824701</v>
      </c>
      <c r="AJ41">
        <f t="shared" si="26"/>
        <v>2211.9543074824701</v>
      </c>
      <c r="AK41">
        <v>131239.755</v>
      </c>
      <c r="AL41">
        <f t="shared" si="27"/>
        <v>1.6854300798431618</v>
      </c>
      <c r="AN41">
        <v>-1596.5054911037901</v>
      </c>
      <c r="AO41">
        <f t="shared" si="28"/>
        <v>1596.5054911037901</v>
      </c>
      <c r="AP41">
        <v>55610.81</v>
      </c>
      <c r="AQ41">
        <f t="shared" si="29"/>
        <v>2.8708545894292676</v>
      </c>
      <c r="AR41" s="4">
        <v>39</v>
      </c>
      <c r="AS41">
        <f t="shared" si="30"/>
        <v>4.2763185436950764</v>
      </c>
      <c r="AT41">
        <f t="shared" si="31"/>
        <v>2.0272668221300978</v>
      </c>
    </row>
    <row r="42" spans="1:46">
      <c r="A42">
        <v>40</v>
      </c>
      <c r="B42">
        <v>-2932.8013824230602</v>
      </c>
      <c r="C42">
        <f t="shared" si="16"/>
        <v>2932.8013824230602</v>
      </c>
      <c r="D42">
        <v>57373.684999999998</v>
      </c>
      <c r="E42">
        <f t="shared" si="17"/>
        <v>5.1117535546532533</v>
      </c>
      <c r="G42">
        <v>1447.1133696767599</v>
      </c>
      <c r="H42">
        <f t="shared" si="18"/>
        <v>1447.1133696767599</v>
      </c>
      <c r="I42">
        <v>185925.43</v>
      </c>
      <c r="J42">
        <f t="shared" si="19"/>
        <v>0.77832998405692</v>
      </c>
      <c r="L42">
        <v>1106.5548800331901</v>
      </c>
      <c r="M42">
        <f t="shared" si="20"/>
        <v>1106.5548800331901</v>
      </c>
      <c r="N42">
        <v>94033.544999999998</v>
      </c>
      <c r="O42">
        <f t="shared" si="21"/>
        <v>1.1767660998351068</v>
      </c>
      <c r="P42">
        <v>40</v>
      </c>
      <c r="Q42">
        <f t="shared" si="22"/>
        <v>2.3556165461817602</v>
      </c>
      <c r="R42">
        <f t="shared" si="23"/>
        <v>1.3828601088190069</v>
      </c>
      <c r="AC42" s="4">
        <v>40</v>
      </c>
      <c r="AD42">
        <v>2920.9829266421202</v>
      </c>
      <c r="AE42">
        <f t="shared" si="24"/>
        <v>2920.9829266421202</v>
      </c>
      <c r="AF42">
        <v>21992.28</v>
      </c>
      <c r="AG42">
        <f t="shared" si="25"/>
        <v>13.281855845060722</v>
      </c>
      <c r="AI42">
        <v>-2673.1968322041998</v>
      </c>
      <c r="AJ42">
        <f t="shared" si="26"/>
        <v>2673.1968322041998</v>
      </c>
      <c r="AK42">
        <v>120334.675</v>
      </c>
      <c r="AL42">
        <f t="shared" si="27"/>
        <v>2.2214684439079591</v>
      </c>
      <c r="AN42">
        <v>-2307.78654905754</v>
      </c>
      <c r="AO42">
        <f t="shared" si="28"/>
        <v>2307.78654905754</v>
      </c>
      <c r="AP42">
        <v>55191.945</v>
      </c>
      <c r="AQ42">
        <f t="shared" si="29"/>
        <v>4.1813828975542355</v>
      </c>
      <c r="AR42" s="4">
        <v>40</v>
      </c>
      <c r="AS42">
        <f t="shared" si="30"/>
        <v>6.5615690621743061</v>
      </c>
      <c r="AT42">
        <f t="shared" si="31"/>
        <v>3.4074431763215705</v>
      </c>
    </row>
    <row r="43" spans="1:46">
      <c r="A43">
        <v>41</v>
      </c>
      <c r="B43">
        <v>-852.02991377497801</v>
      </c>
      <c r="C43">
        <f t="shared" si="16"/>
        <v>852.02991377497801</v>
      </c>
      <c r="D43">
        <v>61041.495000000003</v>
      </c>
      <c r="E43">
        <f t="shared" si="17"/>
        <v>1.3958208490388022</v>
      </c>
      <c r="G43">
        <v>-2285.2140783657101</v>
      </c>
      <c r="H43">
        <f t="shared" si="18"/>
        <v>2285.2140783657101</v>
      </c>
      <c r="I43">
        <v>186526.405</v>
      </c>
      <c r="J43">
        <f t="shared" si="19"/>
        <v>1.2251424018844466</v>
      </c>
      <c r="L43">
        <v>496.97295587544698</v>
      </c>
      <c r="M43">
        <f t="shared" si="20"/>
        <v>496.97295587544698</v>
      </c>
      <c r="N43">
        <v>96080.524999999994</v>
      </c>
      <c r="O43">
        <f t="shared" si="21"/>
        <v>0.51724629510033071</v>
      </c>
      <c r="P43">
        <v>41</v>
      </c>
      <c r="Q43">
        <f t="shared" si="22"/>
        <v>1.0460698486745266</v>
      </c>
      <c r="R43">
        <f t="shared" si="23"/>
        <v>0.26896316116517099</v>
      </c>
      <c r="AC43" s="4">
        <v>41</v>
      </c>
      <c r="AD43">
        <v>930.80264357247495</v>
      </c>
      <c r="AE43">
        <f t="shared" si="24"/>
        <v>930.80264357247495</v>
      </c>
      <c r="AF43">
        <v>19974.435000000001</v>
      </c>
      <c r="AG43">
        <f t="shared" si="25"/>
        <v>4.6599698242902736</v>
      </c>
      <c r="AI43">
        <v>1739.0179060482501</v>
      </c>
      <c r="AJ43">
        <f t="shared" si="26"/>
        <v>1739.0179060482501</v>
      </c>
      <c r="AK43">
        <v>119143.64</v>
      </c>
      <c r="AL43">
        <f t="shared" si="27"/>
        <v>1.459597764553987</v>
      </c>
      <c r="AN43">
        <v>-1600.5858281933099</v>
      </c>
      <c r="AO43">
        <f t="shared" si="28"/>
        <v>1600.5858281933099</v>
      </c>
      <c r="AP43">
        <v>56543.24</v>
      </c>
      <c r="AQ43">
        <f t="shared" si="29"/>
        <v>2.8307288867657916</v>
      </c>
      <c r="AR43" s="4">
        <v>41</v>
      </c>
      <c r="AS43">
        <f t="shared" si="30"/>
        <v>2.9834321585366843</v>
      </c>
      <c r="AT43">
        <f t="shared" si="31"/>
        <v>0.92701744807245878</v>
      </c>
    </row>
    <row r="44" spans="1:46">
      <c r="A44">
        <v>42</v>
      </c>
      <c r="B44">
        <v>1672.79801272397</v>
      </c>
      <c r="C44">
        <f t="shared" si="16"/>
        <v>1672.79801272397</v>
      </c>
      <c r="D44">
        <v>64428.845000000001</v>
      </c>
      <c r="E44">
        <f t="shared" si="17"/>
        <v>2.5963495274887669</v>
      </c>
      <c r="G44">
        <v>-1180.8774214643599</v>
      </c>
      <c r="H44">
        <f t="shared" si="18"/>
        <v>1180.8774214643599</v>
      </c>
      <c r="I44">
        <v>191042.87</v>
      </c>
      <c r="J44">
        <f t="shared" si="19"/>
        <v>0.61812169251035642</v>
      </c>
      <c r="L44">
        <v>5251.56240860036</v>
      </c>
      <c r="M44">
        <f t="shared" si="20"/>
        <v>5251.56240860036</v>
      </c>
      <c r="N44">
        <v>103539.98</v>
      </c>
      <c r="O44">
        <f t="shared" si="21"/>
        <v>5.0720141230473104</v>
      </c>
      <c r="P44">
        <v>42</v>
      </c>
      <c r="Q44">
        <f t="shared" si="22"/>
        <v>2.7621617810154775</v>
      </c>
      <c r="R44">
        <f t="shared" si="23"/>
        <v>1.2883981945634797</v>
      </c>
      <c r="AC44" s="4">
        <v>42</v>
      </c>
      <c r="AD44">
        <v>-1737.9794459664499</v>
      </c>
      <c r="AE44">
        <f t="shared" si="24"/>
        <v>1737.9794459664499</v>
      </c>
      <c r="AF44">
        <v>19759.535</v>
      </c>
      <c r="AG44">
        <f t="shared" si="25"/>
        <v>8.7956495229591685</v>
      </c>
      <c r="AI44">
        <v>1234.1772871949699</v>
      </c>
      <c r="AJ44">
        <f t="shared" si="26"/>
        <v>1234.1772871949699</v>
      </c>
      <c r="AK44">
        <v>113407</v>
      </c>
      <c r="AL44">
        <f t="shared" si="27"/>
        <v>1.0882725821113071</v>
      </c>
      <c r="AN44">
        <v>-5749.01532840863</v>
      </c>
      <c r="AO44">
        <f t="shared" si="28"/>
        <v>5749.01532840863</v>
      </c>
      <c r="AP44">
        <v>46574.23</v>
      </c>
      <c r="AQ44">
        <f t="shared" si="29"/>
        <v>12.34376892201681</v>
      </c>
      <c r="AR44" s="4">
        <v>42</v>
      </c>
      <c r="AS44">
        <f t="shared" si="30"/>
        <v>7.4092303423624282</v>
      </c>
      <c r="AT44">
        <f t="shared" si="31"/>
        <v>3.3223068327419463</v>
      </c>
    </row>
    <row r="45" spans="1:46">
      <c r="A45">
        <v>43</v>
      </c>
      <c r="B45">
        <v>333.75521060384898</v>
      </c>
      <c r="C45">
        <f t="shared" si="16"/>
        <v>333.75521060384898</v>
      </c>
      <c r="D45">
        <v>65466.904999999999</v>
      </c>
      <c r="E45">
        <f t="shared" si="17"/>
        <v>0.50980752886339897</v>
      </c>
      <c r="G45">
        <v>-2021.3475368418499</v>
      </c>
      <c r="H45">
        <f t="shared" si="18"/>
        <v>2021.3475368418499</v>
      </c>
      <c r="I45">
        <v>194925.565</v>
      </c>
      <c r="J45">
        <f t="shared" si="19"/>
        <v>1.0369843159576579</v>
      </c>
      <c r="L45">
        <v>4579.25197962933</v>
      </c>
      <c r="M45">
        <f t="shared" si="20"/>
        <v>4579.25197962933</v>
      </c>
      <c r="N45">
        <v>105248.22500000001</v>
      </c>
      <c r="O45">
        <f t="shared" si="21"/>
        <v>4.3509066111369856</v>
      </c>
      <c r="P45">
        <v>43</v>
      </c>
      <c r="Q45">
        <f t="shared" si="22"/>
        <v>1.9658994853193477</v>
      </c>
      <c r="R45">
        <f t="shared" si="23"/>
        <v>1.2021748463879176</v>
      </c>
      <c r="AC45" s="4">
        <v>43</v>
      </c>
      <c r="AD45">
        <v>-379.03859708106302</v>
      </c>
      <c r="AE45">
        <f t="shared" si="24"/>
        <v>379.03859708106302</v>
      </c>
      <c r="AF45">
        <v>22556.834999999999</v>
      </c>
      <c r="AG45">
        <f t="shared" si="25"/>
        <v>1.6803713689489816</v>
      </c>
      <c r="AI45">
        <v>2528.5883658120902</v>
      </c>
      <c r="AJ45">
        <f t="shared" si="26"/>
        <v>2528.5883658120902</v>
      </c>
      <c r="AK45">
        <v>112263.325</v>
      </c>
      <c r="AL45">
        <f t="shared" si="27"/>
        <v>2.2523725943553607</v>
      </c>
      <c r="AN45">
        <v>-4700.1080971730898</v>
      </c>
      <c r="AO45">
        <f t="shared" si="28"/>
        <v>4700.1080971730898</v>
      </c>
      <c r="AP45">
        <v>44505.404999999999</v>
      </c>
      <c r="AQ45">
        <f t="shared" si="29"/>
        <v>10.560757951024353</v>
      </c>
      <c r="AR45" s="4">
        <v>43</v>
      </c>
      <c r="AS45">
        <f t="shared" si="30"/>
        <v>4.8311673047762325</v>
      </c>
      <c r="AT45">
        <f t="shared" si="31"/>
        <v>2.8695500855620244</v>
      </c>
    </row>
    <row r="46" spans="1:46">
      <c r="A46">
        <v>44</v>
      </c>
      <c r="B46">
        <v>1558.24073111856</v>
      </c>
      <c r="C46">
        <f t="shared" si="16"/>
        <v>1558.24073111856</v>
      </c>
      <c r="D46">
        <v>71083.345000000001</v>
      </c>
      <c r="E46">
        <f t="shared" si="17"/>
        <v>2.1921319700396205</v>
      </c>
      <c r="G46">
        <v>210.09315094435701</v>
      </c>
      <c r="H46">
        <f t="shared" si="18"/>
        <v>210.09315094435701</v>
      </c>
      <c r="I46">
        <v>201055.58499999999</v>
      </c>
      <c r="J46">
        <f t="shared" si="19"/>
        <v>0.10449505839111957</v>
      </c>
      <c r="L46">
        <v>4115.8625671667596</v>
      </c>
      <c r="M46">
        <f t="shared" si="20"/>
        <v>4115.8625671667596</v>
      </c>
      <c r="N46">
        <v>106927.33500000001</v>
      </c>
      <c r="O46">
        <f t="shared" si="21"/>
        <v>3.849214578448775</v>
      </c>
      <c r="P46">
        <v>44</v>
      </c>
      <c r="Q46">
        <f t="shared" si="22"/>
        <v>2.0486138689598383</v>
      </c>
      <c r="R46">
        <f t="shared" si="23"/>
        <v>1.0833865353569752</v>
      </c>
      <c r="AC46" s="4">
        <v>44</v>
      </c>
      <c r="AD46">
        <v>-1400.5548574040399</v>
      </c>
      <c r="AE46">
        <f t="shared" si="24"/>
        <v>1400.5548574040399</v>
      </c>
      <c r="AF46">
        <v>22068.764999999999</v>
      </c>
      <c r="AG46">
        <f t="shared" si="25"/>
        <v>6.3463218598958298</v>
      </c>
      <c r="AI46">
        <v>477.88184972395197</v>
      </c>
      <c r="AJ46">
        <f t="shared" si="26"/>
        <v>477.88184972395197</v>
      </c>
      <c r="AK46">
        <v>110678.91</v>
      </c>
      <c r="AL46">
        <f t="shared" si="27"/>
        <v>0.43177318038635537</v>
      </c>
      <c r="AN46">
        <v>-4246.8971609113196</v>
      </c>
      <c r="AO46">
        <f t="shared" si="28"/>
        <v>4246.8971609113196</v>
      </c>
      <c r="AP46">
        <v>46614.294999999998</v>
      </c>
      <c r="AQ46">
        <f t="shared" si="29"/>
        <v>9.1107184199853712</v>
      </c>
      <c r="AR46" s="4">
        <v>44</v>
      </c>
      <c r="AS46">
        <f t="shared" si="30"/>
        <v>5.2962711534225191</v>
      </c>
      <c r="AT46">
        <f t="shared" si="31"/>
        <v>2.5598162357620797</v>
      </c>
    </row>
    <row r="47" spans="1:46">
      <c r="A47">
        <v>45</v>
      </c>
      <c r="B47">
        <v>814.00811567756898</v>
      </c>
      <c r="C47">
        <f t="shared" si="16"/>
        <v>814.00811567756898</v>
      </c>
      <c r="D47">
        <v>74958.764999999999</v>
      </c>
      <c r="E47">
        <f t="shared" si="17"/>
        <v>1.0859412047111088</v>
      </c>
      <c r="G47">
        <v>1453.0398958501801</v>
      </c>
      <c r="H47">
        <f t="shared" si="18"/>
        <v>1453.0398958501801</v>
      </c>
      <c r="I47">
        <v>205779.67</v>
      </c>
      <c r="J47">
        <f t="shared" si="19"/>
        <v>0.70611440666134806</v>
      </c>
      <c r="L47">
        <v>4921.4846840784103</v>
      </c>
      <c r="M47">
        <f t="shared" si="20"/>
        <v>4921.4846840784103</v>
      </c>
      <c r="N47">
        <v>110882.88</v>
      </c>
      <c r="O47">
        <f t="shared" si="21"/>
        <v>4.4384531535241596</v>
      </c>
      <c r="P47">
        <v>45</v>
      </c>
      <c r="Q47">
        <f t="shared" si="22"/>
        <v>2.076836254965539</v>
      </c>
      <c r="R47">
        <f t="shared" si="23"/>
        <v>1.1858882579171632</v>
      </c>
      <c r="AC47" s="4">
        <v>45</v>
      </c>
      <c r="AD47">
        <v>-540.53809226150395</v>
      </c>
      <c r="AE47">
        <f t="shared" si="24"/>
        <v>540.53809226150395</v>
      </c>
      <c r="AF47">
        <v>24738.575000000001</v>
      </c>
      <c r="AG47">
        <f t="shared" si="25"/>
        <v>2.1850009237052008</v>
      </c>
      <c r="AI47">
        <v>-278.290380194085</v>
      </c>
      <c r="AJ47">
        <f t="shared" si="26"/>
        <v>278.290380194085</v>
      </c>
      <c r="AK47">
        <v>106180.64</v>
      </c>
      <c r="AL47">
        <f t="shared" si="27"/>
        <v>0.2620914511290241</v>
      </c>
      <c r="AN47">
        <v>-4579.5630765097203</v>
      </c>
      <c r="AO47">
        <f t="shared" si="28"/>
        <v>4579.5630765097203</v>
      </c>
      <c r="AP47">
        <v>42480.28</v>
      </c>
      <c r="AQ47">
        <f t="shared" si="29"/>
        <v>10.780444659285957</v>
      </c>
      <c r="AR47" s="4">
        <v>45</v>
      </c>
      <c r="AS47">
        <f t="shared" si="30"/>
        <v>4.4091790113733937</v>
      </c>
      <c r="AT47">
        <f t="shared" si="31"/>
        <v>3.2336339040947837</v>
      </c>
    </row>
    <row r="48" spans="1:46">
      <c r="A48">
        <v>46</v>
      </c>
      <c r="B48">
        <v>2096.89725616135</v>
      </c>
      <c r="C48">
        <f t="shared" si="16"/>
        <v>2096.89725616135</v>
      </c>
      <c r="D48">
        <v>81420.225000000006</v>
      </c>
      <c r="E48">
        <f t="shared" si="17"/>
        <v>2.5754009598491652</v>
      </c>
      <c r="G48">
        <v>2139.48752877589</v>
      </c>
      <c r="H48">
        <f t="shared" si="18"/>
        <v>2139.48752877589</v>
      </c>
      <c r="I48">
        <v>210026.6</v>
      </c>
      <c r="J48">
        <f t="shared" si="19"/>
        <v>1.0186745530213268</v>
      </c>
      <c r="L48">
        <v>2753.7648644609899</v>
      </c>
      <c r="M48">
        <f t="shared" si="20"/>
        <v>2753.7648644609899</v>
      </c>
      <c r="N48">
        <v>112627.55</v>
      </c>
      <c r="O48">
        <f t="shared" si="21"/>
        <v>2.4450188825567012</v>
      </c>
      <c r="P48">
        <v>46</v>
      </c>
      <c r="Q48">
        <f t="shared" si="22"/>
        <v>2.0130314651423977</v>
      </c>
      <c r="R48">
        <f t="shared" si="23"/>
        <v>0.49860108404481263</v>
      </c>
      <c r="AC48" s="4">
        <v>46</v>
      </c>
      <c r="AD48">
        <v>-1572.30119208668</v>
      </c>
      <c r="AE48">
        <f t="shared" si="24"/>
        <v>1572.30119208668</v>
      </c>
      <c r="AF48">
        <v>24184.945</v>
      </c>
      <c r="AG48">
        <f t="shared" si="25"/>
        <v>6.5011567819843297</v>
      </c>
      <c r="AI48">
        <v>-523.94316261080496</v>
      </c>
      <c r="AJ48">
        <f t="shared" si="26"/>
        <v>523.94316261080496</v>
      </c>
      <c r="AK48">
        <v>102837</v>
      </c>
      <c r="AL48">
        <f t="shared" si="27"/>
        <v>0.50948896079310457</v>
      </c>
      <c r="AN48">
        <v>-1974.6309196106499</v>
      </c>
      <c r="AO48">
        <f t="shared" si="28"/>
        <v>1974.6309196106499</v>
      </c>
      <c r="AP48">
        <v>42283.59</v>
      </c>
      <c r="AQ48">
        <f t="shared" si="29"/>
        <v>4.6699698857420815</v>
      </c>
      <c r="AR48" s="4">
        <v>46</v>
      </c>
      <c r="AS48">
        <f t="shared" si="30"/>
        <v>3.8935385428398384</v>
      </c>
      <c r="AT48">
        <f t="shared" si="31"/>
        <v>1.7726773576105479</v>
      </c>
    </row>
    <row r="49" spans="1:46">
      <c r="A49">
        <v>47</v>
      </c>
      <c r="B49">
        <v>569.16297122588503</v>
      </c>
      <c r="C49">
        <f t="shared" si="16"/>
        <v>569.16297122588503</v>
      </c>
      <c r="D49">
        <v>84439.695000000007</v>
      </c>
      <c r="E49">
        <f t="shared" si="17"/>
        <v>0.67404669240679393</v>
      </c>
      <c r="G49">
        <v>2042.2878911151699</v>
      </c>
      <c r="H49">
        <f t="shared" si="18"/>
        <v>2042.2878911151699</v>
      </c>
      <c r="I49">
        <v>217336.72</v>
      </c>
      <c r="J49">
        <f t="shared" si="19"/>
        <v>0.93968837438752639</v>
      </c>
      <c r="L49">
        <v>4125.4677239372204</v>
      </c>
      <c r="M49">
        <f t="shared" si="20"/>
        <v>4125.4677239372204</v>
      </c>
      <c r="N49">
        <v>117111.23</v>
      </c>
      <c r="O49">
        <f t="shared" si="21"/>
        <v>3.522691823779172</v>
      </c>
      <c r="P49">
        <v>47</v>
      </c>
      <c r="Q49">
        <f t="shared" si="22"/>
        <v>1.7121422968578308</v>
      </c>
      <c r="R49">
        <f t="shared" si="23"/>
        <v>0.90851684407017785</v>
      </c>
      <c r="AC49" s="4">
        <v>47</v>
      </c>
      <c r="AD49">
        <v>86.351051518414806</v>
      </c>
      <c r="AE49">
        <f t="shared" si="24"/>
        <v>86.351051518414806</v>
      </c>
      <c r="AF49">
        <v>27408.395</v>
      </c>
      <c r="AG49">
        <f t="shared" si="25"/>
        <v>0.31505329486974631</v>
      </c>
      <c r="AI49">
        <v>-189.340615619445</v>
      </c>
      <c r="AJ49">
        <f t="shared" si="26"/>
        <v>189.340615619445</v>
      </c>
      <c r="AK49">
        <v>105412.13</v>
      </c>
      <c r="AL49">
        <f t="shared" si="27"/>
        <v>0.1796193812035152</v>
      </c>
      <c r="AN49">
        <v>-3185.30866900602</v>
      </c>
      <c r="AO49">
        <f t="shared" si="28"/>
        <v>3185.30866900602</v>
      </c>
      <c r="AP49">
        <v>41230.97</v>
      </c>
      <c r="AQ49">
        <f t="shared" si="29"/>
        <v>7.7255244516585959</v>
      </c>
      <c r="AR49" s="4">
        <v>47</v>
      </c>
      <c r="AS49">
        <f t="shared" si="30"/>
        <v>2.7400657092439524</v>
      </c>
      <c r="AT49">
        <f t="shared" si="31"/>
        <v>2.4930359497663139</v>
      </c>
    </row>
    <row r="50" spans="1:46">
      <c r="A50">
        <v>48</v>
      </c>
      <c r="B50">
        <v>-1515.8724500962201</v>
      </c>
      <c r="C50">
        <f t="shared" si="16"/>
        <v>1515.8724500962201</v>
      </c>
      <c r="D50">
        <v>87881.69</v>
      </c>
      <c r="E50">
        <f t="shared" si="17"/>
        <v>1.7249013419020731</v>
      </c>
      <c r="G50">
        <v>-396.59925509241202</v>
      </c>
      <c r="H50">
        <f t="shared" si="18"/>
        <v>396.59925509241202</v>
      </c>
      <c r="I50">
        <v>221984.29500000001</v>
      </c>
      <c r="J50">
        <f t="shared" si="19"/>
        <v>0.17866095215988681</v>
      </c>
      <c r="L50">
        <v>5061.4757779633001</v>
      </c>
      <c r="M50">
        <f t="shared" si="20"/>
        <v>5061.4757779633001</v>
      </c>
      <c r="N50">
        <v>121314.465</v>
      </c>
      <c r="O50">
        <f t="shared" si="21"/>
        <v>4.1721947815236211</v>
      </c>
      <c r="P50">
        <v>48</v>
      </c>
      <c r="Q50">
        <f t="shared" si="22"/>
        <v>2.0252523585285269</v>
      </c>
      <c r="R50">
        <f t="shared" si="23"/>
        <v>1.1625741784877719</v>
      </c>
      <c r="AC50" s="4">
        <v>48</v>
      </c>
      <c r="AD50">
        <v>2503.4585448482699</v>
      </c>
      <c r="AE50">
        <f t="shared" si="24"/>
        <v>2503.4585448482699</v>
      </c>
      <c r="AF50">
        <v>29517.285</v>
      </c>
      <c r="AG50">
        <f t="shared" si="25"/>
        <v>8.4813306672624869</v>
      </c>
      <c r="AI50">
        <v>2516.0721804727</v>
      </c>
      <c r="AJ50">
        <f t="shared" si="26"/>
        <v>2516.0721804727</v>
      </c>
      <c r="AK50">
        <v>109757.41499999999</v>
      </c>
      <c r="AL50">
        <f t="shared" si="27"/>
        <v>2.2923938036192819</v>
      </c>
      <c r="AN50">
        <v>-3701.4990391052702</v>
      </c>
      <c r="AO50">
        <f t="shared" si="28"/>
        <v>3701.4990391052702</v>
      </c>
      <c r="AP50">
        <v>37676.06</v>
      </c>
      <c r="AQ50">
        <f t="shared" si="29"/>
        <v>9.8245385507541663</v>
      </c>
      <c r="AR50" s="4">
        <v>48</v>
      </c>
      <c r="AS50">
        <f t="shared" si="30"/>
        <v>6.8660876738786456</v>
      </c>
      <c r="AT50">
        <f t="shared" si="31"/>
        <v>2.3194869094050805</v>
      </c>
    </row>
    <row r="51" spans="1:46">
      <c r="A51">
        <v>49</v>
      </c>
      <c r="B51">
        <v>5723.8536100446299</v>
      </c>
      <c r="C51">
        <f t="shared" si="16"/>
        <v>5723.8536100446299</v>
      </c>
      <c r="D51">
        <v>93662.03</v>
      </c>
      <c r="E51">
        <f t="shared" si="17"/>
        <v>6.111178254458749</v>
      </c>
      <c r="G51">
        <v>1671.9995205164901</v>
      </c>
      <c r="H51">
        <f t="shared" si="18"/>
        <v>1671.9995205164901</v>
      </c>
      <c r="I51">
        <v>224963.71</v>
      </c>
      <c r="J51">
        <f t="shared" si="19"/>
        <v>0.74323077287287365</v>
      </c>
      <c r="L51">
        <v>4214.4860579819997</v>
      </c>
      <c r="M51">
        <f t="shared" si="20"/>
        <v>4214.4860579819997</v>
      </c>
      <c r="N51">
        <v>123831.3</v>
      </c>
      <c r="O51">
        <f t="shared" si="21"/>
        <v>3.4034093625618071</v>
      </c>
      <c r="P51">
        <v>49</v>
      </c>
      <c r="Q51">
        <f t="shared" si="22"/>
        <v>3.4192727966311431</v>
      </c>
      <c r="R51">
        <f t="shared" si="23"/>
        <v>1.5496132611796396</v>
      </c>
      <c r="AC51" s="4">
        <v>49</v>
      </c>
      <c r="AD51">
        <v>-5202.2253375076698</v>
      </c>
      <c r="AE51">
        <f t="shared" si="24"/>
        <v>5202.2253375076698</v>
      </c>
      <c r="AF51">
        <v>26727.285</v>
      </c>
      <c r="AG51">
        <f t="shared" si="25"/>
        <v>19.464099468044246</v>
      </c>
      <c r="AI51">
        <v>831.22949940820104</v>
      </c>
      <c r="AJ51">
        <f t="shared" si="26"/>
        <v>831.22949940820104</v>
      </c>
      <c r="AK51">
        <v>103816.795</v>
      </c>
      <c r="AL51">
        <f t="shared" si="27"/>
        <v>0.80066958280517242</v>
      </c>
      <c r="AN51">
        <v>-2652.2425700491099</v>
      </c>
      <c r="AO51">
        <f t="shared" si="28"/>
        <v>2652.2425700491099</v>
      </c>
      <c r="AP51">
        <v>38535.644999999997</v>
      </c>
      <c r="AQ51">
        <f t="shared" si="29"/>
        <v>6.8825695535889171</v>
      </c>
      <c r="AR51" s="4">
        <v>49</v>
      </c>
      <c r="AS51">
        <f t="shared" si="30"/>
        <v>9.0491128681461124</v>
      </c>
      <c r="AT51">
        <f t="shared" si="31"/>
        <v>5.4954931905061404</v>
      </c>
    </row>
    <row r="52" spans="1:46">
      <c r="A52">
        <v>50</v>
      </c>
      <c r="B52">
        <v>5650.3712439317796</v>
      </c>
      <c r="C52">
        <f t="shared" si="16"/>
        <v>5650.3712439317796</v>
      </c>
      <c r="D52">
        <v>94426.925000000003</v>
      </c>
      <c r="E52">
        <f t="shared" si="17"/>
        <v>5.9838560282798356</v>
      </c>
      <c r="G52">
        <v>1809.18401940937</v>
      </c>
      <c r="H52">
        <f t="shared" si="18"/>
        <v>1809.18401940937</v>
      </c>
      <c r="I52">
        <v>223444.86499999999</v>
      </c>
      <c r="J52">
        <f t="shared" si="19"/>
        <v>0.80967804715913694</v>
      </c>
      <c r="L52">
        <v>4148.0629601017999</v>
      </c>
      <c r="M52">
        <f t="shared" si="20"/>
        <v>4148.0629601017999</v>
      </c>
      <c r="N52">
        <v>126952.755</v>
      </c>
      <c r="O52">
        <f t="shared" si="21"/>
        <v>3.2674068082270447</v>
      </c>
      <c r="P52">
        <v>50</v>
      </c>
      <c r="Q52">
        <f t="shared" si="22"/>
        <v>3.3536469612220059</v>
      </c>
      <c r="R52">
        <f t="shared" si="23"/>
        <v>1.4942788079951272</v>
      </c>
      <c r="AC52" s="4">
        <v>50</v>
      </c>
      <c r="AD52">
        <v>-5112.0214294418702</v>
      </c>
      <c r="AE52">
        <f t="shared" si="24"/>
        <v>5112.0214294418702</v>
      </c>
      <c r="AF52">
        <v>27200.77</v>
      </c>
      <c r="AG52">
        <f t="shared" si="25"/>
        <v>18.793664405242463</v>
      </c>
      <c r="AI52">
        <v>1000.02299098992</v>
      </c>
      <c r="AJ52">
        <f t="shared" si="26"/>
        <v>1000.02299098992</v>
      </c>
      <c r="AK52">
        <v>98896.04</v>
      </c>
      <c r="AL52">
        <f t="shared" si="27"/>
        <v>1.0111860808480502</v>
      </c>
      <c r="AN52">
        <v>-2216.4940587863198</v>
      </c>
      <c r="AO52">
        <f t="shared" si="28"/>
        <v>2216.4940587863198</v>
      </c>
      <c r="AP52">
        <v>36521.455000000002</v>
      </c>
      <c r="AQ52">
        <f t="shared" si="29"/>
        <v>6.0690190431523598</v>
      </c>
      <c r="AR52" s="4">
        <v>50</v>
      </c>
      <c r="AS52">
        <f t="shared" si="30"/>
        <v>8.6246231764142909</v>
      </c>
      <c r="AT52">
        <f t="shared" si="31"/>
        <v>5.2900052994254612</v>
      </c>
    </row>
    <row r="53" spans="1:46">
      <c r="A53">
        <v>51</v>
      </c>
      <c r="B53">
        <v>1250.4415626386799</v>
      </c>
      <c r="C53">
        <f t="shared" si="16"/>
        <v>1250.4415626386799</v>
      </c>
      <c r="D53">
        <v>98655.645000000004</v>
      </c>
      <c r="E53">
        <f t="shared" si="17"/>
        <v>1.2674810069293854</v>
      </c>
      <c r="G53">
        <v>-719.835543748894</v>
      </c>
      <c r="H53">
        <f t="shared" si="18"/>
        <v>719.835543748894</v>
      </c>
      <c r="I53">
        <v>216447.99</v>
      </c>
      <c r="J53">
        <f t="shared" si="19"/>
        <v>0.33256744206721162</v>
      </c>
      <c r="L53">
        <v>1942.49824012048</v>
      </c>
      <c r="M53">
        <f t="shared" si="20"/>
        <v>1942.49824012048</v>
      </c>
      <c r="N53">
        <v>128111.015</v>
      </c>
      <c r="O53">
        <f t="shared" si="21"/>
        <v>1.5162616892235847</v>
      </c>
      <c r="P53">
        <v>51</v>
      </c>
      <c r="Q53">
        <f t="shared" si="22"/>
        <v>1.0387700460733937</v>
      </c>
      <c r="R53">
        <f t="shared" si="23"/>
        <v>0.36033065620321869</v>
      </c>
      <c r="AC53" s="4">
        <v>51</v>
      </c>
      <c r="AD53">
        <v>349.35370022034499</v>
      </c>
      <c r="AE53">
        <f t="shared" si="24"/>
        <v>349.35370022034499</v>
      </c>
      <c r="AF53">
        <v>25241.215</v>
      </c>
      <c r="AG53">
        <f t="shared" si="25"/>
        <v>1.3840605542179525</v>
      </c>
      <c r="AI53">
        <v>3689.48194768233</v>
      </c>
      <c r="AJ53">
        <f t="shared" si="26"/>
        <v>3689.48194768233</v>
      </c>
      <c r="AK53">
        <v>96353.705000000002</v>
      </c>
      <c r="AL53">
        <f t="shared" si="27"/>
        <v>3.8291023138989098</v>
      </c>
      <c r="AN53">
        <v>102.287322569895</v>
      </c>
      <c r="AO53">
        <f t="shared" si="28"/>
        <v>102.287322569895</v>
      </c>
      <c r="AP53">
        <v>39788.61</v>
      </c>
      <c r="AQ53">
        <f t="shared" si="29"/>
        <v>0.25707689353786173</v>
      </c>
      <c r="AR53" s="4">
        <v>51</v>
      </c>
      <c r="AS53">
        <f t="shared" si="30"/>
        <v>1.8234132538849082</v>
      </c>
      <c r="AT53">
        <f t="shared" si="31"/>
        <v>1.0542951036837933</v>
      </c>
    </row>
    <row r="54" spans="1:46">
      <c r="A54">
        <v>52</v>
      </c>
      <c r="B54">
        <v>4403.3999202955301</v>
      </c>
      <c r="C54">
        <f t="shared" si="16"/>
        <v>4403.3999202955301</v>
      </c>
      <c r="D54">
        <v>102177.755</v>
      </c>
      <c r="E54">
        <f t="shared" si="17"/>
        <v>4.3095485120959349</v>
      </c>
      <c r="G54">
        <v>-781.82068426007595</v>
      </c>
      <c r="H54">
        <f t="shared" si="18"/>
        <v>781.82068426007595</v>
      </c>
      <c r="I54">
        <v>209782.56</v>
      </c>
      <c r="J54">
        <f t="shared" si="19"/>
        <v>0.37268144895365751</v>
      </c>
      <c r="L54">
        <v>2931.5710115922702</v>
      </c>
      <c r="M54">
        <f t="shared" si="20"/>
        <v>2931.5710115922702</v>
      </c>
      <c r="N54">
        <v>132143.05499999999</v>
      </c>
      <c r="O54">
        <f t="shared" si="21"/>
        <v>2.2184828492063167</v>
      </c>
      <c r="P54">
        <v>52</v>
      </c>
      <c r="Q54">
        <f t="shared" si="22"/>
        <v>2.3002376034186365</v>
      </c>
      <c r="R54">
        <f t="shared" si="23"/>
        <v>1.1372105416457798</v>
      </c>
      <c r="AC54" s="4">
        <v>52</v>
      </c>
      <c r="AD54">
        <v>-2908.2622030200901</v>
      </c>
      <c r="AE54">
        <f t="shared" si="24"/>
        <v>2908.2622030200901</v>
      </c>
      <c r="AF54">
        <v>23583.965</v>
      </c>
      <c r="AG54">
        <f t="shared" si="25"/>
        <v>12.331523571291299</v>
      </c>
      <c r="AI54">
        <v>3619.14770956133</v>
      </c>
      <c r="AJ54">
        <f t="shared" si="26"/>
        <v>3619.14770956133</v>
      </c>
      <c r="AK54">
        <v>93272.304999999993</v>
      </c>
      <c r="AL54">
        <f t="shared" si="27"/>
        <v>3.8801954230265139</v>
      </c>
      <c r="AN54">
        <v>-752.48606032493797</v>
      </c>
      <c r="AO54">
        <f t="shared" si="28"/>
        <v>752.48606032493797</v>
      </c>
      <c r="AP54">
        <v>39384.305</v>
      </c>
      <c r="AQ54">
        <f t="shared" si="29"/>
        <v>1.9106241949043863</v>
      </c>
      <c r="AR54" s="4">
        <v>52</v>
      </c>
      <c r="AS54">
        <f t="shared" si="30"/>
        <v>6.0407810630740668</v>
      </c>
      <c r="AT54">
        <f t="shared" si="31"/>
        <v>3.1963460223709648</v>
      </c>
    </row>
    <row r="55" spans="1:46">
      <c r="A55">
        <v>53</v>
      </c>
      <c r="B55">
        <v>7841.7706768056096</v>
      </c>
      <c r="C55">
        <f t="shared" si="16"/>
        <v>7841.7706768056096</v>
      </c>
      <c r="D55">
        <v>107054.815</v>
      </c>
      <c r="E55">
        <f t="shared" si="17"/>
        <v>7.3250051170567234</v>
      </c>
      <c r="G55">
        <v>-1146.98861053726</v>
      </c>
      <c r="H55">
        <f t="shared" si="18"/>
        <v>1146.98861053726</v>
      </c>
      <c r="I55">
        <v>203321.095</v>
      </c>
      <c r="J55">
        <f t="shared" si="19"/>
        <v>0.56412671323517127</v>
      </c>
      <c r="L55">
        <v>3306.6689675563598</v>
      </c>
      <c r="M55">
        <f t="shared" si="20"/>
        <v>3306.6689675563598</v>
      </c>
      <c r="N55">
        <v>135916.48499999999</v>
      </c>
      <c r="O55">
        <f t="shared" si="21"/>
        <v>2.4328682187126605</v>
      </c>
      <c r="P55">
        <v>53</v>
      </c>
      <c r="Q55">
        <f t="shared" si="22"/>
        <v>3.4406666830015182</v>
      </c>
      <c r="R55">
        <f t="shared" si="23"/>
        <v>2.0156977705236803</v>
      </c>
      <c r="AC55" s="4">
        <v>53</v>
      </c>
      <c r="AD55">
        <v>-6219.4736517364699</v>
      </c>
      <c r="AE55">
        <f t="shared" si="24"/>
        <v>6219.4736517364699</v>
      </c>
      <c r="AF55">
        <v>19672.12</v>
      </c>
      <c r="AG55">
        <f t="shared" si="25"/>
        <v>31.615675645209922</v>
      </c>
      <c r="AI55">
        <v>3942.09221841724</v>
      </c>
      <c r="AJ55">
        <f t="shared" si="26"/>
        <v>3942.09221841724</v>
      </c>
      <c r="AK55">
        <v>89793.895000000004</v>
      </c>
      <c r="AL55">
        <f t="shared" si="27"/>
        <v>4.3901561664267268</v>
      </c>
      <c r="AN55">
        <v>-866.81058852670799</v>
      </c>
      <c r="AO55">
        <f t="shared" si="28"/>
        <v>866.81058852670799</v>
      </c>
      <c r="AP55">
        <v>38357.175000000003</v>
      </c>
      <c r="AQ55">
        <f t="shared" si="29"/>
        <v>2.2598394916380258</v>
      </c>
      <c r="AR55" s="4">
        <v>53</v>
      </c>
      <c r="AS55">
        <f t="shared" si="30"/>
        <v>12.755223767758224</v>
      </c>
      <c r="AT55">
        <f t="shared" si="31"/>
        <v>9.4502565406090824</v>
      </c>
    </row>
    <row r="56" spans="1:46">
      <c r="A56">
        <v>54</v>
      </c>
      <c r="B56">
        <v>7462.6923633938404</v>
      </c>
      <c r="C56">
        <f t="shared" si="16"/>
        <v>7462.6923633938404</v>
      </c>
      <c r="D56">
        <v>107389.9</v>
      </c>
      <c r="E56">
        <f t="shared" si="17"/>
        <v>6.9491566370709359</v>
      </c>
      <c r="G56">
        <v>55.460058008352597</v>
      </c>
      <c r="H56">
        <f t="shared" si="18"/>
        <v>55.460058008352597</v>
      </c>
      <c r="I56">
        <v>197602.67499999999</v>
      </c>
      <c r="J56">
        <f t="shared" si="19"/>
        <v>2.8066451027726522E-2</v>
      </c>
      <c r="L56">
        <v>6197.2113973219302</v>
      </c>
      <c r="M56">
        <f t="shared" si="20"/>
        <v>6197.2113973219302</v>
      </c>
      <c r="N56">
        <v>141787.89000000001</v>
      </c>
      <c r="O56">
        <f t="shared" si="21"/>
        <v>4.3707621273734514</v>
      </c>
      <c r="P56">
        <v>54</v>
      </c>
      <c r="Q56">
        <f t="shared" si="22"/>
        <v>3.7826617384907046</v>
      </c>
      <c r="R56">
        <f t="shared" si="23"/>
        <v>2.0194693107669761</v>
      </c>
      <c r="AC56" s="4">
        <v>54</v>
      </c>
      <c r="AD56">
        <v>-5742.4746353421597</v>
      </c>
      <c r="AE56">
        <f t="shared" si="24"/>
        <v>5742.4746353421597</v>
      </c>
      <c r="AF56">
        <v>19406.240000000002</v>
      </c>
      <c r="AG56">
        <f t="shared" si="25"/>
        <v>29.590866831195324</v>
      </c>
      <c r="AI56">
        <v>2678.99325063793</v>
      </c>
      <c r="AJ56">
        <f t="shared" si="26"/>
        <v>2678.99325063793</v>
      </c>
      <c r="AK56">
        <v>84377.785000000003</v>
      </c>
      <c r="AL56">
        <f t="shared" si="27"/>
        <v>3.1749983134043278</v>
      </c>
      <c r="AN56">
        <v>-3751.7411480248902</v>
      </c>
      <c r="AO56">
        <f t="shared" si="28"/>
        <v>3751.7411480248902</v>
      </c>
      <c r="AP56">
        <v>37523.095000000001</v>
      </c>
      <c r="AQ56">
        <f t="shared" si="29"/>
        <v>9.9984853275693002</v>
      </c>
      <c r="AR56" s="4">
        <v>54</v>
      </c>
      <c r="AS56">
        <f t="shared" si="30"/>
        <v>14.254783490722984</v>
      </c>
      <c r="AT56">
        <f t="shared" si="31"/>
        <v>7.9169982301281028</v>
      </c>
    </row>
    <row r="57" spans="1:46">
      <c r="A57">
        <v>55</v>
      </c>
      <c r="B57">
        <v>7663.8265569548303</v>
      </c>
      <c r="C57">
        <f t="shared" si="16"/>
        <v>7663.8265569548303</v>
      </c>
      <c r="D57">
        <v>109043.515</v>
      </c>
      <c r="E57">
        <f t="shared" si="17"/>
        <v>7.0282277281274634</v>
      </c>
      <c r="G57">
        <v>14.168594431402701</v>
      </c>
      <c r="H57">
        <f t="shared" si="18"/>
        <v>14.168594431402701</v>
      </c>
      <c r="I57">
        <v>189695.215</v>
      </c>
      <c r="J57">
        <f t="shared" si="19"/>
        <v>7.4691364415294826E-3</v>
      </c>
      <c r="L57">
        <v>5949.33109526526</v>
      </c>
      <c r="M57">
        <f t="shared" si="20"/>
        <v>5949.33109526526</v>
      </c>
      <c r="N57">
        <v>144020.625</v>
      </c>
      <c r="O57">
        <f t="shared" si="21"/>
        <v>4.1308882635839552</v>
      </c>
      <c r="P57">
        <v>55</v>
      </c>
      <c r="Q57">
        <f t="shared" si="22"/>
        <v>3.7221950427176496</v>
      </c>
      <c r="R57">
        <f t="shared" si="23"/>
        <v>2.0369941427071341</v>
      </c>
      <c r="AC57" s="4">
        <v>55</v>
      </c>
      <c r="AD57">
        <v>-5570.4865685383102</v>
      </c>
      <c r="AE57">
        <f t="shared" si="24"/>
        <v>5570.4865685383102</v>
      </c>
      <c r="AF57">
        <v>15844.05</v>
      </c>
      <c r="AG57">
        <f t="shared" si="25"/>
        <v>35.15822386661435</v>
      </c>
      <c r="AI57">
        <v>2921.7323760659101</v>
      </c>
      <c r="AJ57">
        <f t="shared" si="26"/>
        <v>2921.7323760659101</v>
      </c>
      <c r="AK57">
        <v>76444.83</v>
      </c>
      <c r="AL57">
        <f t="shared" si="27"/>
        <v>3.8220143547521923</v>
      </c>
      <c r="AN57">
        <v>-3382.9609122875499</v>
      </c>
      <c r="AO57">
        <f t="shared" si="28"/>
        <v>3382.9609122875499</v>
      </c>
      <c r="AP57">
        <v>38113.154999999999</v>
      </c>
      <c r="AQ57">
        <f t="shared" si="29"/>
        <v>8.8760977995328645</v>
      </c>
      <c r="AR57" s="4">
        <v>55</v>
      </c>
      <c r="AS57">
        <f t="shared" si="30"/>
        <v>15.952112006966468</v>
      </c>
      <c r="AT57">
        <f t="shared" si="31"/>
        <v>9.7132553664340868</v>
      </c>
    </row>
    <row r="58" spans="1:46">
      <c r="A58">
        <v>56</v>
      </c>
      <c r="B58">
        <v>6269.9410548862897</v>
      </c>
      <c r="C58">
        <f t="shared" si="16"/>
        <v>6269.9410548862897</v>
      </c>
      <c r="D58">
        <v>108715.705</v>
      </c>
      <c r="E58">
        <f t="shared" si="17"/>
        <v>5.7672817877474918</v>
      </c>
      <c r="G58">
        <v>255.58591105881601</v>
      </c>
      <c r="H58">
        <f t="shared" si="18"/>
        <v>255.58591105881601</v>
      </c>
      <c r="I58">
        <v>181521.875</v>
      </c>
      <c r="J58">
        <f t="shared" si="19"/>
        <v>0.14080171387543017</v>
      </c>
      <c r="L58">
        <v>6061.7885484211201</v>
      </c>
      <c r="M58">
        <f t="shared" si="20"/>
        <v>6061.7885484211201</v>
      </c>
      <c r="N58">
        <v>146085.82</v>
      </c>
      <c r="O58">
        <f t="shared" si="21"/>
        <v>4.1494708715884396</v>
      </c>
      <c r="P58">
        <v>56</v>
      </c>
      <c r="Q58">
        <f t="shared" si="22"/>
        <v>3.3525181244037872</v>
      </c>
      <c r="R58">
        <f t="shared" si="23"/>
        <v>1.672390481352338</v>
      </c>
      <c r="AC58" s="4">
        <v>56</v>
      </c>
      <c r="AD58">
        <v>-3848.19856241866</v>
      </c>
      <c r="AE58">
        <f t="shared" si="24"/>
        <v>3848.19856241866</v>
      </c>
      <c r="AF58">
        <v>14128.525</v>
      </c>
      <c r="AG58">
        <f t="shared" si="25"/>
        <v>27.237086407948887</v>
      </c>
      <c r="AI58">
        <v>2893.5544939148699</v>
      </c>
      <c r="AJ58">
        <f t="shared" si="26"/>
        <v>2893.5544939148699</v>
      </c>
      <c r="AK58">
        <v>67699.63</v>
      </c>
      <c r="AL58">
        <f t="shared" si="27"/>
        <v>4.2741068066618233</v>
      </c>
      <c r="AN58">
        <v>-3325.3955952258698</v>
      </c>
      <c r="AO58">
        <f t="shared" si="28"/>
        <v>3325.3955952258698</v>
      </c>
      <c r="AP58">
        <v>37388.334999999999</v>
      </c>
      <c r="AQ58">
        <f t="shared" si="29"/>
        <v>8.8942061614294126</v>
      </c>
      <c r="AR58" s="4">
        <v>56</v>
      </c>
      <c r="AS58">
        <f t="shared" si="30"/>
        <v>13.468466458680041</v>
      </c>
      <c r="AT58">
        <f t="shared" si="31"/>
        <v>7.0123106270932309</v>
      </c>
    </row>
    <row r="59" spans="1:46">
      <c r="A59">
        <v>57</v>
      </c>
      <c r="B59">
        <v>5635.7402702634699</v>
      </c>
      <c r="C59">
        <f t="shared" si="16"/>
        <v>5635.7402702634699</v>
      </c>
      <c r="D59">
        <v>108923.32</v>
      </c>
      <c r="E59">
        <f t="shared" si="17"/>
        <v>5.1740437862741144</v>
      </c>
      <c r="G59">
        <v>217.65527949805801</v>
      </c>
      <c r="H59">
        <f t="shared" si="18"/>
        <v>217.65527949805801</v>
      </c>
      <c r="I59">
        <v>173024.35500000001</v>
      </c>
      <c r="J59">
        <f t="shared" si="19"/>
        <v>0.12579459088176229</v>
      </c>
      <c r="L59">
        <v>3667.3623155466298</v>
      </c>
      <c r="M59">
        <f t="shared" si="20"/>
        <v>3667.3623155466298</v>
      </c>
      <c r="N59">
        <v>144384.86499999999</v>
      </c>
      <c r="O59">
        <f t="shared" si="21"/>
        <v>2.5399908193609004</v>
      </c>
      <c r="P59">
        <v>57</v>
      </c>
      <c r="Q59">
        <f t="shared" si="22"/>
        <v>2.6132763988389258</v>
      </c>
      <c r="R59">
        <f t="shared" si="23"/>
        <v>1.4577646205537271</v>
      </c>
      <c r="AC59" s="4">
        <v>57</v>
      </c>
      <c r="AD59">
        <v>-3167.0939868729602</v>
      </c>
      <c r="AE59">
        <f t="shared" si="24"/>
        <v>3167.0939868729602</v>
      </c>
      <c r="AF59">
        <v>14809.635</v>
      </c>
      <c r="AG59">
        <f t="shared" si="25"/>
        <v>21.385361535736433</v>
      </c>
      <c r="AI59">
        <v>2499.09345630089</v>
      </c>
      <c r="AJ59">
        <f t="shared" si="26"/>
        <v>2499.09345630089</v>
      </c>
      <c r="AK59">
        <v>66807.28</v>
      </c>
      <c r="AL59">
        <f t="shared" si="27"/>
        <v>3.7407501941418508</v>
      </c>
      <c r="AN59">
        <v>-845.02091894029604</v>
      </c>
      <c r="AO59">
        <f t="shared" si="28"/>
        <v>845.02091894029604</v>
      </c>
      <c r="AP59">
        <v>39264.1</v>
      </c>
      <c r="AQ59">
        <f t="shared" si="29"/>
        <v>2.1521464109461217</v>
      </c>
      <c r="AR59" s="4">
        <v>57</v>
      </c>
      <c r="AS59">
        <f t="shared" si="30"/>
        <v>9.0927527136081352</v>
      </c>
      <c r="AT59">
        <f t="shared" si="31"/>
        <v>6.1633889280545384</v>
      </c>
    </row>
    <row r="60" spans="1:46">
      <c r="A60">
        <v>58</v>
      </c>
      <c r="B60">
        <v>6372.4493230915105</v>
      </c>
      <c r="C60">
        <f t="shared" si="16"/>
        <v>6372.4493230915105</v>
      </c>
      <c r="D60">
        <v>109742.84</v>
      </c>
      <c r="E60">
        <f t="shared" si="17"/>
        <v>5.8067107823084507</v>
      </c>
      <c r="G60">
        <v>-412.70456914099901</v>
      </c>
      <c r="H60">
        <f t="shared" si="18"/>
        <v>412.70456914099901</v>
      </c>
      <c r="I60">
        <v>163303.02499999999</v>
      </c>
      <c r="J60">
        <f t="shared" si="19"/>
        <v>0.25272316244049919</v>
      </c>
      <c r="L60">
        <v>6658.5347696639301</v>
      </c>
      <c r="M60">
        <f t="shared" si="20"/>
        <v>6658.5347696639301</v>
      </c>
      <c r="N60">
        <v>146606.67000000001</v>
      </c>
      <c r="O60">
        <f t="shared" si="21"/>
        <v>4.5417679629882661</v>
      </c>
      <c r="P60">
        <v>58</v>
      </c>
      <c r="Q60">
        <f t="shared" si="22"/>
        <v>3.533733969245739</v>
      </c>
      <c r="R60">
        <f t="shared" si="23"/>
        <v>1.6806540413201247</v>
      </c>
      <c r="AC60" s="4">
        <v>58</v>
      </c>
      <c r="AD60">
        <v>-3943.4035424024401</v>
      </c>
      <c r="AE60">
        <f t="shared" si="24"/>
        <v>3943.4035424024401</v>
      </c>
      <c r="AF60">
        <v>14598.38</v>
      </c>
      <c r="AG60">
        <f t="shared" si="25"/>
        <v>27.012610593794928</v>
      </c>
      <c r="AI60">
        <v>2211.6883609542901</v>
      </c>
      <c r="AJ60">
        <f t="shared" si="26"/>
        <v>2211.6883609542901</v>
      </c>
      <c r="AK60">
        <v>71775.39</v>
      </c>
      <c r="AL60">
        <f t="shared" si="27"/>
        <v>3.0814020807888194</v>
      </c>
      <c r="AN60">
        <v>-3776.09934155561</v>
      </c>
      <c r="AO60">
        <f t="shared" si="28"/>
        <v>3776.09934155561</v>
      </c>
      <c r="AP60">
        <v>35017.19</v>
      </c>
      <c r="AQ60">
        <f t="shared" si="29"/>
        <v>10.783558993613164</v>
      </c>
      <c r="AR60" s="4">
        <v>58</v>
      </c>
      <c r="AS60">
        <f t="shared" si="30"/>
        <v>13.625857222732305</v>
      </c>
      <c r="AT60">
        <f t="shared" si="31"/>
        <v>7.0530059700500383</v>
      </c>
    </row>
    <row r="61" spans="1:46">
      <c r="A61">
        <v>59</v>
      </c>
      <c r="B61">
        <v>5951.9171827895198</v>
      </c>
      <c r="C61">
        <f t="shared" si="16"/>
        <v>5951.9171827895198</v>
      </c>
      <c r="D61">
        <v>107200.51</v>
      </c>
      <c r="E61">
        <f t="shared" si="17"/>
        <v>5.5521351370338818</v>
      </c>
      <c r="G61">
        <v>-3502.7796223873902</v>
      </c>
      <c r="H61">
        <f t="shared" si="18"/>
        <v>3502.7796223873902</v>
      </c>
      <c r="I61">
        <v>151166.845</v>
      </c>
      <c r="J61">
        <f t="shared" si="19"/>
        <v>2.3171612944540785</v>
      </c>
      <c r="L61">
        <v>3491.8551986349598</v>
      </c>
      <c r="M61">
        <f t="shared" si="20"/>
        <v>3491.8551986349598</v>
      </c>
      <c r="N61">
        <v>141059.435</v>
      </c>
      <c r="O61">
        <f t="shared" si="21"/>
        <v>2.475449585229772</v>
      </c>
      <c r="P61">
        <v>59</v>
      </c>
      <c r="Q61">
        <f t="shared" si="22"/>
        <v>3.4482486722392438</v>
      </c>
      <c r="R61">
        <f t="shared" si="23"/>
        <v>1.052935181339721</v>
      </c>
      <c r="AC61" s="4">
        <v>59</v>
      </c>
      <c r="AD61">
        <v>-3744.0568176043098</v>
      </c>
      <c r="AE61">
        <f t="shared" si="24"/>
        <v>3744.0568176043098</v>
      </c>
      <c r="AF61">
        <v>16113.58</v>
      </c>
      <c r="AG61">
        <f t="shared" si="25"/>
        <v>23.235412723952777</v>
      </c>
      <c r="AI61">
        <v>4734.0388997774899</v>
      </c>
      <c r="AJ61">
        <f t="shared" si="26"/>
        <v>4734.0388997774899</v>
      </c>
      <c r="AK61">
        <v>75111.744999999995</v>
      </c>
      <c r="AL61">
        <f t="shared" si="27"/>
        <v>6.3026613211788511</v>
      </c>
      <c r="AN61">
        <v>-564.57759607092203</v>
      </c>
      <c r="AO61">
        <f t="shared" si="28"/>
        <v>564.57759607092203</v>
      </c>
      <c r="AP61">
        <v>35960.525000000001</v>
      </c>
      <c r="AQ61">
        <f t="shared" si="29"/>
        <v>1.5699926407384819</v>
      </c>
      <c r="AR61" s="4">
        <v>59</v>
      </c>
      <c r="AS61">
        <f t="shared" si="30"/>
        <v>10.369355561956704</v>
      </c>
      <c r="AT61">
        <f t="shared" si="31"/>
        <v>6.5765013084850841</v>
      </c>
    </row>
    <row r="62" spans="1:46">
      <c r="A62">
        <v>60</v>
      </c>
      <c r="B62">
        <v>6447.9036943303199</v>
      </c>
      <c r="C62">
        <f t="shared" si="16"/>
        <v>6447.9036943303199</v>
      </c>
      <c r="D62">
        <v>105550.535</v>
      </c>
      <c r="E62">
        <f t="shared" si="17"/>
        <v>6.1088308972856646</v>
      </c>
      <c r="G62">
        <v>-5247.6544032640704</v>
      </c>
      <c r="H62">
        <f t="shared" si="18"/>
        <v>5247.6544032640704</v>
      </c>
      <c r="I62">
        <v>140593.215</v>
      </c>
      <c r="J62">
        <f t="shared" si="19"/>
        <v>3.7325089999998013</v>
      </c>
      <c r="L62">
        <v>2146.6531190591199</v>
      </c>
      <c r="M62">
        <f t="shared" si="20"/>
        <v>2146.6531190591199</v>
      </c>
      <c r="N62">
        <v>137012.82</v>
      </c>
      <c r="O62">
        <f t="shared" si="21"/>
        <v>1.5667534753748733</v>
      </c>
      <c r="P62">
        <v>60</v>
      </c>
      <c r="Q62">
        <f t="shared" si="22"/>
        <v>3.8026977908867798</v>
      </c>
      <c r="R62">
        <f t="shared" si="23"/>
        <v>1.3116543849191091</v>
      </c>
      <c r="AC62" s="4">
        <v>60</v>
      </c>
      <c r="AD62">
        <v>-4619.6486510893301</v>
      </c>
      <c r="AE62">
        <f t="shared" si="24"/>
        <v>4619.6486510893301</v>
      </c>
      <c r="AF62">
        <v>18561.215</v>
      </c>
      <c r="AG62">
        <f t="shared" si="25"/>
        <v>24.888719036384906</v>
      </c>
      <c r="AI62">
        <v>6236.8277007974702</v>
      </c>
      <c r="AJ62">
        <f t="shared" si="26"/>
        <v>6236.8277007974702</v>
      </c>
      <c r="AK62">
        <v>73421.7</v>
      </c>
      <c r="AL62">
        <f t="shared" si="27"/>
        <v>8.4945291389295949</v>
      </c>
      <c r="AN62">
        <v>799.23843551424602</v>
      </c>
      <c r="AO62">
        <f t="shared" si="28"/>
        <v>799.23843551424602</v>
      </c>
      <c r="AP62">
        <v>35162.875</v>
      </c>
      <c r="AQ62">
        <f t="shared" si="29"/>
        <v>2.2729610008119248</v>
      </c>
      <c r="AR62" s="4">
        <v>60</v>
      </c>
      <c r="AS62">
        <f t="shared" si="30"/>
        <v>11.885403058708809</v>
      </c>
      <c r="AT62">
        <f t="shared" si="31"/>
        <v>6.7451623982371043</v>
      </c>
    </row>
    <row r="63" spans="1:46">
      <c r="A63">
        <v>61</v>
      </c>
      <c r="B63">
        <v>4805.7375433854604</v>
      </c>
      <c r="C63">
        <f t="shared" si="16"/>
        <v>4805.7375433854604</v>
      </c>
      <c r="D63">
        <v>101106.91499999999</v>
      </c>
      <c r="E63">
        <f t="shared" si="17"/>
        <v>4.7531244953774534</v>
      </c>
      <c r="G63">
        <v>-6114.4229271362101</v>
      </c>
      <c r="H63">
        <f t="shared" si="18"/>
        <v>6114.4229271362101</v>
      </c>
      <c r="I63">
        <v>131687.76500000001</v>
      </c>
      <c r="J63">
        <f t="shared" si="19"/>
        <v>4.6431214981408555</v>
      </c>
      <c r="L63">
        <v>-282.17166676172201</v>
      </c>
      <c r="M63">
        <f t="shared" si="20"/>
        <v>282.17166676172201</v>
      </c>
      <c r="N63">
        <v>132241.39499999999</v>
      </c>
      <c r="O63">
        <f t="shared" si="21"/>
        <v>0.21337620248313474</v>
      </c>
      <c r="P63">
        <v>61</v>
      </c>
      <c r="Q63">
        <f t="shared" si="22"/>
        <v>3.2032073986671481</v>
      </c>
      <c r="R63">
        <f t="shared" si="23"/>
        <v>1.4952528327016141</v>
      </c>
      <c r="AC63" s="4">
        <v>61</v>
      </c>
      <c r="AD63">
        <v>-3270.2385977166</v>
      </c>
      <c r="AE63">
        <f t="shared" si="24"/>
        <v>3270.2385977166</v>
      </c>
      <c r="AF63">
        <v>21657.18</v>
      </c>
      <c r="AG63">
        <f t="shared" si="25"/>
        <v>15.100020398392589</v>
      </c>
      <c r="AI63">
        <v>6894.3989144352799</v>
      </c>
      <c r="AJ63">
        <f t="shared" si="26"/>
        <v>6894.3989144352799</v>
      </c>
      <c r="AK63">
        <v>71028.710000000006</v>
      </c>
      <c r="AL63">
        <f t="shared" si="27"/>
        <v>9.7064960273603162</v>
      </c>
      <c r="AN63">
        <v>3103.4137319357801</v>
      </c>
      <c r="AO63">
        <f t="shared" si="28"/>
        <v>3103.4137319357801</v>
      </c>
      <c r="AP63">
        <v>37391.964999999997</v>
      </c>
      <c r="AQ63">
        <f t="shared" si="29"/>
        <v>8.2996807788405356</v>
      </c>
      <c r="AR63" s="4">
        <v>61</v>
      </c>
      <c r="AS63">
        <f t="shared" si="30"/>
        <v>11.035399068197814</v>
      </c>
      <c r="AT63">
        <f t="shared" si="31"/>
        <v>2.0724898233986315</v>
      </c>
    </row>
    <row r="64" spans="1:46">
      <c r="A64">
        <v>62</v>
      </c>
      <c r="B64">
        <v>5452.9469269956298</v>
      </c>
      <c r="C64">
        <f t="shared" si="16"/>
        <v>5452.9469269956298</v>
      </c>
      <c r="D64">
        <v>99380.46</v>
      </c>
      <c r="E64">
        <f t="shared" si="17"/>
        <v>5.486940719529402</v>
      </c>
      <c r="G64">
        <v>-5829.0601279426201</v>
      </c>
      <c r="H64">
        <f t="shared" si="18"/>
        <v>5829.0601279426201</v>
      </c>
      <c r="I64">
        <v>125197.17</v>
      </c>
      <c r="J64">
        <f t="shared" si="19"/>
        <v>4.6559040655173121</v>
      </c>
      <c r="L64">
        <v>2551.82297916066</v>
      </c>
      <c r="M64">
        <f t="shared" si="20"/>
        <v>2551.82297916066</v>
      </c>
      <c r="N64">
        <v>133119.19</v>
      </c>
      <c r="O64">
        <f t="shared" si="21"/>
        <v>1.9169459934068558</v>
      </c>
      <c r="P64">
        <v>62</v>
      </c>
      <c r="Q64">
        <f t="shared" si="22"/>
        <v>4.0199302594845232</v>
      </c>
      <c r="R64">
        <f t="shared" si="23"/>
        <v>1.0785117210930957</v>
      </c>
      <c r="AC64" s="4">
        <v>62</v>
      </c>
      <c r="AD64">
        <v>-3851.50848238858</v>
      </c>
      <c r="AE64">
        <f t="shared" si="24"/>
        <v>3851.50848238858</v>
      </c>
      <c r="AF64">
        <v>18543.009999999998</v>
      </c>
      <c r="AG64">
        <f t="shared" si="25"/>
        <v>20.770675755384808</v>
      </c>
      <c r="AI64">
        <v>6454.1167991864904</v>
      </c>
      <c r="AJ64">
        <f t="shared" si="26"/>
        <v>6454.1167991864904</v>
      </c>
      <c r="AK64">
        <v>67743.345000000001</v>
      </c>
      <c r="AL64">
        <f t="shared" si="27"/>
        <v>9.5273075151315467</v>
      </c>
      <c r="AN64">
        <v>121.77334782589401</v>
      </c>
      <c r="AO64">
        <f t="shared" si="28"/>
        <v>121.77334782589401</v>
      </c>
      <c r="AP64">
        <v>34904.269999999997</v>
      </c>
      <c r="AQ64">
        <f t="shared" si="29"/>
        <v>0.34887808232601347</v>
      </c>
      <c r="AR64" s="4">
        <v>62</v>
      </c>
      <c r="AS64">
        <f t="shared" si="30"/>
        <v>10.215620450947457</v>
      </c>
      <c r="AT64">
        <f t="shared" si="31"/>
        <v>5.9053023087461005</v>
      </c>
    </row>
    <row r="65" spans="1:46">
      <c r="A65">
        <v>63</v>
      </c>
      <c r="B65">
        <v>7567.0631171991599</v>
      </c>
      <c r="C65">
        <f t="shared" si="16"/>
        <v>7567.0631171991599</v>
      </c>
      <c r="D65">
        <v>99300.33</v>
      </c>
      <c r="E65">
        <f t="shared" si="17"/>
        <v>7.6203806343837526</v>
      </c>
      <c r="G65">
        <v>-4122.48253213096</v>
      </c>
      <c r="H65">
        <f t="shared" si="18"/>
        <v>4122.48253213096</v>
      </c>
      <c r="I65">
        <v>124781.94500000001</v>
      </c>
      <c r="J65">
        <f t="shared" si="19"/>
        <v>3.3037492179905996</v>
      </c>
      <c r="L65">
        <v>2124.3399267087202</v>
      </c>
      <c r="M65">
        <f t="shared" si="20"/>
        <v>2124.3399267087202</v>
      </c>
      <c r="N65">
        <v>129007.02</v>
      </c>
      <c r="O65">
        <f t="shared" si="21"/>
        <v>1.6466855266548441</v>
      </c>
      <c r="P65">
        <v>63</v>
      </c>
      <c r="Q65">
        <f t="shared" si="22"/>
        <v>4.1902717930097326</v>
      </c>
      <c r="R65">
        <f t="shared" si="23"/>
        <v>1.7805149083940102</v>
      </c>
      <c r="AC65" s="4">
        <v>63</v>
      </c>
      <c r="AD65">
        <v>-6210.0168115987199</v>
      </c>
      <c r="AE65">
        <f t="shared" si="24"/>
        <v>6210.0168115987199</v>
      </c>
      <c r="AF65">
        <v>17745.345000000001</v>
      </c>
      <c r="AG65">
        <f t="shared" si="25"/>
        <v>34.99518781741758</v>
      </c>
      <c r="AI65">
        <v>4448.4360236668499</v>
      </c>
      <c r="AJ65">
        <f t="shared" si="26"/>
        <v>4448.4360236668499</v>
      </c>
      <c r="AK65">
        <v>68049.289999999994</v>
      </c>
      <c r="AL65">
        <f t="shared" si="27"/>
        <v>6.5370792607341688</v>
      </c>
      <c r="AN65">
        <v>336.53218884351497</v>
      </c>
      <c r="AO65">
        <f t="shared" si="28"/>
        <v>336.53218884351497</v>
      </c>
      <c r="AP65">
        <v>35213.870000000003</v>
      </c>
      <c r="AQ65">
        <f t="shared" si="29"/>
        <v>0.95568078386020894</v>
      </c>
      <c r="AR65" s="4">
        <v>63</v>
      </c>
      <c r="AS65">
        <f t="shared" si="30"/>
        <v>14.162649287337318</v>
      </c>
      <c r="AT65">
        <f t="shared" si="31"/>
        <v>10.540145451951346</v>
      </c>
    </row>
    <row r="66" spans="1:46">
      <c r="A66">
        <v>64</v>
      </c>
      <c r="B66">
        <v>6480.60237244773</v>
      </c>
      <c r="C66">
        <f t="shared" si="16"/>
        <v>6480.60237244773</v>
      </c>
      <c r="D66">
        <v>96364.63</v>
      </c>
      <c r="E66">
        <f t="shared" si="17"/>
        <v>6.7250840608714304</v>
      </c>
      <c r="G66">
        <v>-1155.68685951563</v>
      </c>
      <c r="H66">
        <f t="shared" si="18"/>
        <v>1155.68685951563</v>
      </c>
      <c r="I66">
        <v>125561.395</v>
      </c>
      <c r="J66">
        <f t="shared" si="19"/>
        <v>0.92041575319836955</v>
      </c>
      <c r="L66">
        <v>6652.74788385601</v>
      </c>
      <c r="M66">
        <f t="shared" si="20"/>
        <v>6652.74788385601</v>
      </c>
      <c r="N66">
        <v>128977.88</v>
      </c>
      <c r="O66">
        <f t="shared" si="21"/>
        <v>5.1580533684194609</v>
      </c>
      <c r="P66">
        <v>64</v>
      </c>
      <c r="Q66">
        <f t="shared" si="22"/>
        <v>4.2678510608297531</v>
      </c>
      <c r="R66">
        <f t="shared" si="23"/>
        <v>1.7337712894010893</v>
      </c>
      <c r="AC66" s="4">
        <v>64</v>
      </c>
      <c r="AD66">
        <v>-5366.96776217149</v>
      </c>
      <c r="AE66">
        <f t="shared" si="24"/>
        <v>5366.96776217149</v>
      </c>
      <c r="AF66">
        <v>20382.375</v>
      </c>
      <c r="AG66">
        <f t="shared" si="25"/>
        <v>26.331415069006876</v>
      </c>
      <c r="AI66">
        <v>984.08958730843801</v>
      </c>
      <c r="AJ66">
        <f t="shared" si="26"/>
        <v>984.08958730843801</v>
      </c>
      <c r="AK66">
        <v>69386.024999999994</v>
      </c>
      <c r="AL66">
        <f t="shared" si="27"/>
        <v>1.4182821213759371</v>
      </c>
      <c r="AN66">
        <v>-4399.1224136947103</v>
      </c>
      <c r="AO66">
        <f t="shared" si="28"/>
        <v>4399.1224136947103</v>
      </c>
      <c r="AP66">
        <v>29881.52</v>
      </c>
      <c r="AQ66">
        <f t="shared" si="29"/>
        <v>14.721883002252598</v>
      </c>
      <c r="AR66" s="4">
        <v>64</v>
      </c>
      <c r="AS66">
        <f t="shared" si="30"/>
        <v>14.157193397545138</v>
      </c>
      <c r="AT66">
        <f t="shared" si="31"/>
        <v>7.1973421964600242</v>
      </c>
    </row>
    <row r="67" spans="1:46">
      <c r="A67">
        <v>65</v>
      </c>
      <c r="B67">
        <v>9699.76548427343</v>
      </c>
      <c r="C67">
        <f t="shared" ref="C67:C89" si="32">ABS(B67)</f>
        <v>9699.76548427343</v>
      </c>
      <c r="D67">
        <v>97872.55</v>
      </c>
      <c r="E67">
        <f t="shared" ref="E67:E89" si="33">C67/D67*100</f>
        <v>9.9106087296932888</v>
      </c>
      <c r="G67">
        <v>-5460.0690336142097</v>
      </c>
      <c r="H67">
        <f t="shared" ref="H67:H85" si="34">ABS(G67)</f>
        <v>5460.0690336142097</v>
      </c>
      <c r="I67">
        <v>125390.205</v>
      </c>
      <c r="J67">
        <f t="shared" ref="J67:J85" si="35">H67/I67*100</f>
        <v>4.3544621636229159</v>
      </c>
      <c r="L67">
        <v>2516.5515227147198</v>
      </c>
      <c r="M67">
        <f t="shared" ref="M67:M97" si="36">ABS(L67)</f>
        <v>2516.5515227147198</v>
      </c>
      <c r="N67">
        <v>120618.78</v>
      </c>
      <c r="O67">
        <f t="shared" ref="O67:O97" si="37">M67/N67*100</f>
        <v>2.0863679127866486</v>
      </c>
      <c r="P67">
        <v>65</v>
      </c>
      <c r="Q67">
        <f t="shared" ref="Q67:Q85" si="38">AVERAGE(E67,J67,O67)</f>
        <v>5.4504796020342843</v>
      </c>
      <c r="R67">
        <f t="shared" ref="R67:R85" si="39">STDEV(E67,J67,O67)/SQRT(3)</f>
        <v>2.324193534627538</v>
      </c>
      <c r="AC67" s="4">
        <v>65</v>
      </c>
      <c r="AD67">
        <v>-8561.81772816784</v>
      </c>
      <c r="AE67">
        <f t="shared" ref="AE67:AE89" si="40">ABS(AD67)</f>
        <v>8561.81772816784</v>
      </c>
      <c r="AF67">
        <v>15658.29</v>
      </c>
      <c r="AG67">
        <f t="shared" ref="AG67:AG89" si="41">AE67/AF67*100</f>
        <v>54.679136279682126</v>
      </c>
      <c r="AI67">
        <v>5537.9346413167104</v>
      </c>
      <c r="AJ67">
        <f t="shared" ref="AJ67:AJ85" si="42">ABS(AI67)</f>
        <v>5537.9346413167104</v>
      </c>
      <c r="AK67">
        <v>73694.880000000005</v>
      </c>
      <c r="AL67">
        <f t="shared" ref="AL67:AL86" si="43">AJ67/AK67*100</f>
        <v>7.5146803160771967</v>
      </c>
      <c r="AN67">
        <v>-440.088821754717</v>
      </c>
      <c r="AO67">
        <f t="shared" ref="AO67:AO97" si="44">ABS(AN67)</f>
        <v>440.088821754717</v>
      </c>
      <c r="AP67">
        <v>33097.68</v>
      </c>
      <c r="AQ67">
        <f t="shared" ref="AQ67:AQ97" si="45">AO67/AP67*100</f>
        <v>1.3296666768024739</v>
      </c>
      <c r="AR67" s="4">
        <v>65</v>
      </c>
      <c r="AS67">
        <f t="shared" ref="AS67:AS85" si="46">AVERAGE(AG67,AL67,AQ67)</f>
        <v>21.174494424187266</v>
      </c>
      <c r="AT67">
        <f t="shared" ref="AT67:AT85" si="47">STDEV(AG67,AL67,AQ67)/SQRT(3)</f>
        <v>16.84719925119343</v>
      </c>
    </row>
    <row r="68" spans="1:46">
      <c r="A68">
        <v>66</v>
      </c>
      <c r="B68">
        <v>9743.4716558090604</v>
      </c>
      <c r="C68">
        <f t="shared" si="32"/>
        <v>9743.4716558090604</v>
      </c>
      <c r="D68">
        <v>95497.755000000005</v>
      </c>
      <c r="E68">
        <f t="shared" si="33"/>
        <v>10.202827967850197</v>
      </c>
      <c r="G68">
        <v>-2140.6403700127698</v>
      </c>
      <c r="H68">
        <f t="shared" si="34"/>
        <v>2140.6403700127698</v>
      </c>
      <c r="I68">
        <v>128274.92</v>
      </c>
      <c r="J68">
        <f t="shared" si="35"/>
        <v>1.6687910388194123</v>
      </c>
      <c r="L68">
        <v>3469.0645459232801</v>
      </c>
      <c r="M68">
        <f t="shared" si="36"/>
        <v>3469.0645459232801</v>
      </c>
      <c r="N68">
        <v>117486.395</v>
      </c>
      <c r="O68">
        <f t="shared" si="37"/>
        <v>2.9527372475113225</v>
      </c>
      <c r="P68">
        <v>66</v>
      </c>
      <c r="Q68">
        <f t="shared" si="38"/>
        <v>4.9414520847269774</v>
      </c>
      <c r="R68">
        <f t="shared" si="39"/>
        <v>2.6566700086346549</v>
      </c>
      <c r="AC68" s="4">
        <v>66</v>
      </c>
      <c r="AD68">
        <v>-8718.0151001292797</v>
      </c>
      <c r="AE68">
        <f t="shared" si="40"/>
        <v>8718.0151001292797</v>
      </c>
      <c r="AF68">
        <v>15217.58</v>
      </c>
      <c r="AG68">
        <f t="shared" si="41"/>
        <v>57.28910313025645</v>
      </c>
      <c r="AI68">
        <v>1863.4407659486701</v>
      </c>
      <c r="AJ68">
        <f t="shared" si="42"/>
        <v>1863.4407659486701</v>
      </c>
      <c r="AK68">
        <v>74248.514999999999</v>
      </c>
      <c r="AL68">
        <f t="shared" si="43"/>
        <v>2.5097347279587612</v>
      </c>
      <c r="AN68">
        <v>-1558.36465032351</v>
      </c>
      <c r="AO68">
        <f t="shared" si="44"/>
        <v>1558.36465032351</v>
      </c>
      <c r="AP68">
        <v>31189.11</v>
      </c>
      <c r="AQ68">
        <f t="shared" si="45"/>
        <v>4.9965024661604964</v>
      </c>
      <c r="AR68" s="4">
        <v>66</v>
      </c>
      <c r="AS68">
        <f t="shared" si="46"/>
        <v>21.598446774791899</v>
      </c>
      <c r="AT68">
        <f t="shared" si="47"/>
        <v>17.859761259685012</v>
      </c>
    </row>
    <row r="69" spans="1:46">
      <c r="A69">
        <v>67</v>
      </c>
      <c r="B69">
        <v>9572.4685992474097</v>
      </c>
      <c r="C69">
        <f t="shared" si="32"/>
        <v>9572.4685992474097</v>
      </c>
      <c r="D69">
        <v>95199.09</v>
      </c>
      <c r="E69">
        <f t="shared" si="33"/>
        <v>10.055210190819482</v>
      </c>
      <c r="G69">
        <v>-2110.6639746839501</v>
      </c>
      <c r="H69">
        <f t="shared" si="34"/>
        <v>2110.6639746839501</v>
      </c>
      <c r="I69">
        <v>133811.23000000001</v>
      </c>
      <c r="J69">
        <f t="shared" si="35"/>
        <v>1.5773444236959409</v>
      </c>
      <c r="L69">
        <v>2257.1610047355798</v>
      </c>
      <c r="M69">
        <f t="shared" si="36"/>
        <v>2257.1610047355798</v>
      </c>
      <c r="N69">
        <v>112827.87</v>
      </c>
      <c r="O69">
        <f t="shared" si="37"/>
        <v>2.0005349784016841</v>
      </c>
      <c r="P69">
        <v>67</v>
      </c>
      <c r="Q69">
        <f t="shared" si="38"/>
        <v>4.5443631976390355</v>
      </c>
      <c r="R69">
        <f t="shared" si="39"/>
        <v>2.7581303146686476</v>
      </c>
      <c r="AC69" s="4">
        <v>67</v>
      </c>
      <c r="AD69">
        <v>-8602.0515085128409</v>
      </c>
      <c r="AE69">
        <f t="shared" si="40"/>
        <v>8602.0515085128409</v>
      </c>
      <c r="AF69">
        <v>15946.035</v>
      </c>
      <c r="AG69">
        <f t="shared" si="41"/>
        <v>53.944767514387372</v>
      </c>
      <c r="AI69">
        <v>2237.6640208223498</v>
      </c>
      <c r="AJ69">
        <f t="shared" si="42"/>
        <v>2237.6640208223498</v>
      </c>
      <c r="AK69">
        <v>73378.005000000005</v>
      </c>
      <c r="AL69">
        <f t="shared" si="43"/>
        <v>3.0495023962866661</v>
      </c>
      <c r="AN69">
        <v>-454.08715030611</v>
      </c>
      <c r="AO69">
        <f t="shared" si="44"/>
        <v>454.08715030611</v>
      </c>
      <c r="AP69">
        <v>31214.61</v>
      </c>
      <c r="AQ69">
        <f t="shared" si="45"/>
        <v>1.454726329453131</v>
      </c>
      <c r="AR69" s="4">
        <v>67</v>
      </c>
      <c r="AS69">
        <f t="shared" si="46"/>
        <v>19.482998746709054</v>
      </c>
      <c r="AT69">
        <f t="shared" si="47"/>
        <v>17.237033364469777</v>
      </c>
    </row>
    <row r="70" spans="1:46">
      <c r="A70">
        <v>68</v>
      </c>
      <c r="B70">
        <v>8390.5370293890701</v>
      </c>
      <c r="C70">
        <f t="shared" si="32"/>
        <v>8390.5370293890701</v>
      </c>
      <c r="D70">
        <v>93396.145000000004</v>
      </c>
      <c r="E70">
        <f t="shared" si="33"/>
        <v>8.9838151557423167</v>
      </c>
      <c r="G70">
        <v>-1942.7565714570201</v>
      </c>
      <c r="H70">
        <f t="shared" si="34"/>
        <v>1942.7565714570201</v>
      </c>
      <c r="I70">
        <v>138823.04500000001</v>
      </c>
      <c r="J70">
        <f t="shared" si="35"/>
        <v>1.3994481762426547</v>
      </c>
      <c r="L70">
        <v>2276.3651735538701</v>
      </c>
      <c r="M70">
        <f t="shared" si="36"/>
        <v>2276.3651735538701</v>
      </c>
      <c r="N70">
        <v>110511.36500000001</v>
      </c>
      <c r="O70">
        <f t="shared" si="37"/>
        <v>2.0598471239169562</v>
      </c>
      <c r="P70">
        <v>68</v>
      </c>
      <c r="Q70">
        <f t="shared" si="38"/>
        <v>4.1477034853006423</v>
      </c>
      <c r="R70">
        <f t="shared" si="39"/>
        <v>2.4255593003991853</v>
      </c>
      <c r="AC70" s="4">
        <v>68</v>
      </c>
      <c r="AD70">
        <v>-8065.0804251960099</v>
      </c>
      <c r="AE70">
        <f t="shared" si="40"/>
        <v>8065.0804251960099</v>
      </c>
      <c r="AF70">
        <v>24283.29</v>
      </c>
      <c r="AG70">
        <f t="shared" si="41"/>
        <v>33.212470077967232</v>
      </c>
      <c r="AI70">
        <v>2294.1959076452799</v>
      </c>
      <c r="AJ70">
        <f t="shared" si="42"/>
        <v>2294.1959076452799</v>
      </c>
      <c r="AK70">
        <v>74015.42</v>
      </c>
      <c r="AL70">
        <f t="shared" si="43"/>
        <v>3.099618846512362</v>
      </c>
      <c r="AN70">
        <v>-363.18549856176401</v>
      </c>
      <c r="AO70">
        <f t="shared" si="44"/>
        <v>363.18549856176401</v>
      </c>
      <c r="AP70">
        <v>28235.200000000001</v>
      </c>
      <c r="AQ70">
        <f t="shared" si="45"/>
        <v>1.2862862616937865</v>
      </c>
      <c r="AR70" s="4">
        <v>68</v>
      </c>
      <c r="AS70">
        <f t="shared" si="46"/>
        <v>12.532791728724462</v>
      </c>
      <c r="AT70">
        <f t="shared" si="47"/>
        <v>10.353081123300063</v>
      </c>
    </row>
    <row r="71" spans="1:46">
      <c r="A71">
        <v>69</v>
      </c>
      <c r="B71">
        <v>8343.4357047491594</v>
      </c>
      <c r="C71">
        <f t="shared" si="32"/>
        <v>8343.4357047491594</v>
      </c>
      <c r="D71">
        <v>92503.78</v>
      </c>
      <c r="E71">
        <f t="shared" si="33"/>
        <v>9.0195619084421832</v>
      </c>
      <c r="G71">
        <v>-3584.6982054115701</v>
      </c>
      <c r="H71">
        <f t="shared" si="34"/>
        <v>3584.6982054115701</v>
      </c>
      <c r="I71">
        <v>143208.4</v>
      </c>
      <c r="J71">
        <f t="shared" si="35"/>
        <v>2.5031340378159173</v>
      </c>
      <c r="L71">
        <v>2342.8931079235099</v>
      </c>
      <c r="M71">
        <f t="shared" si="36"/>
        <v>2342.8931079235099</v>
      </c>
      <c r="N71">
        <v>109353.11500000001</v>
      </c>
      <c r="O71">
        <f t="shared" si="37"/>
        <v>2.1425023950378641</v>
      </c>
      <c r="P71">
        <v>69</v>
      </c>
      <c r="Q71">
        <f t="shared" si="38"/>
        <v>4.5550661137653217</v>
      </c>
      <c r="R71">
        <f t="shared" si="39"/>
        <v>2.2346741612562324</v>
      </c>
      <c r="AC71" s="4">
        <v>69</v>
      </c>
      <c r="AD71">
        <v>-8613.5938970850893</v>
      </c>
      <c r="AE71">
        <f t="shared" si="40"/>
        <v>8613.5938970850893</v>
      </c>
      <c r="AF71">
        <v>30744.75</v>
      </c>
      <c r="AG71">
        <f t="shared" si="41"/>
        <v>28.016470770082986</v>
      </c>
      <c r="AI71">
        <v>4255.5798493911398</v>
      </c>
      <c r="AJ71">
        <f t="shared" si="42"/>
        <v>4255.5798493911398</v>
      </c>
      <c r="AK71">
        <v>76186.214999999997</v>
      </c>
      <c r="AL71">
        <f t="shared" si="43"/>
        <v>5.585760953462696</v>
      </c>
      <c r="AN71">
        <v>-608.64851102217597</v>
      </c>
      <c r="AO71">
        <f t="shared" si="44"/>
        <v>608.64851102217597</v>
      </c>
      <c r="AP71">
        <v>29404.375</v>
      </c>
      <c r="AQ71">
        <f t="shared" si="45"/>
        <v>2.0699250061331895</v>
      </c>
      <c r="AR71" s="4">
        <v>69</v>
      </c>
      <c r="AS71">
        <f t="shared" si="46"/>
        <v>11.890718909892959</v>
      </c>
      <c r="AT71">
        <f t="shared" si="47"/>
        <v>8.1265035612791934</v>
      </c>
    </row>
    <row r="72" spans="1:46">
      <c r="A72">
        <v>70</v>
      </c>
      <c r="B72">
        <v>10723.874383870199</v>
      </c>
      <c r="C72">
        <f t="shared" si="32"/>
        <v>10723.874383870199</v>
      </c>
      <c r="D72">
        <v>95508.68</v>
      </c>
      <c r="E72">
        <f t="shared" si="33"/>
        <v>11.228167307798831</v>
      </c>
      <c r="G72">
        <v>-1171.7098961095301</v>
      </c>
      <c r="H72">
        <f t="shared" si="34"/>
        <v>1171.7098961095301</v>
      </c>
      <c r="I72">
        <v>148464.25</v>
      </c>
      <c r="J72">
        <f t="shared" si="35"/>
        <v>0.78922023053329682</v>
      </c>
      <c r="L72">
        <v>2893.1586084179298</v>
      </c>
      <c r="M72">
        <f t="shared" si="36"/>
        <v>2893.1586084179298</v>
      </c>
      <c r="N72">
        <v>109254.765</v>
      </c>
      <c r="O72">
        <f t="shared" si="37"/>
        <v>2.6480846015438595</v>
      </c>
      <c r="P72">
        <v>70</v>
      </c>
      <c r="Q72">
        <f t="shared" si="38"/>
        <v>4.8884907132919961</v>
      </c>
      <c r="R72">
        <f t="shared" si="39"/>
        <v>3.2149374633449441</v>
      </c>
      <c r="AC72" s="4">
        <v>70</v>
      </c>
      <c r="AD72">
        <v>-11078.898931088699</v>
      </c>
      <c r="AE72">
        <f t="shared" si="40"/>
        <v>11078.898931088699</v>
      </c>
      <c r="AF72">
        <v>29808.68</v>
      </c>
      <c r="AG72">
        <f t="shared" si="41"/>
        <v>37.166687458447335</v>
      </c>
      <c r="AI72">
        <v>1579.5508726709099</v>
      </c>
      <c r="AJ72">
        <f t="shared" si="42"/>
        <v>1579.5508726709099</v>
      </c>
      <c r="AK72">
        <v>78896.104999999996</v>
      </c>
      <c r="AL72">
        <f t="shared" si="43"/>
        <v>2.0020644525745723</v>
      </c>
      <c r="AN72">
        <v>-1634.4252574659799</v>
      </c>
      <c r="AO72">
        <f t="shared" si="44"/>
        <v>1634.4252574659799</v>
      </c>
      <c r="AP72">
        <v>33993.695</v>
      </c>
      <c r="AQ72">
        <f t="shared" si="45"/>
        <v>4.8080247159538843</v>
      </c>
      <c r="AR72" s="4">
        <v>70</v>
      </c>
      <c r="AS72">
        <f t="shared" si="46"/>
        <v>14.658925542325264</v>
      </c>
      <c r="AT72">
        <f t="shared" si="47"/>
        <v>11.282994033862678</v>
      </c>
    </row>
    <row r="73" spans="1:46">
      <c r="A73">
        <v>71</v>
      </c>
      <c r="B73">
        <v>5763.4519079367401</v>
      </c>
      <c r="C73">
        <f t="shared" si="32"/>
        <v>5763.4519079367401</v>
      </c>
      <c r="D73">
        <v>91928.29</v>
      </c>
      <c r="E73">
        <f t="shared" si="33"/>
        <v>6.2695084483098089</v>
      </c>
      <c r="G73">
        <v>-1296.8898071014501</v>
      </c>
      <c r="H73">
        <f t="shared" si="34"/>
        <v>1296.8898071014501</v>
      </c>
      <c r="I73">
        <v>158251.14499999999</v>
      </c>
      <c r="J73">
        <f t="shared" si="35"/>
        <v>0.81951369584179012</v>
      </c>
      <c r="L73">
        <v>2874.4759986607801</v>
      </c>
      <c r="M73">
        <f t="shared" si="36"/>
        <v>2874.4759986607801</v>
      </c>
      <c r="N73">
        <v>109881.25</v>
      </c>
      <c r="O73">
        <f t="shared" si="37"/>
        <v>2.615984072497155</v>
      </c>
      <c r="P73">
        <v>71</v>
      </c>
      <c r="Q73">
        <f t="shared" si="38"/>
        <v>3.2350020722162518</v>
      </c>
      <c r="R73">
        <f t="shared" si="39"/>
        <v>1.6034336243890697</v>
      </c>
      <c r="AC73" s="4">
        <v>71</v>
      </c>
      <c r="AD73">
        <v>-5917.2863094025397</v>
      </c>
      <c r="AE73">
        <f t="shared" si="40"/>
        <v>5917.2863094025397</v>
      </c>
      <c r="AF73">
        <v>33381.79</v>
      </c>
      <c r="AG73">
        <f t="shared" si="41"/>
        <v>17.726090510432602</v>
      </c>
      <c r="AI73">
        <v>1789.19177458225</v>
      </c>
      <c r="AJ73">
        <f t="shared" si="42"/>
        <v>1789.19177458225</v>
      </c>
      <c r="AK73">
        <v>85084.395000000004</v>
      </c>
      <c r="AL73">
        <f t="shared" si="43"/>
        <v>2.102843623184075</v>
      </c>
      <c r="AN73">
        <v>-2092.4464920907199</v>
      </c>
      <c r="AO73">
        <f t="shared" si="44"/>
        <v>2092.4464920907199</v>
      </c>
      <c r="AP73">
        <v>40087.269999999997</v>
      </c>
      <c r="AQ73">
        <f t="shared" si="45"/>
        <v>5.2197280884697816</v>
      </c>
      <c r="AR73" s="4">
        <v>71</v>
      </c>
      <c r="AS73">
        <f t="shared" si="46"/>
        <v>8.3495540740288199</v>
      </c>
      <c r="AT73">
        <f t="shared" si="47"/>
        <v>4.7738286119874713</v>
      </c>
    </row>
    <row r="74" spans="1:46">
      <c r="A74">
        <v>72</v>
      </c>
      <c r="B74">
        <v>6168.3492561213698</v>
      </c>
      <c r="C74">
        <f t="shared" si="32"/>
        <v>6168.3492561213698</v>
      </c>
      <c r="D74">
        <v>93782.225000000006</v>
      </c>
      <c r="E74">
        <f t="shared" si="33"/>
        <v>6.5773116985882663</v>
      </c>
      <c r="G74">
        <v>708.09900719569703</v>
      </c>
      <c r="H74">
        <f t="shared" si="34"/>
        <v>708.09900719569703</v>
      </c>
      <c r="I74">
        <v>166431.77499999999</v>
      </c>
      <c r="J74">
        <f t="shared" si="35"/>
        <v>0.42545902499429394</v>
      </c>
      <c r="L74">
        <v>1189.1903307678499</v>
      </c>
      <c r="M74">
        <f t="shared" si="36"/>
        <v>1189.1903307678499</v>
      </c>
      <c r="N74">
        <v>109130.93</v>
      </c>
      <c r="O74">
        <f t="shared" si="37"/>
        <v>1.0896913741758181</v>
      </c>
      <c r="P74">
        <v>72</v>
      </c>
      <c r="Q74">
        <f t="shared" si="38"/>
        <v>2.6974873659194594</v>
      </c>
      <c r="R74">
        <f t="shared" si="39"/>
        <v>1.9493656055839907</v>
      </c>
      <c r="AC74" s="4">
        <v>72</v>
      </c>
      <c r="AD74">
        <v>-6247.6297596459399</v>
      </c>
      <c r="AE74">
        <f t="shared" si="40"/>
        <v>6247.6297596459399</v>
      </c>
      <c r="AF74">
        <v>33130.47</v>
      </c>
      <c r="AG74">
        <f t="shared" si="41"/>
        <v>18.857655082001372</v>
      </c>
      <c r="AI74">
        <v>492.53289419093699</v>
      </c>
      <c r="AJ74">
        <f t="shared" si="42"/>
        <v>492.53289419093699</v>
      </c>
      <c r="AK74">
        <v>79132.86</v>
      </c>
      <c r="AL74">
        <f t="shared" si="43"/>
        <v>0.62241260355171912</v>
      </c>
      <c r="AN74">
        <v>-685.91036745876704</v>
      </c>
      <c r="AO74">
        <f t="shared" si="44"/>
        <v>685.91036745876704</v>
      </c>
      <c r="AP74">
        <v>45721.934999999998</v>
      </c>
      <c r="AQ74">
        <f t="shared" si="45"/>
        <v>1.5001779068597316</v>
      </c>
      <c r="AR74" s="4">
        <v>72</v>
      </c>
      <c r="AS74">
        <f t="shared" si="46"/>
        <v>6.9934151974709415</v>
      </c>
      <c r="AT74">
        <f t="shared" si="47"/>
        <v>5.9375292002140885</v>
      </c>
    </row>
    <row r="75" spans="1:46">
      <c r="A75">
        <v>73</v>
      </c>
      <c r="B75">
        <v>7365.7346803699902</v>
      </c>
      <c r="C75">
        <f t="shared" si="32"/>
        <v>7365.7346803699902</v>
      </c>
      <c r="D75">
        <v>93851.434999999998</v>
      </c>
      <c r="E75">
        <f t="shared" si="33"/>
        <v>7.8482920163873784</v>
      </c>
      <c r="G75">
        <v>-3906.80449019043</v>
      </c>
      <c r="H75">
        <f t="shared" si="34"/>
        <v>3906.80449019043</v>
      </c>
      <c r="I75">
        <v>169921.11499999999</v>
      </c>
      <c r="J75">
        <f t="shared" si="35"/>
        <v>2.2991871788214371</v>
      </c>
      <c r="L75">
        <v>4070.9688479525098</v>
      </c>
      <c r="M75">
        <f t="shared" si="36"/>
        <v>4070.9688479525098</v>
      </c>
      <c r="N75">
        <v>114182.81</v>
      </c>
      <c r="O75">
        <f t="shared" si="37"/>
        <v>3.5653079898388471</v>
      </c>
      <c r="P75">
        <v>73</v>
      </c>
      <c r="Q75">
        <f t="shared" si="38"/>
        <v>4.5709290616825546</v>
      </c>
      <c r="R75">
        <f t="shared" si="39"/>
        <v>1.6789477289537134</v>
      </c>
      <c r="AC75" s="4">
        <v>73</v>
      </c>
      <c r="AD75">
        <v>-7643.6126980818599</v>
      </c>
      <c r="AE75">
        <f t="shared" si="40"/>
        <v>7643.6126980818599</v>
      </c>
      <c r="AF75">
        <v>33469.195</v>
      </c>
      <c r="AG75">
        <f t="shared" si="41"/>
        <v>22.837754831216763</v>
      </c>
      <c r="AI75">
        <v>6473.9093248905501</v>
      </c>
      <c r="AJ75">
        <f t="shared" si="42"/>
        <v>6473.9093248905501</v>
      </c>
      <c r="AK75">
        <v>73421.695000000007</v>
      </c>
      <c r="AL75">
        <f t="shared" si="43"/>
        <v>8.8174337638085714</v>
      </c>
      <c r="AN75">
        <v>-3818.4317971412302</v>
      </c>
      <c r="AO75">
        <f t="shared" si="44"/>
        <v>3818.4317971412302</v>
      </c>
      <c r="AP75">
        <v>47339.12</v>
      </c>
      <c r="AQ75">
        <f t="shared" si="45"/>
        <v>8.0661233186025214</v>
      </c>
      <c r="AR75" s="4">
        <v>73</v>
      </c>
      <c r="AS75">
        <f t="shared" si="46"/>
        <v>13.240437304542619</v>
      </c>
      <c r="AT75">
        <f t="shared" si="47"/>
        <v>4.8035575228894682</v>
      </c>
    </row>
    <row r="76" spans="1:46">
      <c r="A76">
        <v>74</v>
      </c>
      <c r="B76">
        <v>5449.6509069479198</v>
      </c>
      <c r="C76">
        <f t="shared" si="32"/>
        <v>5449.6509069479198</v>
      </c>
      <c r="D76">
        <v>92911.72</v>
      </c>
      <c r="E76">
        <f t="shared" si="33"/>
        <v>5.8654074071042057</v>
      </c>
      <c r="G76">
        <v>-5094.7211554059504</v>
      </c>
      <c r="H76">
        <f t="shared" si="34"/>
        <v>5094.7211554059504</v>
      </c>
      <c r="I76">
        <v>177875.92</v>
      </c>
      <c r="J76">
        <f t="shared" si="35"/>
        <v>2.8641994685992067</v>
      </c>
      <c r="L76">
        <v>512.41980058656304</v>
      </c>
      <c r="M76">
        <f t="shared" si="36"/>
        <v>512.41980058656304</v>
      </c>
      <c r="N76">
        <v>111800.74</v>
      </c>
      <c r="O76">
        <f t="shared" si="37"/>
        <v>0.45833310279213091</v>
      </c>
      <c r="P76">
        <v>74</v>
      </c>
      <c r="Q76">
        <f t="shared" si="38"/>
        <v>3.062646659498514</v>
      </c>
      <c r="R76">
        <f t="shared" si="39"/>
        <v>1.5640384797876994</v>
      </c>
      <c r="AC76" s="4">
        <v>74</v>
      </c>
      <c r="AD76">
        <v>-5709.3039380766504</v>
      </c>
      <c r="AE76">
        <f t="shared" si="40"/>
        <v>5709.3039380766504</v>
      </c>
      <c r="AF76">
        <v>35865.83</v>
      </c>
      <c r="AG76">
        <f t="shared" si="41"/>
        <v>15.918504989502964</v>
      </c>
      <c r="AI76">
        <v>9319.2952510825598</v>
      </c>
      <c r="AJ76">
        <f t="shared" si="42"/>
        <v>9319.2952510825598</v>
      </c>
      <c r="AK76">
        <v>61595.12</v>
      </c>
      <c r="AL76">
        <f t="shared" si="43"/>
        <v>15.129924661373433</v>
      </c>
      <c r="AN76">
        <v>-481.26884634735501</v>
      </c>
      <c r="AO76">
        <f t="shared" si="44"/>
        <v>481.26884634735501</v>
      </c>
      <c r="AP76">
        <v>54343.29</v>
      </c>
      <c r="AQ76">
        <f t="shared" si="45"/>
        <v>0.88560859371479905</v>
      </c>
      <c r="AR76" s="4">
        <v>74</v>
      </c>
      <c r="AS76">
        <f t="shared" si="46"/>
        <v>10.644679414863733</v>
      </c>
      <c r="AT76">
        <f t="shared" si="47"/>
        <v>4.8848426178205795</v>
      </c>
    </row>
    <row r="77" spans="1:46">
      <c r="A77">
        <v>75</v>
      </c>
      <c r="B77">
        <v>8997.1998686232691</v>
      </c>
      <c r="C77">
        <f t="shared" si="32"/>
        <v>8997.1998686232691</v>
      </c>
      <c r="D77">
        <v>97307.99</v>
      </c>
      <c r="E77">
        <f t="shared" si="33"/>
        <v>9.2461059658341203</v>
      </c>
      <c r="G77">
        <v>-9028.3341897604896</v>
      </c>
      <c r="H77">
        <f t="shared" si="34"/>
        <v>9028.3341897604896</v>
      </c>
      <c r="I77">
        <v>180742.39999999999</v>
      </c>
      <c r="J77">
        <f t="shared" si="35"/>
        <v>4.995139043058237</v>
      </c>
      <c r="L77">
        <v>-1202.2142110177199</v>
      </c>
      <c r="M77">
        <f t="shared" si="36"/>
        <v>1202.2142110177199</v>
      </c>
      <c r="N77">
        <v>112128.55499999999</v>
      </c>
      <c r="O77">
        <f t="shared" si="37"/>
        <v>1.0721748898108248</v>
      </c>
      <c r="P77">
        <v>75</v>
      </c>
      <c r="Q77">
        <f t="shared" si="38"/>
        <v>5.1044732995677267</v>
      </c>
      <c r="R77">
        <f t="shared" si="39"/>
        <v>2.3602438287621688</v>
      </c>
      <c r="AC77" s="4">
        <v>75</v>
      </c>
      <c r="AD77">
        <v>-9341.2827187452294</v>
      </c>
      <c r="AE77">
        <f t="shared" si="40"/>
        <v>9341.2827187452294</v>
      </c>
      <c r="AF77">
        <v>33917.195</v>
      </c>
      <c r="AG77">
        <f t="shared" si="41"/>
        <v>27.541436485963033</v>
      </c>
      <c r="AI77">
        <v>14490.748137775199</v>
      </c>
      <c r="AJ77">
        <f t="shared" si="42"/>
        <v>14490.748137775199</v>
      </c>
      <c r="AK77">
        <v>55789.3</v>
      </c>
      <c r="AL77">
        <f t="shared" si="43"/>
        <v>25.974063373756611</v>
      </c>
      <c r="AN77">
        <v>1134.12829590555</v>
      </c>
      <c r="AO77">
        <f t="shared" si="44"/>
        <v>1134.12829590555</v>
      </c>
      <c r="AP77">
        <v>58681.275000000001</v>
      </c>
      <c r="AQ77">
        <f t="shared" si="45"/>
        <v>1.9326919803728699</v>
      </c>
      <c r="AR77" s="4">
        <v>75</v>
      </c>
      <c r="AS77">
        <f t="shared" si="46"/>
        <v>18.482730613364172</v>
      </c>
      <c r="AT77">
        <f t="shared" si="47"/>
        <v>8.2873799374580255</v>
      </c>
    </row>
    <row r="78" spans="1:46">
      <c r="A78">
        <v>76</v>
      </c>
      <c r="B78">
        <v>7303.5962337472802</v>
      </c>
      <c r="C78">
        <f t="shared" si="32"/>
        <v>7303.5962337472802</v>
      </c>
      <c r="D78">
        <v>96073.24</v>
      </c>
      <c r="E78">
        <f t="shared" si="33"/>
        <v>7.602112964804018</v>
      </c>
      <c r="G78">
        <v>-7559.3902375299704</v>
      </c>
      <c r="H78">
        <f t="shared" si="34"/>
        <v>7559.3902375299704</v>
      </c>
      <c r="I78">
        <v>185564.82500000001</v>
      </c>
      <c r="J78">
        <f t="shared" si="35"/>
        <v>4.0737193794836761</v>
      </c>
      <c r="L78">
        <v>3481.91467283768</v>
      </c>
      <c r="M78">
        <f t="shared" si="36"/>
        <v>3481.91467283768</v>
      </c>
      <c r="N78">
        <v>117599.30499999999</v>
      </c>
      <c r="O78">
        <f t="shared" si="37"/>
        <v>2.9608292947289785</v>
      </c>
      <c r="P78">
        <v>76</v>
      </c>
      <c r="Q78">
        <f t="shared" si="38"/>
        <v>4.8788872130055578</v>
      </c>
      <c r="R78">
        <f t="shared" si="39"/>
        <v>1.3989996374350309</v>
      </c>
      <c r="AC78" s="4">
        <v>76</v>
      </c>
      <c r="AD78">
        <v>-7978.9293771887196</v>
      </c>
      <c r="AE78">
        <f t="shared" si="40"/>
        <v>7978.9293771887196</v>
      </c>
      <c r="AF78">
        <v>39839.605000000003</v>
      </c>
      <c r="AG78">
        <f t="shared" si="41"/>
        <v>20.027631742806484</v>
      </c>
      <c r="AI78">
        <v>12883.9944104677</v>
      </c>
      <c r="AJ78">
        <f t="shared" si="42"/>
        <v>12883.9944104677</v>
      </c>
      <c r="AK78">
        <v>58331.63</v>
      </c>
      <c r="AL78">
        <f t="shared" si="43"/>
        <v>22.087492515583225</v>
      </c>
      <c r="AN78">
        <v>-3662.9354107385202</v>
      </c>
      <c r="AO78">
        <f t="shared" si="44"/>
        <v>3662.9354107385202</v>
      </c>
      <c r="AP78">
        <v>55887.625</v>
      </c>
      <c r="AQ78">
        <f t="shared" si="45"/>
        <v>6.5541081961141128</v>
      </c>
      <c r="AR78" s="4">
        <v>76</v>
      </c>
      <c r="AS78">
        <f t="shared" si="46"/>
        <v>16.223077484834608</v>
      </c>
      <c r="AT78">
        <f t="shared" si="47"/>
        <v>4.8709164753829466</v>
      </c>
    </row>
    <row r="79" spans="1:46">
      <c r="A79">
        <v>77</v>
      </c>
      <c r="B79">
        <v>1805.6188566154501</v>
      </c>
      <c r="C79">
        <f t="shared" si="32"/>
        <v>1805.6188566154501</v>
      </c>
      <c r="D79">
        <v>94335.86</v>
      </c>
      <c r="E79">
        <f t="shared" si="33"/>
        <v>1.9140323272777184</v>
      </c>
      <c r="G79">
        <v>-1157.6909654093899</v>
      </c>
      <c r="H79">
        <f t="shared" si="34"/>
        <v>1157.6909654093899</v>
      </c>
      <c r="I79">
        <v>195992.77499999999</v>
      </c>
      <c r="J79">
        <f t="shared" si="35"/>
        <v>0.59068042962777068</v>
      </c>
      <c r="L79">
        <v>1339.3013765197099</v>
      </c>
      <c r="M79">
        <f t="shared" si="36"/>
        <v>1339.3013765197099</v>
      </c>
      <c r="N79">
        <v>116812.57</v>
      </c>
      <c r="O79">
        <f t="shared" si="37"/>
        <v>1.1465387470883568</v>
      </c>
      <c r="P79">
        <v>77</v>
      </c>
      <c r="Q79">
        <f t="shared" si="38"/>
        <v>1.2170838346646153</v>
      </c>
      <c r="R79">
        <f t="shared" si="39"/>
        <v>0.38364372286853426</v>
      </c>
      <c r="AC79" s="4">
        <v>77</v>
      </c>
      <c r="AD79">
        <v>-2219.7823893139598</v>
      </c>
      <c r="AE79">
        <f t="shared" si="40"/>
        <v>2219.7823893139598</v>
      </c>
      <c r="AF79">
        <v>44938.84</v>
      </c>
      <c r="AG79">
        <f t="shared" si="41"/>
        <v>4.9395631692183422</v>
      </c>
      <c r="AI79">
        <v>6492.9735472597704</v>
      </c>
      <c r="AJ79">
        <f t="shared" si="42"/>
        <v>6492.9735472597704</v>
      </c>
      <c r="AK79">
        <v>54671.095000000001</v>
      </c>
      <c r="AL79">
        <f t="shared" si="43"/>
        <v>11.8764285720997</v>
      </c>
      <c r="AN79">
        <v>-1670.49044506575</v>
      </c>
      <c r="AO79">
        <f t="shared" si="44"/>
        <v>1670.49044506575</v>
      </c>
      <c r="AP79">
        <v>60764.67</v>
      </c>
      <c r="AQ79">
        <f t="shared" si="45"/>
        <v>2.7491146501178236</v>
      </c>
      <c r="AR79" s="4">
        <v>77</v>
      </c>
      <c r="AS79">
        <f t="shared" si="46"/>
        <v>6.5217021304786229</v>
      </c>
      <c r="AT79">
        <f t="shared" si="47"/>
        <v>2.7510202729868749</v>
      </c>
    </row>
    <row r="80" spans="1:46">
      <c r="A80">
        <v>78</v>
      </c>
      <c r="B80">
        <v>2377.9666420327499</v>
      </c>
      <c r="C80">
        <f t="shared" si="32"/>
        <v>2377.9666420327499</v>
      </c>
      <c r="D80">
        <v>99427.81</v>
      </c>
      <c r="E80">
        <f t="shared" si="33"/>
        <v>2.3916514323635911</v>
      </c>
      <c r="G80">
        <v>1569.0936087678299</v>
      </c>
      <c r="H80">
        <f t="shared" si="34"/>
        <v>1569.0936087678299</v>
      </c>
      <c r="I80">
        <v>200265.19500000001</v>
      </c>
      <c r="J80">
        <f t="shared" si="35"/>
        <v>0.78350789250614916</v>
      </c>
      <c r="L80">
        <v>4788.4533472363501</v>
      </c>
      <c r="M80">
        <f t="shared" si="36"/>
        <v>4788.4533472363501</v>
      </c>
      <c r="N80">
        <v>120782.685</v>
      </c>
      <c r="O80">
        <f t="shared" si="37"/>
        <v>3.9645197051517358</v>
      </c>
      <c r="P80">
        <v>78</v>
      </c>
      <c r="Q80">
        <f t="shared" si="38"/>
        <v>2.3798930100071587</v>
      </c>
      <c r="R80">
        <f t="shared" si="39"/>
        <v>0.91829783357033756</v>
      </c>
      <c r="AC80" s="4">
        <v>78</v>
      </c>
      <c r="AD80">
        <v>-2417.24620300386</v>
      </c>
      <c r="AE80">
        <f t="shared" si="40"/>
        <v>2417.24620300386</v>
      </c>
      <c r="AF80">
        <v>43168.675000000003</v>
      </c>
      <c r="AG80">
        <f t="shared" si="41"/>
        <v>5.5995376346479473</v>
      </c>
      <c r="AI80">
        <v>3828.1910539299101</v>
      </c>
      <c r="AJ80">
        <f t="shared" si="42"/>
        <v>3828.1910539299101</v>
      </c>
      <c r="AK80">
        <v>52314.53</v>
      </c>
      <c r="AL80">
        <f t="shared" si="43"/>
        <v>7.3176439775525282</v>
      </c>
      <c r="AN80">
        <v>-5315.4038956559198</v>
      </c>
      <c r="AO80">
        <f t="shared" si="44"/>
        <v>5315.4038956559198</v>
      </c>
      <c r="AP80">
        <v>59992.514999999999</v>
      </c>
      <c r="AQ80">
        <f t="shared" si="45"/>
        <v>8.8601117917058811</v>
      </c>
      <c r="AR80" s="4">
        <v>78</v>
      </c>
      <c r="AS80">
        <f t="shared" si="46"/>
        <v>7.2590978013021186</v>
      </c>
      <c r="AT80">
        <f t="shared" si="47"/>
        <v>0.94170177506534902</v>
      </c>
    </row>
    <row r="81" spans="1:46">
      <c r="A81">
        <v>79</v>
      </c>
      <c r="B81">
        <v>-4233.1858044355804</v>
      </c>
      <c r="C81">
        <f t="shared" si="32"/>
        <v>4233.1858044355804</v>
      </c>
      <c r="D81">
        <v>96732.5</v>
      </c>
      <c r="E81">
        <f t="shared" si="33"/>
        <v>4.3761774010137033</v>
      </c>
      <c r="G81">
        <v>628.15778584778002</v>
      </c>
      <c r="H81">
        <f t="shared" si="34"/>
        <v>628.15778584778002</v>
      </c>
      <c r="I81">
        <v>202439.67</v>
      </c>
      <c r="J81">
        <f t="shared" si="35"/>
        <v>0.31029382030102104</v>
      </c>
      <c r="L81">
        <v>1732.0987791339201</v>
      </c>
      <c r="M81">
        <f t="shared" si="36"/>
        <v>1732.0987791339201</v>
      </c>
      <c r="N81">
        <v>119744.63</v>
      </c>
      <c r="O81">
        <f t="shared" si="37"/>
        <v>1.4464939088574744</v>
      </c>
      <c r="P81">
        <v>79</v>
      </c>
      <c r="Q81">
        <f t="shared" si="38"/>
        <v>2.0443217100573996</v>
      </c>
      <c r="R81">
        <f t="shared" si="39"/>
        <v>1.2111841152212575</v>
      </c>
      <c r="AC81" s="4">
        <v>79</v>
      </c>
      <c r="AD81">
        <v>4529.2751113389704</v>
      </c>
      <c r="AE81">
        <f t="shared" si="40"/>
        <v>4529.2751113389704</v>
      </c>
      <c r="AF81">
        <v>48617.574999999997</v>
      </c>
      <c r="AG81">
        <f t="shared" si="41"/>
        <v>9.316127164588055</v>
      </c>
      <c r="AI81">
        <v>4904.3709459133697</v>
      </c>
      <c r="AJ81">
        <f t="shared" si="42"/>
        <v>4904.3709459133697</v>
      </c>
      <c r="AK81">
        <v>53880.69</v>
      </c>
      <c r="AL81">
        <f t="shared" si="43"/>
        <v>9.10227939900801</v>
      </c>
      <c r="AN81">
        <v>-2431.0563762926399</v>
      </c>
      <c r="AO81">
        <f t="shared" si="44"/>
        <v>2431.0563762926399</v>
      </c>
      <c r="AP81">
        <v>66512.244999999995</v>
      </c>
      <c r="AQ81">
        <f t="shared" si="45"/>
        <v>3.6550508500993164</v>
      </c>
      <c r="AR81" s="4">
        <v>79</v>
      </c>
      <c r="AS81">
        <f t="shared" si="46"/>
        <v>7.3578191378984599</v>
      </c>
      <c r="AT81">
        <f t="shared" si="47"/>
        <v>1.8524130624277773</v>
      </c>
    </row>
    <row r="82" spans="1:46">
      <c r="A82">
        <v>80</v>
      </c>
      <c r="B82">
        <v>-6791.2682009749897</v>
      </c>
      <c r="C82">
        <f t="shared" si="32"/>
        <v>6791.2682009749897</v>
      </c>
      <c r="D82">
        <v>95199.09</v>
      </c>
      <c r="E82">
        <f t="shared" si="33"/>
        <v>7.1337532753464243</v>
      </c>
      <c r="G82">
        <v>-425.64018669216699</v>
      </c>
      <c r="H82">
        <f t="shared" si="34"/>
        <v>425.64018669216699</v>
      </c>
      <c r="I82">
        <v>205091.27</v>
      </c>
      <c r="J82">
        <f t="shared" si="35"/>
        <v>0.20753695985800225</v>
      </c>
      <c r="L82">
        <v>2730.47640126241</v>
      </c>
      <c r="M82">
        <f t="shared" si="36"/>
        <v>2730.47640126241</v>
      </c>
      <c r="N82">
        <v>121991.935</v>
      </c>
      <c r="O82">
        <f t="shared" si="37"/>
        <v>2.2382433734348175</v>
      </c>
      <c r="P82">
        <v>80</v>
      </c>
      <c r="Q82">
        <f t="shared" si="38"/>
        <v>3.1931778695464144</v>
      </c>
      <c r="R82">
        <f t="shared" si="39"/>
        <v>2.0556461296578941</v>
      </c>
      <c r="AC82" s="4">
        <v>80</v>
      </c>
      <c r="AD82">
        <v>6817.6270915554696</v>
      </c>
      <c r="AE82">
        <f t="shared" si="40"/>
        <v>6817.6270915554696</v>
      </c>
      <c r="AF82">
        <v>55082.67</v>
      </c>
      <c r="AG82">
        <f t="shared" si="41"/>
        <v>12.377081741962526</v>
      </c>
      <c r="AI82">
        <v>6377.97365529951</v>
      </c>
      <c r="AJ82">
        <f t="shared" si="42"/>
        <v>6377.97365529951</v>
      </c>
      <c r="AK82">
        <v>52627.745000000003</v>
      </c>
      <c r="AL82">
        <f t="shared" si="43"/>
        <v>12.11903275601018</v>
      </c>
      <c r="AN82">
        <v>-3675.229928235</v>
      </c>
      <c r="AO82">
        <f t="shared" si="44"/>
        <v>3675.229928235</v>
      </c>
      <c r="AP82">
        <v>69298.62</v>
      </c>
      <c r="AQ82">
        <f t="shared" si="45"/>
        <v>5.3034676999845018</v>
      </c>
      <c r="AR82" s="4">
        <v>80</v>
      </c>
      <c r="AS82">
        <f t="shared" si="46"/>
        <v>9.9331940659857363</v>
      </c>
      <c r="AT82">
        <f t="shared" si="47"/>
        <v>2.3160614548426102</v>
      </c>
    </row>
    <row r="83" spans="1:46">
      <c r="A83">
        <v>81</v>
      </c>
      <c r="B83">
        <v>-3163.1147692591999</v>
      </c>
      <c r="C83">
        <f t="shared" si="32"/>
        <v>3163.1147692591999</v>
      </c>
      <c r="D83">
        <v>97788.77</v>
      </c>
      <c r="E83">
        <f t="shared" si="33"/>
        <v>3.2346401015773072</v>
      </c>
      <c r="G83">
        <v>-4906.4133851699198</v>
      </c>
      <c r="H83">
        <f t="shared" si="34"/>
        <v>4906.4133851699198</v>
      </c>
      <c r="I83">
        <v>207069.04500000001</v>
      </c>
      <c r="J83">
        <f t="shared" si="35"/>
        <v>2.3694576778339416</v>
      </c>
      <c r="L83">
        <v>3607.65586028389</v>
      </c>
      <c r="M83">
        <f t="shared" si="36"/>
        <v>3607.65586028389</v>
      </c>
      <c r="N83">
        <v>123904.14</v>
      </c>
      <c r="O83">
        <f t="shared" si="37"/>
        <v>2.9116507812280443</v>
      </c>
      <c r="P83">
        <v>81</v>
      </c>
      <c r="Q83">
        <f t="shared" si="38"/>
        <v>2.838582853546431</v>
      </c>
      <c r="R83">
        <f t="shared" si="39"/>
        <v>0.25241457177321996</v>
      </c>
      <c r="AC83" s="4">
        <v>81</v>
      </c>
      <c r="AD83">
        <v>2856.4252107381399</v>
      </c>
      <c r="AE83">
        <f t="shared" si="40"/>
        <v>2856.4252107381399</v>
      </c>
      <c r="AF83">
        <v>54638.31</v>
      </c>
      <c r="AG83">
        <f t="shared" si="41"/>
        <v>5.2278798717203001</v>
      </c>
      <c r="AI83">
        <v>11601.390974546901</v>
      </c>
      <c r="AJ83">
        <f t="shared" si="42"/>
        <v>11601.390974546901</v>
      </c>
      <c r="AK83">
        <v>52959.205000000002</v>
      </c>
      <c r="AL83">
        <f t="shared" si="43"/>
        <v>21.906278567714338</v>
      </c>
      <c r="AN83">
        <v>-4092.47142997733</v>
      </c>
      <c r="AO83">
        <f t="shared" si="44"/>
        <v>4092.47142997733</v>
      </c>
      <c r="AP83">
        <v>63740.455000000002</v>
      </c>
      <c r="AQ83">
        <f t="shared" si="45"/>
        <v>6.4205243435700758</v>
      </c>
      <c r="AR83" s="4">
        <v>81</v>
      </c>
      <c r="AS83">
        <f t="shared" si="46"/>
        <v>11.184894261001572</v>
      </c>
      <c r="AT83">
        <f t="shared" si="47"/>
        <v>5.3717365689389664</v>
      </c>
    </row>
    <row r="84" spans="1:46">
      <c r="A84">
        <v>82</v>
      </c>
      <c r="B84">
        <v>-1080.8114894222899</v>
      </c>
      <c r="C84">
        <f t="shared" si="32"/>
        <v>1080.8114894222899</v>
      </c>
      <c r="D84">
        <v>100178.125</v>
      </c>
      <c r="E84">
        <f t="shared" si="33"/>
        <v>1.0788897171136811</v>
      </c>
      <c r="G84">
        <v>-5927.4174132552598</v>
      </c>
      <c r="H84">
        <f t="shared" si="34"/>
        <v>5927.4174132552598</v>
      </c>
      <c r="I84">
        <v>209753.42</v>
      </c>
      <c r="J84">
        <f t="shared" si="35"/>
        <v>2.8258978629551117</v>
      </c>
      <c r="L84">
        <v>1097.7839595164801</v>
      </c>
      <c r="M84">
        <f t="shared" si="36"/>
        <v>1097.7839595164801</v>
      </c>
      <c r="N84">
        <v>123022.705</v>
      </c>
      <c r="O84">
        <f t="shared" si="37"/>
        <v>0.89234256352636698</v>
      </c>
      <c r="P84">
        <v>82</v>
      </c>
      <c r="Q84">
        <f t="shared" si="38"/>
        <v>1.5990433811983866</v>
      </c>
      <c r="R84">
        <f t="shared" si="39"/>
        <v>0.61578646182011398</v>
      </c>
      <c r="AC84" s="4">
        <v>82</v>
      </c>
      <c r="AD84">
        <v>814.418998059454</v>
      </c>
      <c r="AE84">
        <f t="shared" si="40"/>
        <v>814.418998059454</v>
      </c>
      <c r="AF84">
        <v>52299.955000000002</v>
      </c>
      <c r="AG84">
        <f t="shared" si="41"/>
        <v>1.5572078370993896</v>
      </c>
      <c r="AI84">
        <v>12702.6984875694</v>
      </c>
      <c r="AJ84">
        <f t="shared" si="42"/>
        <v>12702.6984875694</v>
      </c>
      <c r="AK84">
        <v>55672.72</v>
      </c>
      <c r="AL84">
        <f t="shared" si="43"/>
        <v>22.81673769050515</v>
      </c>
      <c r="AN84">
        <v>-1143.0893604314199</v>
      </c>
      <c r="AO84">
        <f t="shared" si="44"/>
        <v>1143.0893604314199</v>
      </c>
      <c r="AP84">
        <v>62232.525000000001</v>
      </c>
      <c r="AQ84">
        <f t="shared" si="45"/>
        <v>1.8368037620704283</v>
      </c>
      <c r="AR84" s="4">
        <v>82</v>
      </c>
      <c r="AS84">
        <f t="shared" si="46"/>
        <v>8.7369164298916555</v>
      </c>
      <c r="AT84">
        <f t="shared" si="47"/>
        <v>7.0403732978309455</v>
      </c>
    </row>
    <row r="85" spans="1:46">
      <c r="A85">
        <v>83</v>
      </c>
      <c r="B85">
        <v>599.93542214234196</v>
      </c>
      <c r="C85">
        <f t="shared" si="32"/>
        <v>599.93542214234196</v>
      </c>
      <c r="D85">
        <v>102541.99</v>
      </c>
      <c r="E85">
        <f t="shared" si="33"/>
        <v>0.58506317474660074</v>
      </c>
      <c r="G85">
        <v>-5736.8101049420502</v>
      </c>
      <c r="H85">
        <f t="shared" si="34"/>
        <v>5736.8101049420502</v>
      </c>
      <c r="I85">
        <v>214084.12</v>
      </c>
      <c r="J85">
        <f t="shared" si="35"/>
        <v>2.679699038369614</v>
      </c>
      <c r="L85">
        <v>1985.4517793431</v>
      </c>
      <c r="M85">
        <f t="shared" si="36"/>
        <v>1985.4517793431</v>
      </c>
      <c r="N85">
        <v>124479.63</v>
      </c>
      <c r="O85">
        <f t="shared" si="37"/>
        <v>1.595001350295707</v>
      </c>
      <c r="P85">
        <v>83</v>
      </c>
      <c r="Q85">
        <f t="shared" si="38"/>
        <v>1.6199211878039739</v>
      </c>
      <c r="R85">
        <f t="shared" si="39"/>
        <v>0.60479765184178502</v>
      </c>
      <c r="AC85" s="4">
        <v>83</v>
      </c>
      <c r="AD85">
        <v>-533.59879102158902</v>
      </c>
      <c r="AE85">
        <f t="shared" si="40"/>
        <v>533.59879102158902</v>
      </c>
      <c r="AF85">
        <v>47186.14</v>
      </c>
      <c r="AG85">
        <f t="shared" si="41"/>
        <v>1.1308379770449311</v>
      </c>
      <c r="AI85">
        <v>12513.651876481499</v>
      </c>
      <c r="AJ85">
        <f t="shared" si="42"/>
        <v>12513.651876481499</v>
      </c>
      <c r="AK85">
        <v>58411.745000000003</v>
      </c>
      <c r="AL85">
        <f t="shared" si="43"/>
        <v>21.423177610053422</v>
      </c>
      <c r="AN85">
        <v>-2024.7044141393301</v>
      </c>
      <c r="AO85">
        <f t="shared" si="44"/>
        <v>2024.7044141393301</v>
      </c>
      <c r="AP85">
        <v>61678.904999999999</v>
      </c>
      <c r="AQ85">
        <f t="shared" si="45"/>
        <v>3.2826529818247101</v>
      </c>
      <c r="AR85" s="4">
        <v>83</v>
      </c>
      <c r="AS85">
        <f t="shared" si="46"/>
        <v>8.612222856307687</v>
      </c>
      <c r="AT85">
        <f t="shared" si="47"/>
        <v>6.4355263506722107</v>
      </c>
    </row>
    <row r="86" spans="1:46">
      <c r="A86">
        <v>84</v>
      </c>
      <c r="B86">
        <v>-3624.2598688953299</v>
      </c>
      <c r="C86">
        <f t="shared" si="32"/>
        <v>3624.2598688953299</v>
      </c>
      <c r="D86">
        <v>97876.19</v>
      </c>
      <c r="E86">
        <f t="shared" si="33"/>
        <v>3.7029024821004266</v>
      </c>
      <c r="L86">
        <v>5603.1514883054297</v>
      </c>
      <c r="M86">
        <f t="shared" si="36"/>
        <v>5603.1514883054297</v>
      </c>
      <c r="N86">
        <v>127655.72500000001</v>
      </c>
      <c r="O86">
        <f t="shared" si="37"/>
        <v>4.3892676872153045</v>
      </c>
      <c r="AC86" s="4">
        <v>84</v>
      </c>
      <c r="AD86">
        <v>3965.60543476465</v>
      </c>
      <c r="AE86">
        <f t="shared" si="40"/>
        <v>3965.60543476465</v>
      </c>
      <c r="AF86">
        <v>47856.324999999997</v>
      </c>
      <c r="AG86">
        <f t="shared" si="41"/>
        <v>8.2864813266891062</v>
      </c>
      <c r="AK86">
        <v>7453243.2149999999</v>
      </c>
      <c r="AL86">
        <f t="shared" si="43"/>
        <v>0</v>
      </c>
      <c r="AN86">
        <v>-5733.7956004378102</v>
      </c>
      <c r="AO86">
        <f t="shared" si="44"/>
        <v>5733.7956004378102</v>
      </c>
      <c r="AP86">
        <v>58823.33</v>
      </c>
      <c r="AQ86">
        <f t="shared" si="45"/>
        <v>9.7474855647203409</v>
      </c>
      <c r="AR86" s="4"/>
    </row>
    <row r="87" spans="1:46">
      <c r="A87">
        <v>85</v>
      </c>
      <c r="B87">
        <v>-8956.5870911269594</v>
      </c>
      <c r="C87">
        <f t="shared" si="32"/>
        <v>8956.5870911269594</v>
      </c>
      <c r="D87">
        <v>93916.99</v>
      </c>
      <c r="E87">
        <f t="shared" si="33"/>
        <v>9.5367058624078123</v>
      </c>
      <c r="L87">
        <v>1580.3376838440699</v>
      </c>
      <c r="M87">
        <f t="shared" si="36"/>
        <v>1580.3376838440699</v>
      </c>
      <c r="N87">
        <v>122490.93</v>
      </c>
      <c r="O87">
        <f t="shared" si="37"/>
        <v>1.2901671036737741</v>
      </c>
      <c r="AC87" s="4">
        <v>85</v>
      </c>
      <c r="AD87">
        <v>9527.4935619175394</v>
      </c>
      <c r="AE87">
        <f t="shared" si="40"/>
        <v>9527.4935619175394</v>
      </c>
      <c r="AF87">
        <v>51462.22</v>
      </c>
      <c r="AG87">
        <f t="shared" si="41"/>
        <v>18.513568909226105</v>
      </c>
      <c r="AN87">
        <v>-1754.8216920600501</v>
      </c>
      <c r="AO87">
        <f t="shared" si="44"/>
        <v>1754.8216920600501</v>
      </c>
      <c r="AP87">
        <v>62549.404999999999</v>
      </c>
      <c r="AQ87">
        <f t="shared" si="45"/>
        <v>2.805497018013281</v>
      </c>
      <c r="AR87" s="4"/>
    </row>
    <row r="88" spans="1:46">
      <c r="A88">
        <v>86</v>
      </c>
      <c r="B88">
        <v>-2339.4631652132998</v>
      </c>
      <c r="C88">
        <f t="shared" si="32"/>
        <v>2339.4631652132998</v>
      </c>
      <c r="D88">
        <v>100516.86500000001</v>
      </c>
      <c r="E88">
        <f t="shared" si="33"/>
        <v>2.3274334761766591</v>
      </c>
      <c r="L88">
        <v>8156.0556382340401</v>
      </c>
      <c r="M88">
        <f t="shared" si="36"/>
        <v>8156.0556382340401</v>
      </c>
      <c r="N88">
        <v>132882.44</v>
      </c>
      <c r="O88">
        <f t="shared" si="37"/>
        <v>6.13779791990126</v>
      </c>
      <c r="AC88" s="4">
        <v>86</v>
      </c>
      <c r="AD88">
        <v>2845.0952463712501</v>
      </c>
      <c r="AE88">
        <f t="shared" si="40"/>
        <v>2845.0952463712501</v>
      </c>
      <c r="AF88">
        <v>45601.735000000001</v>
      </c>
      <c r="AG88">
        <f t="shared" si="41"/>
        <v>6.2390065780857897</v>
      </c>
      <c r="AN88">
        <v>-7971.9902967047901</v>
      </c>
      <c r="AO88">
        <f t="shared" si="44"/>
        <v>7971.9902967047901</v>
      </c>
      <c r="AP88">
        <v>54467.13</v>
      </c>
      <c r="AQ88">
        <f t="shared" si="45"/>
        <v>14.636332585735271</v>
      </c>
      <c r="AR88" s="4"/>
    </row>
    <row r="89" spans="1:46">
      <c r="A89">
        <v>87</v>
      </c>
      <c r="B89">
        <v>377.46087428195199</v>
      </c>
      <c r="C89">
        <f t="shared" si="32"/>
        <v>377.46087428195199</v>
      </c>
      <c r="D89">
        <v>104144.61</v>
      </c>
      <c r="E89">
        <f t="shared" si="33"/>
        <v>0.36243918363317312</v>
      </c>
      <c r="L89">
        <v>3155.9010786149902</v>
      </c>
      <c r="M89">
        <f t="shared" si="36"/>
        <v>3155.9010786149902</v>
      </c>
      <c r="N89">
        <v>130117.93</v>
      </c>
      <c r="O89">
        <f t="shared" si="37"/>
        <v>2.4254159888763911</v>
      </c>
      <c r="AC89" s="4">
        <v>87</v>
      </c>
      <c r="AD89">
        <v>163.45992294558201</v>
      </c>
      <c r="AE89">
        <f t="shared" si="40"/>
        <v>163.45992294558201</v>
      </c>
      <c r="AF89">
        <v>43117.68</v>
      </c>
      <c r="AG89">
        <f t="shared" si="41"/>
        <v>0.37910185090102716</v>
      </c>
      <c r="AN89">
        <v>-3090.60994693373</v>
      </c>
      <c r="AO89">
        <f t="shared" si="44"/>
        <v>3090.60994693373</v>
      </c>
      <c r="AP89">
        <v>62458.35</v>
      </c>
      <c r="AQ89">
        <f t="shared" si="45"/>
        <v>4.9482734445173948</v>
      </c>
      <c r="AR89" s="4"/>
    </row>
    <row r="90" spans="1:46">
      <c r="A90">
        <v>88</v>
      </c>
      <c r="L90">
        <v>5187.4099840648696</v>
      </c>
      <c r="M90">
        <f t="shared" si="36"/>
        <v>5187.4099840648696</v>
      </c>
      <c r="N90">
        <v>137559.17000000001</v>
      </c>
      <c r="O90">
        <f t="shared" si="37"/>
        <v>3.771039025653375</v>
      </c>
      <c r="AC90" s="4">
        <v>88</v>
      </c>
      <c r="AN90">
        <v>-4248.0627083518903</v>
      </c>
      <c r="AO90">
        <f t="shared" si="44"/>
        <v>4248.0627083518903</v>
      </c>
      <c r="AP90">
        <v>53982.69</v>
      </c>
      <c r="AQ90">
        <f t="shared" si="45"/>
        <v>7.8693053427902351</v>
      </c>
      <c r="AR90" s="4"/>
    </row>
    <row r="91" spans="1:46">
      <c r="A91">
        <v>89</v>
      </c>
      <c r="L91">
        <v>769.52589149236201</v>
      </c>
      <c r="M91">
        <f t="shared" si="36"/>
        <v>769.52589149236201</v>
      </c>
      <c r="N91">
        <v>135956.55499999999</v>
      </c>
      <c r="O91">
        <f t="shared" si="37"/>
        <v>0.56600867202935679</v>
      </c>
      <c r="AC91" s="4">
        <v>89</v>
      </c>
      <c r="AN91">
        <v>737.60838426425403</v>
      </c>
      <c r="AO91">
        <f t="shared" si="44"/>
        <v>737.60838426425403</v>
      </c>
      <c r="AP91">
        <v>53716.794999999998</v>
      </c>
      <c r="AQ91">
        <f t="shared" si="45"/>
        <v>1.3731429514070117</v>
      </c>
      <c r="AR91" s="4"/>
    </row>
    <row r="92" spans="1:46">
      <c r="A92">
        <v>90</v>
      </c>
      <c r="L92">
        <v>3795.6585882925301</v>
      </c>
      <c r="M92">
        <f t="shared" si="36"/>
        <v>3795.6585882925301</v>
      </c>
      <c r="N92">
        <v>141128.63500000001</v>
      </c>
      <c r="O92">
        <f t="shared" si="37"/>
        <v>2.6895027988420139</v>
      </c>
      <c r="AC92" s="4">
        <v>90</v>
      </c>
      <c r="AN92">
        <v>-2116.7033202172802</v>
      </c>
      <c r="AO92">
        <f t="shared" si="44"/>
        <v>2116.7033202172802</v>
      </c>
      <c r="AP92">
        <v>50194.695</v>
      </c>
      <c r="AQ92">
        <f t="shared" si="45"/>
        <v>4.2169861181889443</v>
      </c>
      <c r="AR92" s="4"/>
    </row>
    <row r="93" spans="1:46">
      <c r="A93">
        <v>91</v>
      </c>
      <c r="L93">
        <v>2900.8008639923401</v>
      </c>
      <c r="M93">
        <f t="shared" si="36"/>
        <v>2900.8008639923401</v>
      </c>
      <c r="N93">
        <v>142672.98000000001</v>
      </c>
      <c r="O93">
        <f t="shared" si="37"/>
        <v>2.0331816606005844</v>
      </c>
      <c r="AC93" s="4">
        <v>91</v>
      </c>
      <c r="AN93">
        <v>-978.02845460241201</v>
      </c>
      <c r="AO93">
        <f t="shared" si="44"/>
        <v>978.02845460241201</v>
      </c>
      <c r="AP93">
        <v>49954.3</v>
      </c>
      <c r="AQ93">
        <f t="shared" si="45"/>
        <v>1.9578463807968725</v>
      </c>
      <c r="AR93" s="4"/>
    </row>
    <row r="94" spans="1:46">
      <c r="A94">
        <v>92</v>
      </c>
      <c r="L94">
        <v>4864.5496248212903</v>
      </c>
      <c r="M94">
        <f t="shared" si="36"/>
        <v>4864.5496248212903</v>
      </c>
      <c r="N94">
        <v>147000.04</v>
      </c>
      <c r="O94">
        <f t="shared" si="37"/>
        <v>3.3092165313841342</v>
      </c>
      <c r="AC94" s="4">
        <v>92</v>
      </c>
      <c r="AN94">
        <v>-2868.22619763382</v>
      </c>
      <c r="AO94">
        <f t="shared" si="44"/>
        <v>2868.22619763382</v>
      </c>
      <c r="AP94">
        <v>48806.964999999997</v>
      </c>
      <c r="AQ94">
        <f t="shared" si="45"/>
        <v>5.8766739493714066</v>
      </c>
      <c r="AR94" s="4"/>
    </row>
    <row r="95" spans="1:46">
      <c r="A95">
        <v>93</v>
      </c>
      <c r="L95">
        <v>1127.65664839339</v>
      </c>
      <c r="M95">
        <f t="shared" si="36"/>
        <v>1127.65664839339</v>
      </c>
      <c r="N95">
        <v>145291.79500000001</v>
      </c>
      <c r="O95">
        <f t="shared" si="37"/>
        <v>0.77613236755275128</v>
      </c>
      <c r="AC95" s="4">
        <v>93</v>
      </c>
      <c r="AN95">
        <v>1050.3407028645599</v>
      </c>
      <c r="AO95">
        <f t="shared" si="44"/>
        <v>1050.3407028645599</v>
      </c>
      <c r="AP95">
        <v>51848.3</v>
      </c>
      <c r="AQ95">
        <f t="shared" si="45"/>
        <v>2.0257958368250453</v>
      </c>
      <c r="AR95" s="4"/>
    </row>
    <row r="96" spans="1:46">
      <c r="A96">
        <v>94</v>
      </c>
      <c r="L96">
        <v>5372.5503524789201</v>
      </c>
      <c r="M96">
        <f t="shared" si="36"/>
        <v>5372.5503524789201</v>
      </c>
      <c r="N96">
        <v>148715.565</v>
      </c>
      <c r="O96">
        <f t="shared" si="37"/>
        <v>3.6126348660807093</v>
      </c>
      <c r="AC96" s="4">
        <v>94</v>
      </c>
      <c r="AN96">
        <v>-3689.5713466767302</v>
      </c>
      <c r="AO96">
        <f t="shared" si="44"/>
        <v>3689.5713466767302</v>
      </c>
      <c r="AP96">
        <v>52849.945</v>
      </c>
      <c r="AQ96">
        <f t="shared" si="45"/>
        <v>6.9812207877921733</v>
      </c>
      <c r="AR96" s="4"/>
    </row>
    <row r="97" spans="1:44">
      <c r="A97">
        <v>95</v>
      </c>
      <c r="L97">
        <v>5856.5205204901204</v>
      </c>
      <c r="M97">
        <f t="shared" si="36"/>
        <v>5856.5205204901204</v>
      </c>
      <c r="N97">
        <v>151217.82999999999</v>
      </c>
      <c r="O97">
        <f t="shared" si="37"/>
        <v>3.8729034271223974</v>
      </c>
      <c r="AC97" s="4">
        <v>95</v>
      </c>
      <c r="AN97">
        <v>-4510.6607011312699</v>
      </c>
      <c r="AO97">
        <f t="shared" si="44"/>
        <v>4510.6607011312699</v>
      </c>
      <c r="AP97">
        <v>57774.34</v>
      </c>
      <c r="AQ97">
        <f t="shared" si="45"/>
        <v>7.8073772909067767</v>
      </c>
      <c r="AR97" s="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2"/>
  <sheetViews>
    <sheetView workbookViewId="0">
      <selection sqref="A1:J1048576"/>
    </sheetView>
  </sheetViews>
  <sheetFormatPr baseColWidth="10" defaultColWidth="8.83203125" defaultRowHeight="15" x14ac:dyDescent="0"/>
  <cols>
    <col min="1" max="1" width="14" bestFit="1" customWidth="1"/>
    <col min="2" max="2" width="46.83203125" bestFit="1" customWidth="1"/>
    <col min="3" max="3" width="14" bestFit="1" customWidth="1"/>
    <col min="4" max="4" width="19" bestFit="1" customWidth="1"/>
    <col min="5" max="5" width="46.1640625" bestFit="1" customWidth="1"/>
    <col min="6" max="6" width="14" bestFit="1" customWidth="1"/>
    <col min="7" max="7" width="19.33203125" bestFit="1" customWidth="1"/>
    <col min="8" max="8" width="20.1640625" bestFit="1" customWidth="1"/>
    <col min="9" max="9" width="14" bestFit="1" customWidth="1"/>
    <col min="10" max="10" width="21.33203125" bestFit="1" customWidth="1"/>
  </cols>
  <sheetData>
    <row r="1" spans="1:12" ht="16">
      <c r="A1" t="s">
        <v>344</v>
      </c>
      <c r="B1" s="5" t="s">
        <v>345</v>
      </c>
      <c r="C1" t="s">
        <v>284</v>
      </c>
      <c r="D1" s="5" t="s">
        <v>346</v>
      </c>
      <c r="E1" s="5" t="s">
        <v>347</v>
      </c>
      <c r="F1" t="s">
        <v>284</v>
      </c>
      <c r="G1" s="5" t="s">
        <v>348</v>
      </c>
      <c r="H1" s="5" t="s">
        <v>349</v>
      </c>
      <c r="I1" t="s">
        <v>284</v>
      </c>
      <c r="J1" s="5" t="s">
        <v>350</v>
      </c>
      <c r="L1" s="5" t="s">
        <v>351</v>
      </c>
    </row>
    <row r="2" spans="1:12">
      <c r="B2" t="s">
        <v>291</v>
      </c>
      <c r="E2" t="s">
        <v>292</v>
      </c>
      <c r="H2" t="s">
        <v>293</v>
      </c>
    </row>
    <row r="3" spans="1:12">
      <c r="A3" s="5" t="s">
        <v>352</v>
      </c>
      <c r="B3">
        <v>48958.489000000001</v>
      </c>
      <c r="C3" s="5">
        <v>4</v>
      </c>
      <c r="D3">
        <f t="shared" ref="D3:D66" si="0">B3*C3</f>
        <v>195833.95600000001</v>
      </c>
      <c r="E3">
        <v>28190.76</v>
      </c>
      <c r="F3" s="5">
        <v>4</v>
      </c>
      <c r="G3">
        <f t="shared" ref="G3:G66" si="1">E3*F3</f>
        <v>112763.04</v>
      </c>
      <c r="H3">
        <f t="shared" ref="H3:H66" si="2">B3-E3</f>
        <v>20767.729000000003</v>
      </c>
      <c r="I3" s="5">
        <v>4</v>
      </c>
      <c r="J3">
        <f t="shared" ref="J3:J66" si="3">H3*I3</f>
        <v>83070.916000000012</v>
      </c>
    </row>
    <row r="4" spans="1:12">
      <c r="A4" s="5" t="s">
        <v>353</v>
      </c>
      <c r="B4">
        <v>66517.345000000001</v>
      </c>
      <c r="C4" s="5">
        <v>4</v>
      </c>
      <c r="D4">
        <f t="shared" si="0"/>
        <v>266069.38</v>
      </c>
      <c r="E4">
        <v>34101.504000000001</v>
      </c>
      <c r="F4" s="5">
        <v>4</v>
      </c>
      <c r="G4">
        <f t="shared" si="1"/>
        <v>136406.016</v>
      </c>
      <c r="H4">
        <f t="shared" si="2"/>
        <v>32415.841</v>
      </c>
      <c r="I4" s="5">
        <v>4</v>
      </c>
      <c r="J4">
        <f t="shared" si="3"/>
        <v>129663.364</v>
      </c>
    </row>
    <row r="5" spans="1:12">
      <c r="A5" s="5" t="s">
        <v>354</v>
      </c>
      <c r="B5">
        <v>59157.69</v>
      </c>
      <c r="C5" s="5">
        <v>4</v>
      </c>
      <c r="D5">
        <f t="shared" si="0"/>
        <v>236630.76</v>
      </c>
      <c r="E5">
        <v>48537.440999999999</v>
      </c>
      <c r="F5" s="5">
        <v>4</v>
      </c>
      <c r="G5">
        <f t="shared" si="1"/>
        <v>194149.764</v>
      </c>
      <c r="H5">
        <f t="shared" si="2"/>
        <v>10620.249000000003</v>
      </c>
      <c r="I5" s="5">
        <v>4</v>
      </c>
      <c r="J5">
        <f t="shared" si="3"/>
        <v>42480.996000000014</v>
      </c>
    </row>
    <row r="6" spans="1:12">
      <c r="A6" s="5" t="s">
        <v>355</v>
      </c>
      <c r="B6">
        <v>13967.535</v>
      </c>
      <c r="C6" s="5">
        <v>3</v>
      </c>
      <c r="D6">
        <f t="shared" si="0"/>
        <v>41902.604999999996</v>
      </c>
      <c r="E6">
        <v>13656.482</v>
      </c>
      <c r="F6" s="5">
        <v>3</v>
      </c>
      <c r="G6">
        <f t="shared" si="1"/>
        <v>40969.445999999996</v>
      </c>
      <c r="H6">
        <f t="shared" si="2"/>
        <v>311.05299999999988</v>
      </c>
      <c r="I6" s="5">
        <v>3</v>
      </c>
      <c r="J6">
        <f t="shared" si="3"/>
        <v>933.15899999999965</v>
      </c>
    </row>
    <row r="7" spans="1:12">
      <c r="A7" s="5" t="s">
        <v>356</v>
      </c>
      <c r="B7">
        <v>30687.93</v>
      </c>
      <c r="C7" s="5">
        <v>3</v>
      </c>
      <c r="D7">
        <f t="shared" si="0"/>
        <v>92063.790000000008</v>
      </c>
      <c r="E7">
        <v>16638.807000000001</v>
      </c>
      <c r="F7" s="5">
        <v>3</v>
      </c>
      <c r="G7">
        <f t="shared" si="1"/>
        <v>49916.421000000002</v>
      </c>
      <c r="H7">
        <f t="shared" si="2"/>
        <v>14049.123</v>
      </c>
      <c r="I7" s="5">
        <v>3</v>
      </c>
      <c r="J7">
        <f t="shared" si="3"/>
        <v>42147.368999999999</v>
      </c>
    </row>
    <row r="8" spans="1:12">
      <c r="A8" s="5" t="s">
        <v>357</v>
      </c>
      <c r="B8">
        <v>20862.43</v>
      </c>
      <c r="C8" s="5">
        <v>3</v>
      </c>
      <c r="D8">
        <f t="shared" si="0"/>
        <v>62587.29</v>
      </c>
      <c r="E8">
        <v>15849.880999999999</v>
      </c>
      <c r="F8" s="5">
        <v>3</v>
      </c>
      <c r="G8">
        <f t="shared" si="1"/>
        <v>47549.642999999996</v>
      </c>
      <c r="H8">
        <f t="shared" si="2"/>
        <v>5012.5490000000009</v>
      </c>
      <c r="I8" s="5">
        <v>3</v>
      </c>
      <c r="J8">
        <f t="shared" si="3"/>
        <v>15037.647000000003</v>
      </c>
    </row>
    <row r="9" spans="1:12">
      <c r="A9" s="5" t="s">
        <v>358</v>
      </c>
      <c r="B9">
        <v>20861.702000000001</v>
      </c>
      <c r="C9" s="5">
        <v>4</v>
      </c>
      <c r="D9">
        <f t="shared" si="0"/>
        <v>83446.808000000005</v>
      </c>
      <c r="E9">
        <v>20530.252</v>
      </c>
      <c r="F9" s="5">
        <v>4</v>
      </c>
      <c r="G9">
        <f t="shared" si="1"/>
        <v>82121.008000000002</v>
      </c>
      <c r="H9">
        <f t="shared" si="2"/>
        <v>331.45000000000073</v>
      </c>
      <c r="I9" s="5">
        <v>4</v>
      </c>
      <c r="J9">
        <f t="shared" si="3"/>
        <v>1325.8000000000029</v>
      </c>
    </row>
    <row r="10" spans="1:12">
      <c r="A10" s="5" t="s">
        <v>359</v>
      </c>
      <c r="B10">
        <v>20482.901999999998</v>
      </c>
      <c r="C10" s="5">
        <v>4</v>
      </c>
      <c r="D10">
        <f t="shared" si="0"/>
        <v>81931.607999999993</v>
      </c>
      <c r="E10">
        <v>18464.331999999999</v>
      </c>
      <c r="F10" s="5">
        <v>4</v>
      </c>
      <c r="G10">
        <f t="shared" si="1"/>
        <v>73857.327999999994</v>
      </c>
      <c r="H10">
        <f t="shared" si="2"/>
        <v>2018.5699999999997</v>
      </c>
      <c r="I10" s="5">
        <v>4</v>
      </c>
      <c r="J10">
        <f t="shared" si="3"/>
        <v>8074.2799999999988</v>
      </c>
    </row>
    <row r="11" spans="1:12">
      <c r="A11" s="5" t="s">
        <v>360</v>
      </c>
      <c r="B11">
        <v>21493.277999999998</v>
      </c>
      <c r="C11" s="5">
        <v>4</v>
      </c>
      <c r="D11">
        <f t="shared" si="0"/>
        <v>85973.111999999994</v>
      </c>
      <c r="E11">
        <v>19275.111000000001</v>
      </c>
      <c r="F11" s="5">
        <v>4</v>
      </c>
      <c r="G11">
        <f t="shared" si="1"/>
        <v>77100.444000000003</v>
      </c>
      <c r="H11">
        <f t="shared" si="2"/>
        <v>2218.1669999999976</v>
      </c>
      <c r="I11" s="5">
        <v>4</v>
      </c>
      <c r="J11">
        <f t="shared" si="3"/>
        <v>8872.6679999999906</v>
      </c>
    </row>
    <row r="12" spans="1:12">
      <c r="A12" s="5" t="s">
        <v>361</v>
      </c>
      <c r="B12">
        <v>46213.646000000001</v>
      </c>
      <c r="C12" s="5">
        <v>4</v>
      </c>
      <c r="D12">
        <f t="shared" si="0"/>
        <v>184854.584</v>
      </c>
      <c r="E12">
        <v>36946.875</v>
      </c>
      <c r="F12" s="5">
        <v>4</v>
      </c>
      <c r="G12">
        <f t="shared" si="1"/>
        <v>147787.5</v>
      </c>
      <c r="H12">
        <f t="shared" si="2"/>
        <v>9266.7710000000006</v>
      </c>
      <c r="I12" s="5">
        <v>4</v>
      </c>
      <c r="J12">
        <f t="shared" si="3"/>
        <v>37067.084000000003</v>
      </c>
    </row>
    <row r="13" spans="1:12">
      <c r="A13" s="5" t="s">
        <v>362</v>
      </c>
      <c r="B13">
        <v>69697.081999999995</v>
      </c>
      <c r="C13" s="5">
        <v>4</v>
      </c>
      <c r="D13">
        <f t="shared" si="0"/>
        <v>278788.32799999998</v>
      </c>
      <c r="E13">
        <v>39234.976999999999</v>
      </c>
      <c r="F13" s="5">
        <v>4</v>
      </c>
      <c r="G13">
        <f t="shared" si="1"/>
        <v>156939.908</v>
      </c>
      <c r="H13">
        <f t="shared" si="2"/>
        <v>30462.104999999996</v>
      </c>
      <c r="I13" s="5">
        <v>4</v>
      </c>
      <c r="J13">
        <f t="shared" si="3"/>
        <v>121848.41999999998</v>
      </c>
    </row>
    <row r="14" spans="1:12">
      <c r="A14" s="5" t="s">
        <v>363</v>
      </c>
      <c r="B14">
        <v>52802.588000000003</v>
      </c>
      <c r="C14" s="5">
        <v>4</v>
      </c>
      <c r="D14">
        <f t="shared" si="0"/>
        <v>211210.35200000001</v>
      </c>
      <c r="E14">
        <v>37560.968999999997</v>
      </c>
      <c r="F14" s="5">
        <v>4</v>
      </c>
      <c r="G14">
        <f t="shared" si="1"/>
        <v>150243.87599999999</v>
      </c>
      <c r="H14">
        <f t="shared" si="2"/>
        <v>15241.619000000006</v>
      </c>
      <c r="I14" s="5">
        <v>4</v>
      </c>
      <c r="J14">
        <f t="shared" si="3"/>
        <v>60966.476000000024</v>
      </c>
    </row>
    <row r="15" spans="1:12">
      <c r="A15" s="5" t="s">
        <v>364</v>
      </c>
      <c r="B15">
        <v>34210.771999999997</v>
      </c>
      <c r="C15" s="5">
        <v>4</v>
      </c>
      <c r="D15">
        <f t="shared" si="0"/>
        <v>136843.08799999999</v>
      </c>
      <c r="E15">
        <v>30151.053</v>
      </c>
      <c r="F15" s="5">
        <v>4</v>
      </c>
      <c r="G15">
        <f t="shared" si="1"/>
        <v>120604.212</v>
      </c>
      <c r="H15">
        <f t="shared" si="2"/>
        <v>4059.7189999999973</v>
      </c>
      <c r="I15" s="5">
        <v>4</v>
      </c>
      <c r="J15">
        <f t="shared" si="3"/>
        <v>16238.875999999989</v>
      </c>
    </row>
    <row r="16" spans="1:12">
      <c r="A16" s="5" t="s">
        <v>365</v>
      </c>
      <c r="B16">
        <v>62231.071000000004</v>
      </c>
      <c r="C16" s="5">
        <v>4</v>
      </c>
      <c r="D16">
        <f t="shared" si="0"/>
        <v>248924.28400000001</v>
      </c>
      <c r="E16">
        <v>36523.641000000003</v>
      </c>
      <c r="F16" s="5">
        <v>4</v>
      </c>
      <c r="G16">
        <f t="shared" si="1"/>
        <v>146094.56400000001</v>
      </c>
      <c r="H16">
        <f t="shared" si="2"/>
        <v>25707.43</v>
      </c>
      <c r="I16" s="5">
        <v>4</v>
      </c>
      <c r="J16">
        <f t="shared" si="3"/>
        <v>102829.72</v>
      </c>
    </row>
    <row r="17" spans="1:10">
      <c r="A17" s="5" t="s">
        <v>366</v>
      </c>
      <c r="B17">
        <v>39120.608</v>
      </c>
      <c r="C17" s="5">
        <v>4</v>
      </c>
      <c r="D17">
        <f t="shared" si="0"/>
        <v>156482.432</v>
      </c>
      <c r="E17">
        <v>30073.834999999999</v>
      </c>
      <c r="F17" s="5">
        <v>4</v>
      </c>
      <c r="G17">
        <f t="shared" si="1"/>
        <v>120295.34</v>
      </c>
      <c r="H17">
        <f t="shared" si="2"/>
        <v>9046.773000000001</v>
      </c>
      <c r="I17" s="5">
        <v>4</v>
      </c>
      <c r="J17">
        <f t="shared" si="3"/>
        <v>36187.092000000004</v>
      </c>
    </row>
    <row r="18" spans="1:10">
      <c r="A18" s="5" t="s">
        <v>367</v>
      </c>
      <c r="B18">
        <v>8574.0010000000002</v>
      </c>
      <c r="C18" s="5">
        <v>1.25</v>
      </c>
      <c r="D18">
        <f t="shared" si="0"/>
        <v>10717.501250000001</v>
      </c>
      <c r="E18">
        <v>5593.1329999999998</v>
      </c>
      <c r="F18" s="5">
        <v>1.25</v>
      </c>
      <c r="G18">
        <f t="shared" si="1"/>
        <v>6991.4162500000002</v>
      </c>
      <c r="H18">
        <f t="shared" si="2"/>
        <v>2980.8680000000004</v>
      </c>
      <c r="I18" s="5">
        <v>1.25</v>
      </c>
      <c r="J18">
        <f t="shared" si="3"/>
        <v>3726.0850000000005</v>
      </c>
    </row>
    <row r="19" spans="1:10">
      <c r="A19" s="5" t="s">
        <v>368</v>
      </c>
      <c r="B19">
        <v>13784.691000000001</v>
      </c>
      <c r="C19" s="5">
        <v>1.25</v>
      </c>
      <c r="D19">
        <f t="shared" si="0"/>
        <v>17230.86375</v>
      </c>
      <c r="E19">
        <v>11066.07</v>
      </c>
      <c r="F19" s="5">
        <v>1.25</v>
      </c>
      <c r="G19">
        <f t="shared" si="1"/>
        <v>13832.5875</v>
      </c>
      <c r="H19">
        <f t="shared" si="2"/>
        <v>2718.621000000001</v>
      </c>
      <c r="I19" s="5">
        <v>1.25</v>
      </c>
      <c r="J19">
        <f t="shared" si="3"/>
        <v>3398.2762500000013</v>
      </c>
    </row>
    <row r="20" spans="1:10">
      <c r="A20" s="5" t="s">
        <v>369</v>
      </c>
      <c r="B20">
        <v>26316.425999999999</v>
      </c>
      <c r="C20" s="5">
        <v>1.25</v>
      </c>
      <c r="D20">
        <f t="shared" si="0"/>
        <v>32895.532500000001</v>
      </c>
      <c r="E20">
        <v>20970.971000000001</v>
      </c>
      <c r="F20" s="5">
        <v>1.25</v>
      </c>
      <c r="G20">
        <f t="shared" si="1"/>
        <v>26213.713750000003</v>
      </c>
      <c r="H20">
        <f t="shared" si="2"/>
        <v>5345.4549999999981</v>
      </c>
      <c r="I20" s="5">
        <v>1.25</v>
      </c>
      <c r="J20">
        <f t="shared" si="3"/>
        <v>6681.8187499999976</v>
      </c>
    </row>
    <row r="21" spans="1:10">
      <c r="A21" s="5" t="s">
        <v>370</v>
      </c>
      <c r="B21">
        <v>13966.078</v>
      </c>
      <c r="C21" s="5">
        <v>1.25</v>
      </c>
      <c r="D21">
        <f t="shared" si="0"/>
        <v>17457.5975</v>
      </c>
      <c r="E21">
        <v>11913.271000000001</v>
      </c>
      <c r="F21" s="5">
        <v>1.25</v>
      </c>
      <c r="G21">
        <f t="shared" si="1"/>
        <v>14891.588750000001</v>
      </c>
      <c r="H21">
        <f t="shared" si="2"/>
        <v>2052.8069999999989</v>
      </c>
      <c r="I21" s="5">
        <v>1.25</v>
      </c>
      <c r="J21">
        <f t="shared" si="3"/>
        <v>2566.0087499999986</v>
      </c>
    </row>
    <row r="22" spans="1:10">
      <c r="A22" s="5" t="s">
        <v>371</v>
      </c>
      <c r="B22">
        <v>25566.112000000001</v>
      </c>
      <c r="C22" s="5">
        <v>1.25</v>
      </c>
      <c r="D22">
        <f t="shared" si="0"/>
        <v>31957.64</v>
      </c>
      <c r="E22">
        <v>21420.432000000001</v>
      </c>
      <c r="F22" s="5">
        <v>1.25</v>
      </c>
      <c r="G22">
        <f t="shared" si="1"/>
        <v>26775.54</v>
      </c>
      <c r="H22">
        <f t="shared" si="2"/>
        <v>4145.68</v>
      </c>
      <c r="I22" s="5">
        <v>1.25</v>
      </c>
      <c r="J22">
        <f t="shared" si="3"/>
        <v>5182.1000000000004</v>
      </c>
    </row>
    <row r="23" spans="1:10">
      <c r="A23" s="5" t="s">
        <v>372</v>
      </c>
      <c r="B23">
        <v>34931.220999999998</v>
      </c>
      <c r="C23" s="5">
        <v>1.25</v>
      </c>
      <c r="D23">
        <f t="shared" si="0"/>
        <v>43664.026249999995</v>
      </c>
      <c r="E23">
        <v>32471.934000000001</v>
      </c>
      <c r="F23" s="5">
        <v>1.25</v>
      </c>
      <c r="G23">
        <f t="shared" si="1"/>
        <v>40589.917500000003</v>
      </c>
      <c r="H23">
        <f t="shared" si="2"/>
        <v>2459.2869999999966</v>
      </c>
      <c r="I23" s="5">
        <v>1.25</v>
      </c>
      <c r="J23">
        <f t="shared" si="3"/>
        <v>3074.1087499999958</v>
      </c>
    </row>
    <row r="24" spans="1:10">
      <c r="A24" s="5" t="s">
        <v>373</v>
      </c>
      <c r="B24">
        <v>30210.059000000001</v>
      </c>
      <c r="C24" s="5">
        <v>5</v>
      </c>
      <c r="D24">
        <f t="shared" si="0"/>
        <v>151050.29500000001</v>
      </c>
      <c r="E24">
        <v>24482.16</v>
      </c>
      <c r="F24" s="5">
        <v>5</v>
      </c>
      <c r="G24">
        <f t="shared" si="1"/>
        <v>122410.8</v>
      </c>
      <c r="H24">
        <f t="shared" si="2"/>
        <v>5727.8990000000013</v>
      </c>
      <c r="I24" s="5">
        <v>5</v>
      </c>
      <c r="J24">
        <f t="shared" si="3"/>
        <v>28639.495000000006</v>
      </c>
    </row>
    <row r="25" spans="1:10">
      <c r="A25" s="5" t="s">
        <v>374</v>
      </c>
      <c r="B25">
        <v>30669.717000000001</v>
      </c>
      <c r="C25" s="5">
        <v>5</v>
      </c>
      <c r="D25">
        <f t="shared" si="0"/>
        <v>153348.58499999999</v>
      </c>
      <c r="E25">
        <v>27804.675999999999</v>
      </c>
      <c r="F25" s="5">
        <v>5</v>
      </c>
      <c r="G25">
        <f t="shared" si="1"/>
        <v>139023.38</v>
      </c>
      <c r="H25">
        <f t="shared" si="2"/>
        <v>2865.0410000000011</v>
      </c>
      <c r="I25" s="5">
        <v>5</v>
      </c>
      <c r="J25">
        <f t="shared" si="3"/>
        <v>14325.205000000005</v>
      </c>
    </row>
    <row r="26" spans="1:10">
      <c r="A26" s="5" t="s">
        <v>375</v>
      </c>
      <c r="B26">
        <v>27410.578000000001</v>
      </c>
      <c r="C26" s="5">
        <v>5</v>
      </c>
      <c r="D26">
        <f t="shared" si="0"/>
        <v>137052.89000000001</v>
      </c>
      <c r="E26">
        <v>22475.245999999999</v>
      </c>
      <c r="F26" s="5">
        <v>5</v>
      </c>
      <c r="G26">
        <f t="shared" si="1"/>
        <v>112376.23</v>
      </c>
      <c r="H26">
        <f t="shared" si="2"/>
        <v>4935.3320000000022</v>
      </c>
      <c r="I26" s="5">
        <v>5</v>
      </c>
      <c r="J26">
        <f t="shared" si="3"/>
        <v>24676.660000000011</v>
      </c>
    </row>
    <row r="27" spans="1:10">
      <c r="A27" s="5" t="s">
        <v>376</v>
      </c>
      <c r="B27">
        <v>26997.539000000001</v>
      </c>
      <c r="C27" s="5">
        <v>1.25</v>
      </c>
      <c r="D27">
        <f t="shared" si="0"/>
        <v>33746.923750000002</v>
      </c>
      <c r="E27">
        <v>25300.951000000001</v>
      </c>
      <c r="F27" s="5">
        <v>1.25</v>
      </c>
      <c r="G27">
        <f t="shared" si="1"/>
        <v>31626.188750000001</v>
      </c>
      <c r="H27">
        <f t="shared" si="2"/>
        <v>1696.5879999999997</v>
      </c>
      <c r="I27" s="5">
        <v>1.25</v>
      </c>
      <c r="J27">
        <f t="shared" si="3"/>
        <v>2120.7349999999997</v>
      </c>
    </row>
    <row r="28" spans="1:10">
      <c r="A28" s="5" t="s">
        <v>377</v>
      </c>
      <c r="B28">
        <v>48898.756999999998</v>
      </c>
      <c r="C28" s="5">
        <v>1.25</v>
      </c>
      <c r="D28">
        <f t="shared" si="0"/>
        <v>61123.446249999994</v>
      </c>
      <c r="E28">
        <v>39060.144999999997</v>
      </c>
      <c r="F28" s="5">
        <v>1.25</v>
      </c>
      <c r="G28">
        <f t="shared" si="1"/>
        <v>48825.181249999994</v>
      </c>
      <c r="H28">
        <f t="shared" si="2"/>
        <v>9838.612000000001</v>
      </c>
      <c r="I28" s="5">
        <v>1.25</v>
      </c>
      <c r="J28">
        <f t="shared" si="3"/>
        <v>12298.265000000001</v>
      </c>
    </row>
    <row r="29" spans="1:10">
      <c r="A29" s="5" t="s">
        <v>378</v>
      </c>
      <c r="B29">
        <v>47937.913999999997</v>
      </c>
      <c r="C29" s="5">
        <v>1.25</v>
      </c>
      <c r="D29">
        <f t="shared" si="0"/>
        <v>59922.392499999994</v>
      </c>
      <c r="E29">
        <v>39965.625</v>
      </c>
      <c r="F29" s="5">
        <v>1.25</v>
      </c>
      <c r="G29">
        <f t="shared" si="1"/>
        <v>49957.03125</v>
      </c>
      <c r="H29">
        <f t="shared" si="2"/>
        <v>7972.288999999997</v>
      </c>
      <c r="I29" s="5">
        <v>1.25</v>
      </c>
      <c r="J29">
        <f t="shared" si="3"/>
        <v>9965.3612499999963</v>
      </c>
    </row>
    <row r="30" spans="1:10">
      <c r="A30" s="5" t="s">
        <v>379</v>
      </c>
      <c r="B30">
        <v>22898.483</v>
      </c>
      <c r="C30" s="5">
        <v>1.25</v>
      </c>
      <c r="D30">
        <f t="shared" si="0"/>
        <v>28623.103750000002</v>
      </c>
      <c r="E30">
        <v>16901.053</v>
      </c>
      <c r="F30" s="5">
        <v>1.25</v>
      </c>
      <c r="G30">
        <f t="shared" si="1"/>
        <v>21126.31625</v>
      </c>
      <c r="H30">
        <f t="shared" si="2"/>
        <v>5997.43</v>
      </c>
      <c r="I30" s="5">
        <v>1.25</v>
      </c>
      <c r="J30">
        <f t="shared" si="3"/>
        <v>7496.7875000000004</v>
      </c>
    </row>
    <row r="31" spans="1:10">
      <c r="A31" s="5" t="s">
        <v>380</v>
      </c>
      <c r="B31">
        <v>46966.873</v>
      </c>
      <c r="C31" s="5">
        <v>1.25</v>
      </c>
      <c r="D31">
        <f t="shared" si="0"/>
        <v>58708.591249999998</v>
      </c>
      <c r="E31">
        <v>26721.453000000001</v>
      </c>
      <c r="F31" s="5">
        <v>1.25</v>
      </c>
      <c r="G31">
        <f t="shared" si="1"/>
        <v>33401.816250000003</v>
      </c>
      <c r="H31">
        <f t="shared" si="2"/>
        <v>20245.419999999998</v>
      </c>
      <c r="I31" s="5">
        <v>1.25</v>
      </c>
      <c r="J31">
        <f t="shared" si="3"/>
        <v>25306.774999999998</v>
      </c>
    </row>
    <row r="32" spans="1:10">
      <c r="A32" s="5" t="s">
        <v>381</v>
      </c>
      <c r="B32">
        <v>35548.228999999999</v>
      </c>
      <c r="C32" s="5">
        <v>1.25</v>
      </c>
      <c r="D32">
        <f t="shared" si="0"/>
        <v>44435.286249999997</v>
      </c>
      <c r="E32">
        <v>33437.875</v>
      </c>
      <c r="F32" s="5">
        <v>1.25</v>
      </c>
      <c r="G32">
        <f t="shared" si="1"/>
        <v>41797.34375</v>
      </c>
      <c r="H32">
        <f t="shared" si="2"/>
        <v>2110.3539999999994</v>
      </c>
      <c r="I32" s="5">
        <v>1.25</v>
      </c>
      <c r="J32">
        <f t="shared" si="3"/>
        <v>2637.9424999999992</v>
      </c>
    </row>
    <row r="33" spans="1:10">
      <c r="A33" s="5" t="s">
        <v>382</v>
      </c>
      <c r="B33">
        <v>25306.048999999999</v>
      </c>
      <c r="C33" s="6">
        <v>5</v>
      </c>
      <c r="D33">
        <f t="shared" si="0"/>
        <v>126530.245</v>
      </c>
      <c r="E33">
        <v>23574.495999999999</v>
      </c>
      <c r="F33" s="6">
        <v>5</v>
      </c>
      <c r="G33">
        <f t="shared" si="1"/>
        <v>117872.48</v>
      </c>
      <c r="H33">
        <f t="shared" si="2"/>
        <v>1731.5529999999999</v>
      </c>
      <c r="I33" s="6">
        <v>5</v>
      </c>
      <c r="J33">
        <f t="shared" si="3"/>
        <v>8657.7649999999994</v>
      </c>
    </row>
    <row r="34" spans="1:10">
      <c r="A34" s="5" t="s">
        <v>383</v>
      </c>
      <c r="B34">
        <v>31611.618999999999</v>
      </c>
      <c r="C34" s="6">
        <v>5</v>
      </c>
      <c r="D34">
        <f t="shared" si="0"/>
        <v>158058.095</v>
      </c>
      <c r="E34">
        <v>29971.123</v>
      </c>
      <c r="F34" s="6">
        <v>5</v>
      </c>
      <c r="G34">
        <f t="shared" si="1"/>
        <v>149855.61499999999</v>
      </c>
      <c r="H34">
        <f t="shared" si="2"/>
        <v>1640.4959999999992</v>
      </c>
      <c r="I34" s="6">
        <v>5</v>
      </c>
      <c r="J34">
        <f t="shared" si="3"/>
        <v>8202.4799999999959</v>
      </c>
    </row>
    <row r="35" spans="1:10">
      <c r="A35" s="5" t="s">
        <v>384</v>
      </c>
      <c r="B35">
        <v>49225.107000000004</v>
      </c>
      <c r="C35" s="6">
        <v>5</v>
      </c>
      <c r="D35">
        <f t="shared" si="0"/>
        <v>246125.53500000003</v>
      </c>
      <c r="E35">
        <v>46605.559000000001</v>
      </c>
      <c r="F35" s="6">
        <v>5</v>
      </c>
      <c r="G35">
        <f t="shared" si="1"/>
        <v>233027.79500000001</v>
      </c>
      <c r="H35">
        <f t="shared" si="2"/>
        <v>2619.5480000000025</v>
      </c>
      <c r="I35" s="6">
        <v>5</v>
      </c>
      <c r="J35">
        <f t="shared" si="3"/>
        <v>13097.740000000013</v>
      </c>
    </row>
    <row r="36" spans="1:10">
      <c r="A36" s="5" t="s">
        <v>385</v>
      </c>
      <c r="B36">
        <v>8659.9590000000007</v>
      </c>
      <c r="C36" s="6">
        <v>1.25</v>
      </c>
      <c r="D36">
        <f t="shared" si="0"/>
        <v>10824.948750000001</v>
      </c>
      <c r="E36">
        <v>5736.64</v>
      </c>
      <c r="F36" s="6">
        <v>1.25</v>
      </c>
      <c r="G36">
        <f t="shared" si="1"/>
        <v>7170.8</v>
      </c>
      <c r="H36">
        <f t="shared" si="2"/>
        <v>2923.3190000000004</v>
      </c>
      <c r="I36" s="6">
        <v>1.25</v>
      </c>
      <c r="J36">
        <f t="shared" si="3"/>
        <v>3654.1487500000003</v>
      </c>
    </row>
    <row r="37" spans="1:10">
      <c r="A37" s="5" t="s">
        <v>386</v>
      </c>
      <c r="B37">
        <v>7982.4889999999996</v>
      </c>
      <c r="C37" s="6">
        <v>1.25</v>
      </c>
      <c r="D37">
        <f t="shared" si="0"/>
        <v>9978.1112499999999</v>
      </c>
      <c r="E37">
        <v>5251.4840000000004</v>
      </c>
      <c r="F37" s="6">
        <v>1.25</v>
      </c>
      <c r="G37">
        <f t="shared" si="1"/>
        <v>6564.3550000000005</v>
      </c>
      <c r="H37">
        <f t="shared" si="2"/>
        <v>2731.0049999999992</v>
      </c>
      <c r="I37" s="6">
        <v>1.25</v>
      </c>
      <c r="J37">
        <f t="shared" si="3"/>
        <v>3413.756249999999</v>
      </c>
    </row>
    <row r="38" spans="1:10">
      <c r="A38" s="5" t="s">
        <v>387</v>
      </c>
      <c r="B38">
        <v>22380.544999999998</v>
      </c>
      <c r="C38" s="6">
        <v>1.25</v>
      </c>
      <c r="D38">
        <f t="shared" si="0"/>
        <v>27975.681249999998</v>
      </c>
      <c r="E38">
        <v>15551.212</v>
      </c>
      <c r="F38" s="6">
        <v>1.25</v>
      </c>
      <c r="G38">
        <f t="shared" si="1"/>
        <v>19439.014999999999</v>
      </c>
      <c r="H38">
        <f t="shared" si="2"/>
        <v>6829.3329999999987</v>
      </c>
      <c r="I38" s="6">
        <v>1.25</v>
      </c>
      <c r="J38">
        <f t="shared" si="3"/>
        <v>8536.6662499999984</v>
      </c>
    </row>
    <row r="39" spans="1:10">
      <c r="A39" s="5" t="s">
        <v>388</v>
      </c>
      <c r="B39">
        <v>12371.474</v>
      </c>
      <c r="C39" s="6">
        <v>5</v>
      </c>
      <c r="D39">
        <f t="shared" si="0"/>
        <v>61857.37</v>
      </c>
      <c r="E39">
        <v>9287.1650000000009</v>
      </c>
      <c r="F39" s="6">
        <v>5</v>
      </c>
      <c r="G39">
        <f t="shared" si="1"/>
        <v>46435.825000000004</v>
      </c>
      <c r="H39">
        <f t="shared" si="2"/>
        <v>3084.3089999999993</v>
      </c>
      <c r="I39" s="6">
        <v>5</v>
      </c>
      <c r="J39">
        <f t="shared" si="3"/>
        <v>15421.544999999996</v>
      </c>
    </row>
    <row r="40" spans="1:10">
      <c r="A40" s="5" t="s">
        <v>389</v>
      </c>
      <c r="B40">
        <v>25277.641</v>
      </c>
      <c r="C40" s="6">
        <v>5</v>
      </c>
      <c r="D40">
        <f t="shared" si="0"/>
        <v>126388.205</v>
      </c>
      <c r="E40">
        <v>15168.040999999999</v>
      </c>
      <c r="F40" s="6">
        <v>5</v>
      </c>
      <c r="G40">
        <f t="shared" si="1"/>
        <v>75840.205000000002</v>
      </c>
      <c r="H40">
        <f t="shared" si="2"/>
        <v>10109.6</v>
      </c>
      <c r="I40" s="6">
        <v>5</v>
      </c>
      <c r="J40">
        <f t="shared" si="3"/>
        <v>50548</v>
      </c>
    </row>
    <row r="41" spans="1:10">
      <c r="A41" s="5" t="s">
        <v>390</v>
      </c>
      <c r="B41">
        <v>33829.059000000001</v>
      </c>
      <c r="C41" s="6">
        <v>5</v>
      </c>
      <c r="D41">
        <f t="shared" si="0"/>
        <v>169145.29500000001</v>
      </c>
      <c r="E41">
        <v>29245.574000000001</v>
      </c>
      <c r="F41" s="6">
        <v>5</v>
      </c>
      <c r="G41">
        <f t="shared" si="1"/>
        <v>146227.87</v>
      </c>
      <c r="H41">
        <f t="shared" si="2"/>
        <v>4583.4850000000006</v>
      </c>
      <c r="I41" s="6">
        <v>5</v>
      </c>
      <c r="J41">
        <f t="shared" si="3"/>
        <v>22917.425000000003</v>
      </c>
    </row>
    <row r="42" spans="1:10">
      <c r="A42" s="5" t="s">
        <v>391</v>
      </c>
      <c r="B42">
        <v>22510.94</v>
      </c>
      <c r="C42" s="6">
        <v>3</v>
      </c>
      <c r="D42">
        <f t="shared" si="0"/>
        <v>67532.819999999992</v>
      </c>
      <c r="E42">
        <v>18743.333999999999</v>
      </c>
      <c r="F42" s="6">
        <v>3</v>
      </c>
      <c r="G42">
        <f t="shared" si="1"/>
        <v>56230.001999999993</v>
      </c>
      <c r="H42">
        <f t="shared" si="2"/>
        <v>3767.6059999999998</v>
      </c>
      <c r="I42" s="6">
        <v>3</v>
      </c>
      <c r="J42">
        <f t="shared" si="3"/>
        <v>11302.817999999999</v>
      </c>
    </row>
    <row r="43" spans="1:10">
      <c r="A43" s="5" t="s">
        <v>392</v>
      </c>
      <c r="B43">
        <v>30603.428</v>
      </c>
      <c r="C43" s="6">
        <v>3</v>
      </c>
      <c r="D43">
        <f t="shared" si="0"/>
        <v>91810.284</v>
      </c>
      <c r="E43">
        <v>18529.895</v>
      </c>
      <c r="F43" s="6">
        <v>3</v>
      </c>
      <c r="G43">
        <f t="shared" si="1"/>
        <v>55589.684999999998</v>
      </c>
      <c r="H43">
        <f t="shared" si="2"/>
        <v>12073.532999999999</v>
      </c>
      <c r="I43" s="6">
        <v>3</v>
      </c>
      <c r="J43">
        <f t="shared" si="3"/>
        <v>36220.599000000002</v>
      </c>
    </row>
    <row r="44" spans="1:10">
      <c r="A44" s="5" t="s">
        <v>393</v>
      </c>
      <c r="B44">
        <v>37094.754000000001</v>
      </c>
      <c r="C44" s="6">
        <v>3</v>
      </c>
      <c r="D44">
        <f t="shared" si="0"/>
        <v>111284.262</v>
      </c>
      <c r="E44">
        <v>32240.282999999999</v>
      </c>
      <c r="F44" s="6">
        <v>3</v>
      </c>
      <c r="G44">
        <f t="shared" si="1"/>
        <v>96720.849000000002</v>
      </c>
      <c r="H44">
        <f t="shared" si="2"/>
        <v>4854.4710000000014</v>
      </c>
      <c r="I44" s="6">
        <v>3</v>
      </c>
      <c r="J44">
        <f t="shared" si="3"/>
        <v>14563.413000000004</v>
      </c>
    </row>
    <row r="45" spans="1:10">
      <c r="A45" s="5" t="s">
        <v>394</v>
      </c>
      <c r="B45">
        <v>38561.15</v>
      </c>
      <c r="C45" s="6">
        <v>2.5</v>
      </c>
      <c r="D45">
        <f t="shared" si="0"/>
        <v>96402.875</v>
      </c>
      <c r="E45">
        <v>29235.375</v>
      </c>
      <c r="F45" s="6">
        <v>2.5</v>
      </c>
      <c r="G45">
        <f t="shared" si="1"/>
        <v>73088.4375</v>
      </c>
      <c r="H45">
        <f t="shared" si="2"/>
        <v>9325.7750000000015</v>
      </c>
      <c r="I45" s="6">
        <v>2.5</v>
      </c>
      <c r="J45">
        <f t="shared" si="3"/>
        <v>23314.437500000004</v>
      </c>
    </row>
    <row r="46" spans="1:10">
      <c r="A46" s="5" t="s">
        <v>395</v>
      </c>
      <c r="B46">
        <v>79979.327000000005</v>
      </c>
      <c r="C46" s="6">
        <v>2.5</v>
      </c>
      <c r="D46">
        <f t="shared" si="0"/>
        <v>199948.3175</v>
      </c>
      <c r="E46">
        <v>42416.898000000001</v>
      </c>
      <c r="F46" s="6">
        <v>2.5</v>
      </c>
      <c r="G46">
        <f t="shared" si="1"/>
        <v>106042.245</v>
      </c>
      <c r="H46">
        <f t="shared" si="2"/>
        <v>37562.429000000004</v>
      </c>
      <c r="I46" s="6">
        <v>2.5</v>
      </c>
      <c r="J46">
        <f t="shared" si="3"/>
        <v>93906.072500000009</v>
      </c>
    </row>
    <row r="47" spans="1:10">
      <c r="A47" s="5" t="s">
        <v>396</v>
      </c>
      <c r="B47">
        <v>78139.963000000003</v>
      </c>
      <c r="C47" s="6">
        <v>2.5</v>
      </c>
      <c r="D47">
        <f t="shared" si="0"/>
        <v>195349.9075</v>
      </c>
      <c r="E47">
        <v>46180.137000000002</v>
      </c>
      <c r="F47" s="6">
        <v>2.5</v>
      </c>
      <c r="G47">
        <f t="shared" si="1"/>
        <v>115450.3425</v>
      </c>
      <c r="H47">
        <f t="shared" si="2"/>
        <v>31959.826000000001</v>
      </c>
      <c r="I47" s="6">
        <v>2.5</v>
      </c>
      <c r="J47">
        <f t="shared" si="3"/>
        <v>79899.565000000002</v>
      </c>
    </row>
    <row r="48" spans="1:10">
      <c r="A48" s="5" t="s">
        <v>397</v>
      </c>
      <c r="B48">
        <v>27693.948</v>
      </c>
      <c r="C48" s="6">
        <v>3</v>
      </c>
      <c r="D48">
        <f t="shared" si="0"/>
        <v>83081.843999999997</v>
      </c>
      <c r="E48">
        <v>25316.248</v>
      </c>
      <c r="F48" s="6">
        <v>3</v>
      </c>
      <c r="G48">
        <f t="shared" si="1"/>
        <v>75948.744000000006</v>
      </c>
      <c r="H48">
        <f t="shared" si="2"/>
        <v>2377.7000000000007</v>
      </c>
      <c r="I48" s="6">
        <v>3</v>
      </c>
      <c r="J48">
        <f t="shared" si="3"/>
        <v>7133.1000000000022</v>
      </c>
    </row>
    <row r="49" spans="1:10">
      <c r="A49" s="5" t="s">
        <v>398</v>
      </c>
      <c r="B49">
        <v>49946.286999999997</v>
      </c>
      <c r="C49" s="6">
        <v>3</v>
      </c>
      <c r="D49">
        <f t="shared" si="0"/>
        <v>149838.86099999998</v>
      </c>
      <c r="E49">
        <v>43878.921999999999</v>
      </c>
      <c r="F49" s="6">
        <v>3</v>
      </c>
      <c r="G49">
        <f t="shared" si="1"/>
        <v>131636.766</v>
      </c>
      <c r="H49">
        <f t="shared" si="2"/>
        <v>6067.364999999998</v>
      </c>
      <c r="I49" s="6">
        <v>3</v>
      </c>
      <c r="J49">
        <f t="shared" si="3"/>
        <v>18202.094999999994</v>
      </c>
    </row>
    <row r="50" spans="1:10">
      <c r="A50" s="5" t="s">
        <v>399</v>
      </c>
      <c r="B50">
        <v>38134.271000000001</v>
      </c>
      <c r="C50" s="6">
        <v>3</v>
      </c>
      <c r="D50">
        <f t="shared" si="0"/>
        <v>114402.81299999999</v>
      </c>
      <c r="E50">
        <v>32933.777000000002</v>
      </c>
      <c r="F50" s="6">
        <v>3</v>
      </c>
      <c r="G50">
        <f t="shared" si="1"/>
        <v>98801.331000000006</v>
      </c>
      <c r="H50">
        <f t="shared" si="2"/>
        <v>5200.4939999999988</v>
      </c>
      <c r="I50" s="6">
        <v>3</v>
      </c>
      <c r="J50">
        <f t="shared" si="3"/>
        <v>15601.481999999996</v>
      </c>
    </row>
    <row r="51" spans="1:10">
      <c r="A51" s="5" t="s">
        <v>400</v>
      </c>
      <c r="B51">
        <v>13217.218999999999</v>
      </c>
      <c r="C51" s="6">
        <v>5</v>
      </c>
      <c r="D51">
        <f t="shared" si="0"/>
        <v>66086.095000000001</v>
      </c>
      <c r="E51">
        <v>7277.3379999999997</v>
      </c>
      <c r="F51" s="6">
        <v>5</v>
      </c>
      <c r="G51">
        <f t="shared" si="1"/>
        <v>36386.69</v>
      </c>
      <c r="H51">
        <f t="shared" si="2"/>
        <v>5939.8809999999994</v>
      </c>
      <c r="I51" s="6">
        <v>5</v>
      </c>
      <c r="J51">
        <f t="shared" si="3"/>
        <v>29699.404999999999</v>
      </c>
    </row>
    <row r="52" spans="1:10">
      <c r="A52" s="5" t="s">
        <v>401</v>
      </c>
      <c r="B52">
        <v>15053.673000000001</v>
      </c>
      <c r="C52" s="6">
        <v>5</v>
      </c>
      <c r="D52">
        <f t="shared" si="0"/>
        <v>75268.365000000005</v>
      </c>
      <c r="E52">
        <v>8999.4230000000007</v>
      </c>
      <c r="F52" s="6">
        <v>5</v>
      </c>
      <c r="G52">
        <f t="shared" si="1"/>
        <v>44997.115000000005</v>
      </c>
      <c r="H52">
        <f t="shared" si="2"/>
        <v>6054.25</v>
      </c>
      <c r="I52" s="6">
        <v>5</v>
      </c>
      <c r="J52">
        <f t="shared" si="3"/>
        <v>30271.25</v>
      </c>
    </row>
    <row r="53" spans="1:10">
      <c r="A53" s="5" t="s">
        <v>402</v>
      </c>
      <c r="B53">
        <v>29381.795999999998</v>
      </c>
      <c r="C53" s="6">
        <v>5</v>
      </c>
      <c r="D53">
        <f t="shared" si="0"/>
        <v>146908.97999999998</v>
      </c>
      <c r="E53">
        <v>23913.23</v>
      </c>
      <c r="F53" s="6">
        <v>5</v>
      </c>
      <c r="G53">
        <f t="shared" si="1"/>
        <v>119566.15</v>
      </c>
      <c r="H53">
        <f t="shared" si="2"/>
        <v>5468.5659999999989</v>
      </c>
      <c r="I53" s="6">
        <v>5</v>
      </c>
      <c r="J53">
        <f t="shared" si="3"/>
        <v>27342.829999999994</v>
      </c>
    </row>
    <row r="54" spans="1:10">
      <c r="A54" s="5" t="s">
        <v>403</v>
      </c>
      <c r="B54">
        <v>44248.982000000004</v>
      </c>
      <c r="C54" s="6">
        <v>3</v>
      </c>
      <c r="D54">
        <f t="shared" si="0"/>
        <v>132746.946</v>
      </c>
      <c r="E54">
        <v>26619.467000000001</v>
      </c>
      <c r="F54" s="6">
        <v>3</v>
      </c>
      <c r="G54">
        <f t="shared" si="1"/>
        <v>79858.400999999998</v>
      </c>
      <c r="H54">
        <f t="shared" si="2"/>
        <v>17629.515000000003</v>
      </c>
      <c r="I54" s="6">
        <v>3</v>
      </c>
      <c r="J54">
        <f t="shared" si="3"/>
        <v>52888.545000000013</v>
      </c>
    </row>
    <row r="55" spans="1:10">
      <c r="A55" s="5" t="s">
        <v>404</v>
      </c>
      <c r="B55">
        <v>52762.519</v>
      </c>
      <c r="C55" s="6">
        <v>3</v>
      </c>
      <c r="D55">
        <f t="shared" si="0"/>
        <v>158287.557</v>
      </c>
      <c r="E55">
        <v>37936.855000000003</v>
      </c>
      <c r="F55" s="6">
        <v>3</v>
      </c>
      <c r="G55">
        <f t="shared" si="1"/>
        <v>113810.565</v>
      </c>
      <c r="H55">
        <f t="shared" si="2"/>
        <v>14825.663999999997</v>
      </c>
      <c r="I55" s="6">
        <v>3</v>
      </c>
      <c r="J55">
        <f t="shared" si="3"/>
        <v>44476.991999999991</v>
      </c>
    </row>
    <row r="56" spans="1:10">
      <c r="A56" s="5" t="s">
        <v>405</v>
      </c>
      <c r="B56">
        <v>35361.014000000003</v>
      </c>
      <c r="C56" s="6">
        <v>3</v>
      </c>
      <c r="D56">
        <f t="shared" si="0"/>
        <v>106083.04200000002</v>
      </c>
      <c r="E56">
        <v>33672.438000000002</v>
      </c>
      <c r="F56" s="6">
        <v>3</v>
      </c>
      <c r="G56">
        <f t="shared" si="1"/>
        <v>101017.31400000001</v>
      </c>
      <c r="H56">
        <f t="shared" si="2"/>
        <v>1688.5760000000009</v>
      </c>
      <c r="I56" s="6">
        <v>3</v>
      </c>
      <c r="J56">
        <f t="shared" si="3"/>
        <v>5065.7280000000028</v>
      </c>
    </row>
    <row r="57" spans="1:10">
      <c r="A57" s="5" t="s">
        <v>406</v>
      </c>
      <c r="B57">
        <v>21152.359</v>
      </c>
      <c r="C57" s="6">
        <v>5</v>
      </c>
      <c r="D57">
        <f t="shared" si="0"/>
        <v>105761.795</v>
      </c>
      <c r="E57">
        <v>20885.013999999999</v>
      </c>
      <c r="F57" s="6">
        <v>5</v>
      </c>
      <c r="G57">
        <f t="shared" si="1"/>
        <v>104425.06999999999</v>
      </c>
      <c r="H57">
        <f t="shared" si="2"/>
        <v>267.34500000000116</v>
      </c>
      <c r="I57" s="6">
        <v>5</v>
      </c>
      <c r="J57">
        <f t="shared" si="3"/>
        <v>1336.7250000000058</v>
      </c>
    </row>
    <row r="58" spans="1:10">
      <c r="A58" s="5" t="s">
        <v>407</v>
      </c>
      <c r="B58">
        <v>30623.824000000001</v>
      </c>
      <c r="C58" s="6">
        <v>5</v>
      </c>
      <c r="D58">
        <f t="shared" si="0"/>
        <v>153119.12</v>
      </c>
      <c r="E58">
        <v>22033.067999999999</v>
      </c>
      <c r="F58" s="6">
        <v>5</v>
      </c>
      <c r="G58">
        <f t="shared" si="1"/>
        <v>110165.34</v>
      </c>
      <c r="H58">
        <f t="shared" si="2"/>
        <v>8590.7560000000012</v>
      </c>
      <c r="I58" s="6">
        <v>5</v>
      </c>
      <c r="J58">
        <f t="shared" si="3"/>
        <v>42953.780000000006</v>
      </c>
    </row>
    <row r="59" spans="1:10">
      <c r="A59" s="5" t="s">
        <v>408</v>
      </c>
      <c r="B59">
        <v>32076.378000000001</v>
      </c>
      <c r="C59" s="6">
        <v>5</v>
      </c>
      <c r="D59">
        <f t="shared" si="0"/>
        <v>160381.89000000001</v>
      </c>
      <c r="E59">
        <v>28797.57</v>
      </c>
      <c r="F59" s="6">
        <v>5</v>
      </c>
      <c r="G59">
        <f t="shared" si="1"/>
        <v>143987.85</v>
      </c>
      <c r="H59">
        <f t="shared" si="2"/>
        <v>3278.8080000000009</v>
      </c>
      <c r="I59" s="6">
        <v>5</v>
      </c>
      <c r="J59">
        <f t="shared" si="3"/>
        <v>16394.040000000005</v>
      </c>
    </row>
    <row r="60" spans="1:10">
      <c r="A60" s="5" t="s">
        <v>409</v>
      </c>
      <c r="B60">
        <v>8989.2240000000002</v>
      </c>
      <c r="C60" s="6">
        <v>1.25</v>
      </c>
      <c r="D60">
        <f t="shared" si="0"/>
        <v>11236.53</v>
      </c>
      <c r="E60">
        <v>7495.8760000000002</v>
      </c>
      <c r="F60" s="6">
        <v>1.25</v>
      </c>
      <c r="G60">
        <f t="shared" si="1"/>
        <v>9369.8450000000012</v>
      </c>
      <c r="H60">
        <f t="shared" si="2"/>
        <v>1493.348</v>
      </c>
      <c r="I60" s="6">
        <v>1.25</v>
      </c>
      <c r="J60">
        <f t="shared" si="3"/>
        <v>1866.6849999999999</v>
      </c>
    </row>
    <row r="61" spans="1:10">
      <c r="A61" s="5" t="s">
        <v>410</v>
      </c>
      <c r="B61">
        <v>27000.453000000001</v>
      </c>
      <c r="C61" s="6">
        <v>1.25</v>
      </c>
      <c r="D61">
        <f t="shared" si="0"/>
        <v>33750.566250000003</v>
      </c>
      <c r="E61">
        <v>22950.932000000001</v>
      </c>
      <c r="F61" s="6">
        <v>1.25</v>
      </c>
      <c r="G61">
        <f t="shared" si="1"/>
        <v>28688.665000000001</v>
      </c>
      <c r="H61">
        <f t="shared" si="2"/>
        <v>4049.5210000000006</v>
      </c>
      <c r="I61" s="6">
        <v>1.25</v>
      </c>
      <c r="J61">
        <f t="shared" si="3"/>
        <v>5061.9012500000008</v>
      </c>
    </row>
    <row r="62" spans="1:10">
      <c r="A62" s="5" t="s">
        <v>411</v>
      </c>
      <c r="B62">
        <v>35122.078000000001</v>
      </c>
      <c r="C62" s="6">
        <v>1.25</v>
      </c>
      <c r="D62">
        <f t="shared" si="0"/>
        <v>43902.597500000003</v>
      </c>
      <c r="E62">
        <v>30800.842000000001</v>
      </c>
      <c r="F62" s="6">
        <v>1.25</v>
      </c>
      <c r="G62">
        <f t="shared" si="1"/>
        <v>38501.052499999998</v>
      </c>
      <c r="H62">
        <f t="shared" si="2"/>
        <v>4321.2360000000008</v>
      </c>
      <c r="I62" s="6">
        <v>1.25</v>
      </c>
      <c r="J62">
        <f t="shared" si="3"/>
        <v>5401.545000000001</v>
      </c>
    </row>
    <row r="63" spans="1:10">
      <c r="A63" s="5" t="s">
        <v>412</v>
      </c>
      <c r="B63">
        <v>28291.289000000001</v>
      </c>
      <c r="C63" s="6">
        <v>2.5</v>
      </c>
      <c r="D63">
        <f t="shared" si="0"/>
        <v>70728.222500000003</v>
      </c>
      <c r="E63">
        <v>21620.030999999999</v>
      </c>
      <c r="F63" s="6">
        <v>2.5</v>
      </c>
      <c r="G63">
        <f t="shared" si="1"/>
        <v>54050.077499999999</v>
      </c>
      <c r="H63">
        <f t="shared" si="2"/>
        <v>6671.2580000000016</v>
      </c>
      <c r="I63" s="6">
        <v>2.5</v>
      </c>
      <c r="J63">
        <f t="shared" si="3"/>
        <v>16678.145000000004</v>
      </c>
    </row>
    <row r="64" spans="1:10">
      <c r="A64" s="5" t="s">
        <v>413</v>
      </c>
      <c r="B64">
        <v>37466.271000000001</v>
      </c>
      <c r="C64" s="6">
        <v>2.5</v>
      </c>
      <c r="D64">
        <f t="shared" si="0"/>
        <v>93665.677500000005</v>
      </c>
      <c r="E64">
        <v>32163.063999999998</v>
      </c>
      <c r="F64" s="6">
        <v>2.5</v>
      </c>
      <c r="G64">
        <f t="shared" si="1"/>
        <v>80407.66</v>
      </c>
      <c r="H64">
        <f t="shared" si="2"/>
        <v>5303.2070000000022</v>
      </c>
      <c r="I64" s="6">
        <v>2.5</v>
      </c>
      <c r="J64">
        <f t="shared" si="3"/>
        <v>13258.017500000005</v>
      </c>
    </row>
    <row r="65" spans="1:10">
      <c r="A65" s="5" t="s">
        <v>414</v>
      </c>
      <c r="B65">
        <v>42446.04</v>
      </c>
      <c r="C65" s="6">
        <v>2.5</v>
      </c>
      <c r="D65">
        <f t="shared" si="0"/>
        <v>106115.1</v>
      </c>
      <c r="E65">
        <v>38126.258000000002</v>
      </c>
      <c r="F65" s="6">
        <v>2.5</v>
      </c>
      <c r="G65">
        <f t="shared" si="1"/>
        <v>95315.645000000004</v>
      </c>
      <c r="H65">
        <f t="shared" si="2"/>
        <v>4319.7819999999992</v>
      </c>
      <c r="I65" s="6">
        <v>2.5</v>
      </c>
      <c r="J65">
        <f t="shared" si="3"/>
        <v>10799.454999999998</v>
      </c>
    </row>
    <row r="66" spans="1:10">
      <c r="A66" s="5" t="s">
        <v>415</v>
      </c>
      <c r="B66">
        <v>34100.775000000001</v>
      </c>
      <c r="C66" s="6">
        <v>1.25</v>
      </c>
      <c r="D66">
        <f t="shared" si="0"/>
        <v>42625.96875</v>
      </c>
      <c r="E66">
        <v>32241.01</v>
      </c>
      <c r="F66" s="6">
        <v>1.25</v>
      </c>
      <c r="G66">
        <f t="shared" si="1"/>
        <v>40301.262499999997</v>
      </c>
      <c r="H66">
        <f t="shared" si="2"/>
        <v>1859.7650000000031</v>
      </c>
      <c r="I66" s="6">
        <v>1.25</v>
      </c>
      <c r="J66">
        <f t="shared" si="3"/>
        <v>2324.7062500000038</v>
      </c>
    </row>
    <row r="67" spans="1:10">
      <c r="A67" s="5" t="s">
        <v>416</v>
      </c>
      <c r="B67">
        <v>56947.536999999997</v>
      </c>
      <c r="C67" s="6">
        <v>1.25</v>
      </c>
      <c r="D67">
        <f t="shared" ref="D67:D130" si="4">B67*C67</f>
        <v>71184.421249999999</v>
      </c>
      <c r="E67">
        <v>40267.938000000002</v>
      </c>
      <c r="F67" s="6">
        <v>1.25</v>
      </c>
      <c r="G67">
        <f t="shared" ref="G67:G130" si="5">E67*F67</f>
        <v>50334.922500000001</v>
      </c>
      <c r="H67">
        <f t="shared" ref="H67:H130" si="6">B67-E67</f>
        <v>16679.598999999995</v>
      </c>
      <c r="I67" s="6">
        <v>1.25</v>
      </c>
      <c r="J67">
        <f t="shared" ref="J67:J130" si="7">H67*I67</f>
        <v>20849.498749999992</v>
      </c>
    </row>
    <row r="68" spans="1:10">
      <c r="A68" s="5" t="s">
        <v>417</v>
      </c>
      <c r="B68">
        <v>47935.73</v>
      </c>
      <c r="C68" s="6">
        <v>1.25</v>
      </c>
      <c r="D68">
        <f t="shared" si="4"/>
        <v>59919.662500000006</v>
      </c>
      <c r="E68">
        <v>47617.391000000003</v>
      </c>
      <c r="F68" s="6">
        <v>1.25</v>
      </c>
      <c r="G68">
        <f t="shared" si="5"/>
        <v>59521.738750000004</v>
      </c>
      <c r="H68">
        <f t="shared" si="6"/>
        <v>318.33899999999994</v>
      </c>
      <c r="I68" s="6">
        <v>1.25</v>
      </c>
      <c r="J68">
        <f t="shared" si="7"/>
        <v>397.92374999999993</v>
      </c>
    </row>
    <row r="69" spans="1:10">
      <c r="A69" s="5" t="s">
        <v>418</v>
      </c>
      <c r="B69">
        <v>12340.151</v>
      </c>
      <c r="C69" s="6">
        <v>1.25</v>
      </c>
      <c r="D69">
        <f t="shared" si="4"/>
        <v>15425.188749999999</v>
      </c>
      <c r="E69">
        <v>10662.502</v>
      </c>
      <c r="F69" s="6">
        <v>1.25</v>
      </c>
      <c r="G69">
        <f t="shared" si="5"/>
        <v>13328.127500000001</v>
      </c>
      <c r="H69">
        <f t="shared" si="6"/>
        <v>1677.6489999999994</v>
      </c>
      <c r="I69" s="6">
        <v>1.25</v>
      </c>
      <c r="J69">
        <f t="shared" si="7"/>
        <v>2097.0612499999993</v>
      </c>
    </row>
    <row r="70" spans="1:10">
      <c r="A70" s="5" t="s">
        <v>419</v>
      </c>
      <c r="B70">
        <v>30652.234</v>
      </c>
      <c r="C70" s="6">
        <v>1.25</v>
      </c>
      <c r="D70">
        <f t="shared" si="4"/>
        <v>38315.292500000003</v>
      </c>
      <c r="E70">
        <v>23873.893</v>
      </c>
      <c r="F70" s="6">
        <v>1.25</v>
      </c>
      <c r="G70">
        <f t="shared" si="5"/>
        <v>29842.366249999999</v>
      </c>
      <c r="H70">
        <f t="shared" si="6"/>
        <v>6778.3410000000003</v>
      </c>
      <c r="I70" s="6">
        <v>1.25</v>
      </c>
      <c r="J70">
        <f t="shared" si="7"/>
        <v>8472.9262500000004</v>
      </c>
    </row>
    <row r="71" spans="1:10">
      <c r="A71" s="5" t="s">
        <v>420</v>
      </c>
      <c r="B71">
        <v>26124.842000000001</v>
      </c>
      <c r="C71" s="6">
        <v>1.25</v>
      </c>
      <c r="D71">
        <f t="shared" si="4"/>
        <v>32656.052500000002</v>
      </c>
      <c r="E71">
        <v>20506.213</v>
      </c>
      <c r="F71" s="6">
        <v>1.25</v>
      </c>
      <c r="G71">
        <f t="shared" si="5"/>
        <v>25632.766250000001</v>
      </c>
      <c r="H71">
        <f t="shared" si="6"/>
        <v>5618.6290000000008</v>
      </c>
      <c r="I71" s="6">
        <v>1.25</v>
      </c>
      <c r="J71">
        <f t="shared" si="7"/>
        <v>7023.286250000001</v>
      </c>
    </row>
    <row r="72" spans="1:10">
      <c r="A72" s="5" t="s">
        <v>421</v>
      </c>
      <c r="B72">
        <v>12483.656999999999</v>
      </c>
      <c r="C72" s="6">
        <v>5</v>
      </c>
      <c r="D72">
        <f t="shared" si="4"/>
        <v>62418.284999999996</v>
      </c>
      <c r="E72">
        <v>5566.18</v>
      </c>
      <c r="F72" s="6">
        <v>5</v>
      </c>
      <c r="G72">
        <f t="shared" si="5"/>
        <v>27830.9</v>
      </c>
      <c r="H72">
        <f t="shared" si="6"/>
        <v>6917.476999999999</v>
      </c>
      <c r="I72" s="6">
        <v>5</v>
      </c>
      <c r="J72">
        <f t="shared" si="7"/>
        <v>34587.384999999995</v>
      </c>
    </row>
    <row r="73" spans="1:10">
      <c r="A73" s="5" t="s">
        <v>422</v>
      </c>
      <c r="B73">
        <v>22056.379000000001</v>
      </c>
      <c r="C73" s="6">
        <v>5</v>
      </c>
      <c r="D73">
        <f t="shared" si="4"/>
        <v>110281.895</v>
      </c>
      <c r="E73">
        <v>11998.502</v>
      </c>
      <c r="F73" s="6">
        <v>5</v>
      </c>
      <c r="G73">
        <f t="shared" si="5"/>
        <v>59992.51</v>
      </c>
      <c r="H73">
        <f t="shared" si="6"/>
        <v>10057.877</v>
      </c>
      <c r="I73" s="6">
        <v>5</v>
      </c>
      <c r="J73">
        <f t="shared" si="7"/>
        <v>50289.385000000002</v>
      </c>
    </row>
    <row r="74" spans="1:10">
      <c r="A74" s="5" t="s">
        <v>423</v>
      </c>
      <c r="B74">
        <v>30619.453000000001</v>
      </c>
      <c r="C74" s="6">
        <v>5</v>
      </c>
      <c r="D74">
        <f t="shared" si="4"/>
        <v>153097.26500000001</v>
      </c>
      <c r="E74">
        <v>23999.918000000001</v>
      </c>
      <c r="F74" s="6">
        <v>5</v>
      </c>
      <c r="G74">
        <f t="shared" si="5"/>
        <v>119999.59000000001</v>
      </c>
      <c r="H74">
        <f t="shared" si="6"/>
        <v>6619.5349999999999</v>
      </c>
      <c r="I74" s="6">
        <v>5</v>
      </c>
      <c r="J74">
        <f t="shared" si="7"/>
        <v>33097.675000000003</v>
      </c>
    </row>
    <row r="75" spans="1:10">
      <c r="A75" s="5" t="s">
        <v>424</v>
      </c>
      <c r="B75">
        <v>16640.262999999999</v>
      </c>
      <c r="C75" s="6">
        <v>1.25</v>
      </c>
      <c r="D75">
        <f t="shared" si="4"/>
        <v>20800.328750000001</v>
      </c>
      <c r="E75">
        <v>14571.431</v>
      </c>
      <c r="F75" s="6">
        <v>1.25</v>
      </c>
      <c r="G75">
        <f t="shared" si="5"/>
        <v>18214.28875</v>
      </c>
      <c r="H75">
        <f t="shared" si="6"/>
        <v>2068.8319999999985</v>
      </c>
      <c r="I75" s="6">
        <v>1.25</v>
      </c>
      <c r="J75">
        <f t="shared" si="7"/>
        <v>2586.0399999999981</v>
      </c>
    </row>
    <row r="76" spans="1:10">
      <c r="A76" s="5" t="s">
        <v>425</v>
      </c>
      <c r="B76">
        <v>27832.357</v>
      </c>
      <c r="C76" s="6">
        <v>1.25</v>
      </c>
      <c r="D76">
        <f t="shared" si="4"/>
        <v>34790.446250000001</v>
      </c>
      <c r="E76">
        <v>18738.234</v>
      </c>
      <c r="F76" s="6">
        <v>1.25</v>
      </c>
      <c r="G76">
        <f t="shared" si="5"/>
        <v>23422.7925</v>
      </c>
      <c r="H76">
        <f t="shared" si="6"/>
        <v>9094.1229999999996</v>
      </c>
      <c r="I76" s="6">
        <v>1.25</v>
      </c>
      <c r="J76">
        <f t="shared" si="7"/>
        <v>11367.653749999999</v>
      </c>
    </row>
    <row r="77" spans="1:10">
      <c r="A77" s="5" t="s">
        <v>426</v>
      </c>
      <c r="B77">
        <v>30151.052</v>
      </c>
      <c r="C77" s="6">
        <v>1.25</v>
      </c>
      <c r="D77">
        <f t="shared" si="4"/>
        <v>37688.815000000002</v>
      </c>
      <c r="E77">
        <v>24509.842000000001</v>
      </c>
      <c r="F77" s="6">
        <v>1.25</v>
      </c>
      <c r="G77">
        <f t="shared" si="5"/>
        <v>30637.302500000002</v>
      </c>
      <c r="H77">
        <f t="shared" si="6"/>
        <v>5641.2099999999991</v>
      </c>
      <c r="I77" s="6">
        <v>1.25</v>
      </c>
      <c r="J77">
        <f t="shared" si="7"/>
        <v>7051.5124999999989</v>
      </c>
    </row>
    <row r="78" spans="1:10">
      <c r="A78" s="5" t="s">
        <v>427</v>
      </c>
      <c r="B78">
        <v>6961.1850000000004</v>
      </c>
      <c r="C78" s="6">
        <v>1.5</v>
      </c>
      <c r="D78">
        <f t="shared" si="4"/>
        <v>10441.7775</v>
      </c>
      <c r="E78">
        <v>4522.2929999999997</v>
      </c>
      <c r="F78" s="6">
        <v>1.5</v>
      </c>
      <c r="G78">
        <f t="shared" si="5"/>
        <v>6783.4394999999995</v>
      </c>
      <c r="H78">
        <f t="shared" si="6"/>
        <v>2438.8920000000007</v>
      </c>
      <c r="I78" s="6">
        <v>1.5</v>
      </c>
      <c r="J78">
        <f t="shared" si="7"/>
        <v>3658.3380000000011</v>
      </c>
    </row>
    <row r="79" spans="1:10">
      <c r="A79" s="5" t="s">
        <v>428</v>
      </c>
      <c r="B79">
        <v>7561.4380000000001</v>
      </c>
      <c r="C79" s="6">
        <v>1.5</v>
      </c>
      <c r="D79">
        <f t="shared" si="4"/>
        <v>11342.156999999999</v>
      </c>
      <c r="E79">
        <v>4496.7969999999996</v>
      </c>
      <c r="F79" s="6">
        <v>1.5</v>
      </c>
      <c r="G79">
        <f t="shared" si="5"/>
        <v>6745.1954999999998</v>
      </c>
      <c r="H79">
        <f t="shared" si="6"/>
        <v>3064.6410000000005</v>
      </c>
      <c r="I79" s="6">
        <v>1.5</v>
      </c>
      <c r="J79">
        <f t="shared" si="7"/>
        <v>4596.9615000000013</v>
      </c>
    </row>
    <row r="80" spans="1:10">
      <c r="A80" s="5" t="s">
        <v>429</v>
      </c>
      <c r="B80">
        <v>25397.108</v>
      </c>
      <c r="C80" s="6">
        <v>1.5</v>
      </c>
      <c r="D80">
        <f t="shared" si="4"/>
        <v>38095.661999999997</v>
      </c>
      <c r="E80">
        <v>19776.293000000001</v>
      </c>
      <c r="F80" s="6">
        <v>1.5</v>
      </c>
      <c r="G80">
        <f t="shared" si="5"/>
        <v>29664.4395</v>
      </c>
      <c r="H80">
        <f t="shared" si="6"/>
        <v>5620.8149999999987</v>
      </c>
      <c r="I80" s="6">
        <v>1.5</v>
      </c>
      <c r="J80">
        <f t="shared" si="7"/>
        <v>8431.222499999998</v>
      </c>
    </row>
    <row r="81" spans="1:10">
      <c r="A81" s="5" t="s">
        <v>430</v>
      </c>
      <c r="B81">
        <v>16149.28</v>
      </c>
      <c r="C81" s="6">
        <v>1.25</v>
      </c>
      <c r="D81">
        <f t="shared" si="4"/>
        <v>20186.600000000002</v>
      </c>
      <c r="E81">
        <v>14552.49</v>
      </c>
      <c r="F81" s="6">
        <v>1.25</v>
      </c>
      <c r="G81">
        <f t="shared" si="5"/>
        <v>18190.612499999999</v>
      </c>
      <c r="H81">
        <f t="shared" si="6"/>
        <v>1596.7900000000009</v>
      </c>
      <c r="I81" s="6">
        <v>1.25</v>
      </c>
      <c r="J81">
        <f t="shared" si="7"/>
        <v>1995.9875000000011</v>
      </c>
    </row>
    <row r="82" spans="1:10">
      <c r="A82" s="5" t="s">
        <v>431</v>
      </c>
      <c r="B82">
        <v>29456.829000000002</v>
      </c>
      <c r="C82" s="6">
        <v>1.25</v>
      </c>
      <c r="D82">
        <f t="shared" si="4"/>
        <v>36821.036250000005</v>
      </c>
      <c r="E82">
        <v>23580.322</v>
      </c>
      <c r="F82" s="6">
        <v>1.25</v>
      </c>
      <c r="G82">
        <f t="shared" si="5"/>
        <v>29475.4025</v>
      </c>
      <c r="H82">
        <f t="shared" si="6"/>
        <v>5876.5070000000014</v>
      </c>
      <c r="I82" s="6">
        <v>1.25</v>
      </c>
      <c r="J82">
        <f t="shared" si="7"/>
        <v>7345.6337500000018</v>
      </c>
    </row>
    <row r="83" spans="1:10">
      <c r="A83" s="5" t="s">
        <v>432</v>
      </c>
      <c r="B83">
        <v>29576.295999999998</v>
      </c>
      <c r="C83" s="6">
        <v>1.25</v>
      </c>
      <c r="D83">
        <f t="shared" si="4"/>
        <v>36970.369999999995</v>
      </c>
      <c r="E83">
        <v>25644.785</v>
      </c>
      <c r="F83" s="6">
        <v>1.25</v>
      </c>
      <c r="G83">
        <f t="shared" si="5"/>
        <v>32055.981250000001</v>
      </c>
      <c r="H83">
        <f t="shared" si="6"/>
        <v>3931.5109999999986</v>
      </c>
      <c r="I83" s="6">
        <v>1.25</v>
      </c>
      <c r="J83">
        <f t="shared" si="7"/>
        <v>4914.3887499999983</v>
      </c>
    </row>
    <row r="84" spans="1:10">
      <c r="A84" s="5" t="s">
        <v>433</v>
      </c>
      <c r="B84">
        <v>22127.041000000001</v>
      </c>
      <c r="C84" s="6">
        <v>1.25</v>
      </c>
      <c r="D84">
        <f t="shared" si="4"/>
        <v>27658.80125</v>
      </c>
      <c r="E84">
        <v>8841.3469999999998</v>
      </c>
      <c r="F84" s="6">
        <v>1.25</v>
      </c>
      <c r="G84">
        <f t="shared" si="5"/>
        <v>11051.68375</v>
      </c>
      <c r="H84">
        <f t="shared" si="6"/>
        <v>13285.694000000001</v>
      </c>
      <c r="I84" s="6">
        <v>1.25</v>
      </c>
      <c r="J84">
        <f t="shared" si="7"/>
        <v>16607.1175</v>
      </c>
    </row>
    <row r="85" spans="1:10">
      <c r="A85" s="5" t="s">
        <v>434</v>
      </c>
      <c r="B85">
        <v>22067.307000000001</v>
      </c>
      <c r="C85" s="6">
        <v>1.25</v>
      </c>
      <c r="D85">
        <f t="shared" si="4"/>
        <v>27584.133750000001</v>
      </c>
      <c r="E85">
        <v>12038.566999999999</v>
      </c>
      <c r="F85" s="6">
        <v>1.25</v>
      </c>
      <c r="G85">
        <f t="shared" si="5"/>
        <v>15048.208749999998</v>
      </c>
      <c r="H85">
        <f t="shared" si="6"/>
        <v>10028.740000000002</v>
      </c>
      <c r="I85" s="6">
        <v>1.25</v>
      </c>
      <c r="J85">
        <f t="shared" si="7"/>
        <v>12535.925000000003</v>
      </c>
    </row>
    <row r="86" spans="1:10">
      <c r="A86" s="5" t="s">
        <v>435</v>
      </c>
      <c r="B86">
        <v>24757.518</v>
      </c>
      <c r="C86" s="6">
        <v>1.25</v>
      </c>
      <c r="D86">
        <f t="shared" si="4"/>
        <v>30946.897499999999</v>
      </c>
      <c r="E86">
        <v>18964.787</v>
      </c>
      <c r="F86" s="6">
        <v>1.25</v>
      </c>
      <c r="G86">
        <f t="shared" si="5"/>
        <v>23705.983749999999</v>
      </c>
      <c r="H86">
        <f t="shared" si="6"/>
        <v>5792.7309999999998</v>
      </c>
      <c r="I86" s="6">
        <v>1.25</v>
      </c>
      <c r="J86">
        <f t="shared" si="7"/>
        <v>7240.9137499999997</v>
      </c>
    </row>
    <row r="87" spans="1:10">
      <c r="A87" s="5" t="s">
        <v>436</v>
      </c>
      <c r="B87">
        <v>33602.506000000001</v>
      </c>
      <c r="C87" s="6">
        <v>1.5</v>
      </c>
      <c r="D87">
        <f t="shared" si="4"/>
        <v>50403.759000000005</v>
      </c>
      <c r="E87">
        <v>30088.414000000001</v>
      </c>
      <c r="F87" s="6">
        <v>1.5</v>
      </c>
      <c r="G87">
        <f t="shared" si="5"/>
        <v>45132.620999999999</v>
      </c>
      <c r="H87">
        <f t="shared" si="6"/>
        <v>3514.0920000000006</v>
      </c>
      <c r="I87" s="6">
        <v>1.5</v>
      </c>
      <c r="J87">
        <f t="shared" si="7"/>
        <v>5271.1380000000008</v>
      </c>
    </row>
    <row r="88" spans="1:10">
      <c r="A88" s="5" t="s">
        <v>437</v>
      </c>
      <c r="B88">
        <v>56629.928</v>
      </c>
      <c r="C88" s="6">
        <v>1.5</v>
      </c>
      <c r="D88">
        <f t="shared" si="4"/>
        <v>84944.891999999993</v>
      </c>
      <c r="E88">
        <v>40697.741999999998</v>
      </c>
      <c r="F88" s="6">
        <v>1.5</v>
      </c>
      <c r="G88">
        <f t="shared" si="5"/>
        <v>61046.612999999998</v>
      </c>
      <c r="H88">
        <f t="shared" si="6"/>
        <v>15932.186000000002</v>
      </c>
      <c r="I88" s="6">
        <v>1.5</v>
      </c>
      <c r="J88">
        <f t="shared" si="7"/>
        <v>23898.279000000002</v>
      </c>
    </row>
    <row r="89" spans="1:10">
      <c r="A89" s="5" t="s">
        <v>438</v>
      </c>
      <c r="B89">
        <v>58781.074999999997</v>
      </c>
      <c r="C89" s="6">
        <v>1.5</v>
      </c>
      <c r="D89">
        <f t="shared" si="4"/>
        <v>88171.612499999988</v>
      </c>
      <c r="E89">
        <v>40463.175999999999</v>
      </c>
      <c r="F89" s="6">
        <v>1.5</v>
      </c>
      <c r="G89">
        <f t="shared" si="5"/>
        <v>60694.763999999996</v>
      </c>
      <c r="H89">
        <f t="shared" si="6"/>
        <v>18317.898999999998</v>
      </c>
      <c r="I89" s="6">
        <v>1.5</v>
      </c>
      <c r="J89">
        <f t="shared" si="7"/>
        <v>27476.848499999996</v>
      </c>
    </row>
    <row r="90" spans="1:10">
      <c r="A90" s="5" t="s">
        <v>439</v>
      </c>
      <c r="B90">
        <v>9625.1720000000005</v>
      </c>
      <c r="C90" s="6">
        <v>1.25</v>
      </c>
      <c r="D90">
        <f t="shared" si="4"/>
        <v>12031.465</v>
      </c>
      <c r="E90">
        <v>6307.7560000000003</v>
      </c>
      <c r="F90" s="6">
        <v>1.25</v>
      </c>
      <c r="G90">
        <f t="shared" si="5"/>
        <v>7884.6950000000006</v>
      </c>
      <c r="H90">
        <f t="shared" si="6"/>
        <v>3317.4160000000002</v>
      </c>
      <c r="I90" s="6">
        <v>1.25</v>
      </c>
      <c r="J90">
        <f t="shared" si="7"/>
        <v>4146.7700000000004</v>
      </c>
    </row>
    <row r="91" spans="1:10">
      <c r="A91" s="5" t="s">
        <v>440</v>
      </c>
      <c r="B91">
        <v>12244.722</v>
      </c>
      <c r="C91" s="6">
        <v>1.25</v>
      </c>
      <c r="D91">
        <f t="shared" si="4"/>
        <v>15305.9025</v>
      </c>
      <c r="E91">
        <v>9111.6080000000002</v>
      </c>
      <c r="F91" s="6">
        <v>1.25</v>
      </c>
      <c r="G91">
        <f t="shared" si="5"/>
        <v>11389.51</v>
      </c>
      <c r="H91">
        <f t="shared" si="6"/>
        <v>3133.1139999999996</v>
      </c>
      <c r="I91" s="6">
        <v>1.25</v>
      </c>
      <c r="J91">
        <f t="shared" si="7"/>
        <v>3916.3924999999995</v>
      </c>
    </row>
    <row r="92" spans="1:10">
      <c r="A92" s="5" t="s">
        <v>441</v>
      </c>
      <c r="B92">
        <v>29949.269</v>
      </c>
      <c r="C92" s="6">
        <v>1.25</v>
      </c>
      <c r="D92">
        <f t="shared" si="4"/>
        <v>37436.58625</v>
      </c>
      <c r="E92">
        <v>22962.594000000001</v>
      </c>
      <c r="F92" s="6">
        <v>1.25</v>
      </c>
      <c r="G92">
        <f t="shared" si="5"/>
        <v>28703.2425</v>
      </c>
      <c r="H92">
        <f t="shared" si="6"/>
        <v>6986.6749999999993</v>
      </c>
      <c r="I92" s="6">
        <v>1.25</v>
      </c>
      <c r="J92">
        <f t="shared" si="7"/>
        <v>8733.34375</v>
      </c>
    </row>
    <row r="93" spans="1:10">
      <c r="A93" s="5" t="s">
        <v>442</v>
      </c>
      <c r="B93">
        <v>23885.548999999999</v>
      </c>
      <c r="C93" s="6">
        <v>1.25</v>
      </c>
      <c r="D93">
        <f t="shared" si="4"/>
        <v>29856.936249999999</v>
      </c>
      <c r="E93">
        <v>19349.419999999998</v>
      </c>
      <c r="F93" s="6">
        <v>1.25</v>
      </c>
      <c r="G93">
        <f t="shared" si="5"/>
        <v>24186.774999999998</v>
      </c>
      <c r="H93">
        <f t="shared" si="6"/>
        <v>4536.1290000000008</v>
      </c>
      <c r="I93" s="6">
        <v>1.25</v>
      </c>
      <c r="J93">
        <f t="shared" si="7"/>
        <v>5670.161250000001</v>
      </c>
    </row>
    <row r="94" spans="1:10">
      <c r="A94" s="5" t="s">
        <v>443</v>
      </c>
      <c r="B94">
        <v>27153.431</v>
      </c>
      <c r="C94" s="6">
        <v>1.25</v>
      </c>
      <c r="D94">
        <f t="shared" si="4"/>
        <v>33941.78875</v>
      </c>
      <c r="E94">
        <v>20005.763999999999</v>
      </c>
      <c r="F94" s="6">
        <v>1.25</v>
      </c>
      <c r="G94">
        <f t="shared" si="5"/>
        <v>25007.204999999998</v>
      </c>
      <c r="H94">
        <f t="shared" si="6"/>
        <v>7147.6670000000013</v>
      </c>
      <c r="I94" s="6">
        <v>1.25</v>
      </c>
      <c r="J94">
        <f t="shared" si="7"/>
        <v>8934.5837500000016</v>
      </c>
    </row>
    <row r="95" spans="1:10">
      <c r="A95" s="5" t="s">
        <v>444</v>
      </c>
      <c r="B95">
        <v>32640.936000000002</v>
      </c>
      <c r="C95" s="6">
        <v>1.25</v>
      </c>
      <c r="D95">
        <f t="shared" si="4"/>
        <v>40801.17</v>
      </c>
      <c r="E95">
        <v>23666.289000000001</v>
      </c>
      <c r="F95" s="6">
        <v>1.25</v>
      </c>
      <c r="G95">
        <f t="shared" si="5"/>
        <v>29582.861250000002</v>
      </c>
      <c r="H95">
        <f t="shared" si="6"/>
        <v>8974.6470000000008</v>
      </c>
      <c r="I95" s="6">
        <v>1.25</v>
      </c>
      <c r="J95">
        <f t="shared" si="7"/>
        <v>11218.30875</v>
      </c>
    </row>
    <row r="96" spans="1:10">
      <c r="A96" s="5" t="s">
        <v>445</v>
      </c>
      <c r="B96">
        <v>57844.273000000001</v>
      </c>
      <c r="C96" s="6">
        <v>5</v>
      </c>
      <c r="D96">
        <f t="shared" si="4"/>
        <v>289221.36499999999</v>
      </c>
      <c r="E96">
        <v>53959.398000000001</v>
      </c>
      <c r="F96" s="6">
        <v>5</v>
      </c>
      <c r="G96">
        <f t="shared" si="5"/>
        <v>269796.99</v>
      </c>
      <c r="H96">
        <f t="shared" si="6"/>
        <v>3884.875</v>
      </c>
      <c r="I96" s="6">
        <v>5</v>
      </c>
      <c r="J96">
        <f t="shared" si="7"/>
        <v>19424.375</v>
      </c>
    </row>
    <row r="97" spans="1:10">
      <c r="A97" s="5" t="s">
        <v>446</v>
      </c>
      <c r="B97">
        <v>73482.173999999999</v>
      </c>
      <c r="C97" s="6">
        <v>5</v>
      </c>
      <c r="D97">
        <f t="shared" si="4"/>
        <v>367410.87</v>
      </c>
      <c r="E97">
        <v>51394.483999999997</v>
      </c>
      <c r="F97" s="6">
        <v>5</v>
      </c>
      <c r="G97">
        <f t="shared" si="5"/>
        <v>256972.41999999998</v>
      </c>
      <c r="H97">
        <f t="shared" si="6"/>
        <v>22087.690000000002</v>
      </c>
      <c r="I97" s="6">
        <v>5</v>
      </c>
      <c r="J97">
        <f t="shared" si="7"/>
        <v>110438.45000000001</v>
      </c>
    </row>
    <row r="98" spans="1:10">
      <c r="A98" s="5" t="s">
        <v>447</v>
      </c>
      <c r="B98">
        <v>50796.398999999998</v>
      </c>
      <c r="C98" s="6">
        <v>5</v>
      </c>
      <c r="D98">
        <f t="shared" si="4"/>
        <v>253981.995</v>
      </c>
      <c r="E98">
        <v>46055.582000000002</v>
      </c>
      <c r="F98" s="6">
        <v>5</v>
      </c>
      <c r="G98">
        <f t="shared" si="5"/>
        <v>230277.91</v>
      </c>
      <c r="H98">
        <f t="shared" si="6"/>
        <v>4740.8169999999955</v>
      </c>
      <c r="I98" s="6">
        <v>5</v>
      </c>
      <c r="J98">
        <f t="shared" si="7"/>
        <v>23704.084999999977</v>
      </c>
    </row>
    <row r="99" spans="1:10">
      <c r="A99" s="5" t="s">
        <v>448</v>
      </c>
      <c r="B99">
        <v>35338.432999999997</v>
      </c>
      <c r="C99" s="6">
        <v>5</v>
      </c>
      <c r="D99">
        <f t="shared" si="4"/>
        <v>176692.16499999998</v>
      </c>
      <c r="E99">
        <v>27365.42</v>
      </c>
      <c r="F99" s="6">
        <v>5</v>
      </c>
      <c r="G99">
        <f t="shared" si="5"/>
        <v>136827.09999999998</v>
      </c>
      <c r="H99">
        <f t="shared" si="6"/>
        <v>7973.012999999999</v>
      </c>
      <c r="I99" s="6">
        <v>5</v>
      </c>
      <c r="J99">
        <f t="shared" si="7"/>
        <v>39865.064999999995</v>
      </c>
    </row>
    <row r="100" spans="1:10">
      <c r="A100" s="5" t="s">
        <v>449</v>
      </c>
      <c r="B100">
        <v>54551.625</v>
      </c>
      <c r="C100" s="6">
        <v>5</v>
      </c>
      <c r="D100">
        <f t="shared" si="4"/>
        <v>272758.125</v>
      </c>
      <c r="E100">
        <v>40734.163999999997</v>
      </c>
      <c r="F100" s="6">
        <v>5</v>
      </c>
      <c r="G100">
        <f t="shared" si="5"/>
        <v>203670.81999999998</v>
      </c>
      <c r="H100">
        <f t="shared" si="6"/>
        <v>13817.461000000003</v>
      </c>
      <c r="I100" s="6">
        <v>5</v>
      </c>
      <c r="J100">
        <f t="shared" si="7"/>
        <v>69087.305000000022</v>
      </c>
    </row>
    <row r="101" spans="1:10">
      <c r="A101" s="5" t="s">
        <v>450</v>
      </c>
      <c r="B101">
        <v>58240.559000000001</v>
      </c>
      <c r="C101" s="6">
        <v>5</v>
      </c>
      <c r="D101">
        <f t="shared" si="4"/>
        <v>291202.79499999998</v>
      </c>
      <c r="E101">
        <v>49791.866999999998</v>
      </c>
      <c r="F101" s="6">
        <v>5</v>
      </c>
      <c r="G101">
        <f t="shared" si="5"/>
        <v>248959.33499999999</v>
      </c>
      <c r="H101">
        <f t="shared" si="6"/>
        <v>8448.6920000000027</v>
      </c>
      <c r="I101" s="6">
        <v>5</v>
      </c>
      <c r="J101">
        <f t="shared" si="7"/>
        <v>42243.460000000014</v>
      </c>
    </row>
    <row r="102" spans="1:10">
      <c r="A102" s="5" t="s">
        <v>451</v>
      </c>
      <c r="B102">
        <v>11201.564</v>
      </c>
      <c r="C102" s="6">
        <v>5</v>
      </c>
      <c r="D102">
        <f t="shared" si="4"/>
        <v>56007.82</v>
      </c>
      <c r="E102">
        <v>7053.7020000000002</v>
      </c>
      <c r="F102" s="6">
        <v>5</v>
      </c>
      <c r="G102">
        <f t="shared" si="5"/>
        <v>35268.51</v>
      </c>
      <c r="H102">
        <f t="shared" si="6"/>
        <v>4147.8620000000001</v>
      </c>
      <c r="I102" s="6">
        <v>5</v>
      </c>
      <c r="J102">
        <f t="shared" si="7"/>
        <v>20739.310000000001</v>
      </c>
    </row>
    <row r="103" spans="1:10">
      <c r="A103" s="5" t="s">
        <v>452</v>
      </c>
      <c r="B103">
        <v>20726.208999999999</v>
      </c>
      <c r="C103" s="6">
        <v>5</v>
      </c>
      <c r="D103">
        <f t="shared" si="4"/>
        <v>103631.045</v>
      </c>
      <c r="E103">
        <v>13212.852000000001</v>
      </c>
      <c r="F103" s="6">
        <v>5</v>
      </c>
      <c r="G103">
        <f t="shared" si="5"/>
        <v>66064.260000000009</v>
      </c>
      <c r="H103">
        <f t="shared" si="6"/>
        <v>7513.3569999999982</v>
      </c>
      <c r="I103" s="6">
        <v>5</v>
      </c>
      <c r="J103">
        <f t="shared" si="7"/>
        <v>37566.784999999989</v>
      </c>
    </row>
    <row r="104" spans="1:10">
      <c r="A104" s="5" t="s">
        <v>453</v>
      </c>
      <c r="B104">
        <v>36627.809000000001</v>
      </c>
      <c r="C104" s="6">
        <v>5</v>
      </c>
      <c r="D104">
        <f t="shared" si="4"/>
        <v>183139.04500000001</v>
      </c>
      <c r="E104">
        <v>24658.453000000001</v>
      </c>
      <c r="F104" s="6">
        <v>5</v>
      </c>
      <c r="G104">
        <f t="shared" si="5"/>
        <v>123292.26500000001</v>
      </c>
      <c r="H104">
        <f t="shared" si="6"/>
        <v>11969.356</v>
      </c>
      <c r="I104" s="6">
        <v>5</v>
      </c>
      <c r="J104">
        <f t="shared" si="7"/>
        <v>59846.78</v>
      </c>
    </row>
    <row r="105" spans="1:10">
      <c r="A105" s="5" t="s">
        <v>454</v>
      </c>
      <c r="B105">
        <v>19653.183000000001</v>
      </c>
      <c r="C105" s="6">
        <v>1.25</v>
      </c>
      <c r="D105">
        <f t="shared" si="4"/>
        <v>24566.478750000002</v>
      </c>
      <c r="E105">
        <v>16658.478999999999</v>
      </c>
      <c r="F105" s="6">
        <v>1.25</v>
      </c>
      <c r="G105">
        <f t="shared" si="5"/>
        <v>20823.098749999997</v>
      </c>
      <c r="H105">
        <f t="shared" si="6"/>
        <v>2994.7040000000015</v>
      </c>
      <c r="I105" s="6">
        <v>1.25</v>
      </c>
      <c r="J105">
        <f t="shared" si="7"/>
        <v>3743.3800000000019</v>
      </c>
    </row>
    <row r="106" spans="1:10">
      <c r="A106" s="5" t="s">
        <v>455</v>
      </c>
      <c r="B106">
        <v>29956.554</v>
      </c>
      <c r="C106" s="6">
        <v>1.25</v>
      </c>
      <c r="D106">
        <f t="shared" si="4"/>
        <v>37445.692499999997</v>
      </c>
      <c r="E106">
        <v>23052.921999999999</v>
      </c>
      <c r="F106" s="6">
        <v>1.25</v>
      </c>
      <c r="G106">
        <f t="shared" si="5"/>
        <v>28816.152499999997</v>
      </c>
      <c r="H106">
        <f t="shared" si="6"/>
        <v>6903.6320000000014</v>
      </c>
      <c r="I106" s="6">
        <v>1.25</v>
      </c>
      <c r="J106">
        <f t="shared" si="7"/>
        <v>8629.5400000000009</v>
      </c>
    </row>
    <row r="107" spans="1:10">
      <c r="A107" s="5" t="s">
        <v>456</v>
      </c>
      <c r="B107">
        <v>33248.474000000002</v>
      </c>
      <c r="C107" s="6">
        <v>1.25</v>
      </c>
      <c r="D107">
        <f t="shared" si="4"/>
        <v>41560.592499999999</v>
      </c>
      <c r="E107">
        <v>27573.032999999999</v>
      </c>
      <c r="F107" s="6">
        <v>1.25</v>
      </c>
      <c r="G107">
        <f t="shared" si="5"/>
        <v>34466.291250000002</v>
      </c>
      <c r="H107">
        <f t="shared" si="6"/>
        <v>5675.4410000000025</v>
      </c>
      <c r="I107" s="6">
        <v>1.25</v>
      </c>
      <c r="J107">
        <f t="shared" si="7"/>
        <v>7094.3012500000032</v>
      </c>
    </row>
    <row r="108" spans="1:10">
      <c r="A108" s="5" t="s">
        <v>457</v>
      </c>
      <c r="B108">
        <v>23651.712</v>
      </c>
      <c r="C108" s="6">
        <v>5</v>
      </c>
      <c r="D108">
        <f t="shared" si="4"/>
        <v>118258.56</v>
      </c>
      <c r="E108">
        <v>18305.532999999999</v>
      </c>
      <c r="F108" s="6">
        <v>5</v>
      </c>
      <c r="G108">
        <f t="shared" si="5"/>
        <v>91527.664999999994</v>
      </c>
      <c r="H108">
        <f t="shared" si="6"/>
        <v>5346.1790000000001</v>
      </c>
      <c r="I108" s="6">
        <v>5</v>
      </c>
      <c r="J108">
        <f t="shared" si="7"/>
        <v>26730.895</v>
      </c>
    </row>
    <row r="109" spans="1:10">
      <c r="A109" s="5" t="s">
        <v>458</v>
      </c>
      <c r="B109">
        <v>28894.455999999998</v>
      </c>
      <c r="C109" s="6">
        <v>5</v>
      </c>
      <c r="D109">
        <f t="shared" si="4"/>
        <v>144472.28</v>
      </c>
      <c r="E109">
        <v>17062.046999999999</v>
      </c>
      <c r="F109" s="6">
        <v>5</v>
      </c>
      <c r="G109">
        <f t="shared" si="5"/>
        <v>85310.234999999986</v>
      </c>
      <c r="H109">
        <f t="shared" si="6"/>
        <v>11832.409</v>
      </c>
      <c r="I109" s="6">
        <v>5</v>
      </c>
      <c r="J109">
        <f t="shared" si="7"/>
        <v>59162.044999999998</v>
      </c>
    </row>
    <row r="110" spans="1:10">
      <c r="A110" s="5" t="s">
        <v>459</v>
      </c>
      <c r="B110">
        <v>49378.086000000003</v>
      </c>
      <c r="C110" s="6">
        <v>5</v>
      </c>
      <c r="D110">
        <f t="shared" si="4"/>
        <v>246890.43000000002</v>
      </c>
      <c r="E110">
        <v>29675.375</v>
      </c>
      <c r="F110" s="6">
        <v>5</v>
      </c>
      <c r="G110">
        <f t="shared" si="5"/>
        <v>148376.875</v>
      </c>
      <c r="H110">
        <f t="shared" si="6"/>
        <v>19702.711000000003</v>
      </c>
      <c r="I110" s="6">
        <v>5</v>
      </c>
      <c r="J110">
        <f t="shared" si="7"/>
        <v>98513.555000000022</v>
      </c>
    </row>
    <row r="111" spans="1:10">
      <c r="A111" s="5" t="s">
        <v>460</v>
      </c>
      <c r="B111">
        <v>20900.310000000001</v>
      </c>
      <c r="C111" s="6">
        <v>1.25</v>
      </c>
      <c r="D111">
        <f t="shared" si="4"/>
        <v>26125.387500000001</v>
      </c>
      <c r="E111">
        <v>15318.837</v>
      </c>
      <c r="F111" s="6">
        <v>1.25</v>
      </c>
      <c r="G111">
        <f t="shared" si="5"/>
        <v>19148.546249999999</v>
      </c>
      <c r="H111">
        <f t="shared" si="6"/>
        <v>5581.4730000000018</v>
      </c>
      <c r="I111" s="6">
        <v>1.25</v>
      </c>
      <c r="J111">
        <f t="shared" si="7"/>
        <v>6976.8412500000022</v>
      </c>
    </row>
    <row r="112" spans="1:10">
      <c r="A112" s="5" t="s">
        <v>461</v>
      </c>
      <c r="B112">
        <v>25054.002</v>
      </c>
      <c r="C112" s="6">
        <v>1.25</v>
      </c>
      <c r="D112">
        <f t="shared" si="4"/>
        <v>31317.502500000002</v>
      </c>
      <c r="E112">
        <v>16388.221000000001</v>
      </c>
      <c r="F112" s="6">
        <v>1.25</v>
      </c>
      <c r="G112">
        <f t="shared" si="5"/>
        <v>20485.276250000003</v>
      </c>
      <c r="H112">
        <f t="shared" si="6"/>
        <v>8665.780999999999</v>
      </c>
      <c r="I112" s="6">
        <v>1.25</v>
      </c>
      <c r="J112">
        <f t="shared" si="7"/>
        <v>10832.22625</v>
      </c>
    </row>
    <row r="113" spans="1:10">
      <c r="A113" s="5" t="s">
        <v>462</v>
      </c>
      <c r="B113">
        <v>27578.123</v>
      </c>
      <c r="C113" s="6">
        <v>1.25</v>
      </c>
      <c r="D113">
        <f t="shared" si="4"/>
        <v>34472.653749999998</v>
      </c>
      <c r="E113">
        <v>24222.833999999999</v>
      </c>
      <c r="F113" s="6">
        <v>1.25</v>
      </c>
      <c r="G113">
        <f t="shared" si="5"/>
        <v>30278.5425</v>
      </c>
      <c r="H113">
        <f t="shared" si="6"/>
        <v>3355.2890000000007</v>
      </c>
      <c r="I113" s="6">
        <v>1.25</v>
      </c>
      <c r="J113">
        <f t="shared" si="7"/>
        <v>4194.1112500000008</v>
      </c>
    </row>
    <row r="114" spans="1:10">
      <c r="A114" s="5" t="s">
        <v>463</v>
      </c>
      <c r="B114">
        <v>15249.629000000001</v>
      </c>
      <c r="C114" s="6">
        <v>5</v>
      </c>
      <c r="D114">
        <f t="shared" si="4"/>
        <v>76248.145000000004</v>
      </c>
      <c r="E114">
        <v>12769.947</v>
      </c>
      <c r="F114" s="6">
        <v>5</v>
      </c>
      <c r="G114">
        <f t="shared" si="5"/>
        <v>63849.735000000001</v>
      </c>
      <c r="H114">
        <f t="shared" si="6"/>
        <v>2479.6820000000007</v>
      </c>
      <c r="I114" s="6">
        <v>5</v>
      </c>
      <c r="J114">
        <f t="shared" si="7"/>
        <v>12398.410000000003</v>
      </c>
    </row>
    <row r="115" spans="1:10">
      <c r="A115" s="5" t="s">
        <v>464</v>
      </c>
      <c r="B115">
        <v>31111.167000000001</v>
      </c>
      <c r="C115" s="6">
        <v>5</v>
      </c>
      <c r="D115">
        <f t="shared" si="4"/>
        <v>155555.83500000002</v>
      </c>
      <c r="E115">
        <v>23957.673999999999</v>
      </c>
      <c r="F115" s="6">
        <v>5</v>
      </c>
      <c r="G115">
        <f t="shared" si="5"/>
        <v>119788.37</v>
      </c>
      <c r="H115">
        <f t="shared" si="6"/>
        <v>7153.4930000000022</v>
      </c>
      <c r="I115" s="6">
        <v>5</v>
      </c>
      <c r="J115">
        <f t="shared" si="7"/>
        <v>35767.465000000011</v>
      </c>
    </row>
    <row r="116" spans="1:10">
      <c r="A116" s="5" t="s">
        <v>465</v>
      </c>
      <c r="B116">
        <v>26616.554</v>
      </c>
      <c r="C116" s="6">
        <v>5</v>
      </c>
      <c r="D116">
        <f t="shared" si="4"/>
        <v>133082.76999999999</v>
      </c>
      <c r="E116">
        <v>21936.918000000001</v>
      </c>
      <c r="F116" s="6">
        <v>5</v>
      </c>
      <c r="G116">
        <f t="shared" si="5"/>
        <v>109684.59000000001</v>
      </c>
      <c r="H116">
        <f t="shared" si="6"/>
        <v>4679.6359999999986</v>
      </c>
      <c r="I116" s="6">
        <v>5</v>
      </c>
      <c r="J116">
        <f t="shared" si="7"/>
        <v>23398.179999999993</v>
      </c>
    </row>
    <row r="117" spans="1:10">
      <c r="A117" s="5" t="s">
        <v>466</v>
      </c>
      <c r="B117">
        <v>28172.548999999999</v>
      </c>
      <c r="C117" s="6">
        <v>5</v>
      </c>
      <c r="D117">
        <f t="shared" si="4"/>
        <v>140862.745</v>
      </c>
      <c r="E117">
        <v>22752.067999999999</v>
      </c>
      <c r="F117" s="6">
        <v>5</v>
      </c>
      <c r="G117">
        <f t="shared" si="5"/>
        <v>113760.34</v>
      </c>
      <c r="H117">
        <f t="shared" si="6"/>
        <v>5420.4809999999998</v>
      </c>
      <c r="I117" s="6">
        <v>5</v>
      </c>
      <c r="J117">
        <f t="shared" si="7"/>
        <v>27102.404999999999</v>
      </c>
    </row>
    <row r="118" spans="1:10">
      <c r="A118" s="5" t="s">
        <v>467</v>
      </c>
      <c r="B118">
        <v>41200.368000000002</v>
      </c>
      <c r="C118" s="6">
        <v>5</v>
      </c>
      <c r="D118">
        <f t="shared" si="4"/>
        <v>206001.84000000003</v>
      </c>
      <c r="E118">
        <v>29402.201000000001</v>
      </c>
      <c r="F118" s="6">
        <v>5</v>
      </c>
      <c r="G118">
        <f t="shared" si="5"/>
        <v>147011.005</v>
      </c>
      <c r="H118">
        <f t="shared" si="6"/>
        <v>11798.167000000001</v>
      </c>
      <c r="I118" s="6">
        <v>5</v>
      </c>
      <c r="J118">
        <f t="shared" si="7"/>
        <v>58990.835000000006</v>
      </c>
    </row>
    <row r="119" spans="1:10">
      <c r="A119" s="5" t="s">
        <v>468</v>
      </c>
      <c r="B119">
        <v>52707.887999999999</v>
      </c>
      <c r="C119" s="6">
        <v>5</v>
      </c>
      <c r="D119">
        <f t="shared" si="4"/>
        <v>263539.44</v>
      </c>
      <c r="E119">
        <v>45766.383000000002</v>
      </c>
      <c r="F119" s="6">
        <v>5</v>
      </c>
      <c r="G119">
        <f t="shared" si="5"/>
        <v>228831.91500000001</v>
      </c>
      <c r="H119">
        <f t="shared" si="6"/>
        <v>6941.5049999999974</v>
      </c>
      <c r="I119" s="6">
        <v>5</v>
      </c>
      <c r="J119">
        <f t="shared" si="7"/>
        <v>34707.524999999987</v>
      </c>
    </row>
    <row r="120" spans="1:10">
      <c r="A120" s="5" t="s">
        <v>469</v>
      </c>
      <c r="B120">
        <v>19044.187999999998</v>
      </c>
      <c r="C120" s="6">
        <v>1.25</v>
      </c>
      <c r="D120">
        <f t="shared" si="4"/>
        <v>23805.234999999997</v>
      </c>
      <c r="E120">
        <v>17899.778999999999</v>
      </c>
      <c r="F120" s="6">
        <v>1.25</v>
      </c>
      <c r="G120">
        <f t="shared" si="5"/>
        <v>22374.723749999997</v>
      </c>
      <c r="H120">
        <f t="shared" si="6"/>
        <v>1144.4089999999997</v>
      </c>
      <c r="I120" s="6">
        <v>1.25</v>
      </c>
      <c r="J120">
        <f t="shared" si="7"/>
        <v>1430.5112499999996</v>
      </c>
    </row>
    <row r="121" spans="1:10">
      <c r="A121" s="5" t="s">
        <v>470</v>
      </c>
      <c r="B121">
        <v>24813.609</v>
      </c>
      <c r="C121" s="6">
        <v>1.25</v>
      </c>
      <c r="D121">
        <f t="shared" si="4"/>
        <v>31017.01125</v>
      </c>
      <c r="E121">
        <v>21736.592000000001</v>
      </c>
      <c r="F121" s="6">
        <v>1.25</v>
      </c>
      <c r="G121">
        <f t="shared" si="5"/>
        <v>27170.74</v>
      </c>
      <c r="H121">
        <f t="shared" si="6"/>
        <v>3077.0169999999998</v>
      </c>
      <c r="I121" s="6">
        <v>1.25</v>
      </c>
      <c r="J121">
        <f t="shared" si="7"/>
        <v>3846.2712499999998</v>
      </c>
    </row>
    <row r="122" spans="1:10">
      <c r="A122" s="5" t="s">
        <v>471</v>
      </c>
      <c r="B122">
        <v>41268.841999999997</v>
      </c>
      <c r="C122" s="6">
        <v>1.25</v>
      </c>
      <c r="D122">
        <f t="shared" si="4"/>
        <v>51586.052499999998</v>
      </c>
      <c r="E122">
        <v>35664.065999999999</v>
      </c>
      <c r="F122" s="6">
        <v>1.25</v>
      </c>
      <c r="G122">
        <f t="shared" si="5"/>
        <v>44580.082499999997</v>
      </c>
      <c r="H122">
        <f t="shared" si="6"/>
        <v>5604.775999999998</v>
      </c>
      <c r="I122" s="6">
        <v>1.25</v>
      </c>
      <c r="J122">
        <f t="shared" si="7"/>
        <v>7005.9699999999975</v>
      </c>
    </row>
    <row r="123" spans="1:10">
      <c r="A123" s="5" t="s">
        <v>472</v>
      </c>
      <c r="B123">
        <v>20013.043000000001</v>
      </c>
      <c r="C123" s="6">
        <v>1.25</v>
      </c>
      <c r="D123">
        <f t="shared" si="4"/>
        <v>25016.303750000003</v>
      </c>
      <c r="E123">
        <v>17416.809000000001</v>
      </c>
      <c r="F123" s="6">
        <v>1.25</v>
      </c>
      <c r="G123">
        <f t="shared" si="5"/>
        <v>21771.011250000003</v>
      </c>
      <c r="H123">
        <f t="shared" si="6"/>
        <v>2596.2340000000004</v>
      </c>
      <c r="I123" s="6">
        <v>1.25</v>
      </c>
      <c r="J123">
        <f t="shared" si="7"/>
        <v>3245.2925000000005</v>
      </c>
    </row>
    <row r="124" spans="1:10">
      <c r="A124" s="5" t="s">
        <v>473</v>
      </c>
      <c r="B124">
        <v>22764.445</v>
      </c>
      <c r="C124" s="6">
        <v>1.25</v>
      </c>
      <c r="D124">
        <f t="shared" si="4"/>
        <v>28455.556250000001</v>
      </c>
      <c r="E124">
        <v>13097.026</v>
      </c>
      <c r="F124" s="6">
        <v>1.25</v>
      </c>
      <c r="G124">
        <f t="shared" si="5"/>
        <v>16371.282499999999</v>
      </c>
      <c r="H124">
        <f t="shared" si="6"/>
        <v>9667.4189999999999</v>
      </c>
      <c r="I124" s="6">
        <v>1.25</v>
      </c>
      <c r="J124">
        <f t="shared" si="7"/>
        <v>12084.27375</v>
      </c>
    </row>
    <row r="125" spans="1:10">
      <c r="A125" s="5" t="s">
        <v>474</v>
      </c>
      <c r="B125">
        <v>38739.624000000003</v>
      </c>
      <c r="C125" s="6">
        <v>1.25</v>
      </c>
      <c r="D125">
        <f t="shared" si="4"/>
        <v>48424.530000000006</v>
      </c>
      <c r="E125">
        <v>34435.148000000001</v>
      </c>
      <c r="F125" s="6">
        <v>1.25</v>
      </c>
      <c r="G125">
        <f t="shared" si="5"/>
        <v>43043.934999999998</v>
      </c>
      <c r="H125">
        <f t="shared" si="6"/>
        <v>4304.4760000000024</v>
      </c>
      <c r="I125" s="6">
        <v>1.25</v>
      </c>
      <c r="J125">
        <f t="shared" si="7"/>
        <v>5380.595000000003</v>
      </c>
    </row>
    <row r="126" spans="1:10">
      <c r="A126" s="5" t="s">
        <v>475</v>
      </c>
      <c r="B126">
        <v>13643.37</v>
      </c>
      <c r="C126" s="6">
        <v>1.25</v>
      </c>
      <c r="D126">
        <f t="shared" si="4"/>
        <v>17054.212500000001</v>
      </c>
      <c r="E126">
        <v>4740.1049999999996</v>
      </c>
      <c r="F126" s="6">
        <v>1.25</v>
      </c>
      <c r="G126">
        <f t="shared" si="5"/>
        <v>5925.1312499999995</v>
      </c>
      <c r="H126">
        <f t="shared" si="6"/>
        <v>8903.2650000000012</v>
      </c>
      <c r="I126" s="6">
        <v>1.25</v>
      </c>
      <c r="J126">
        <f t="shared" si="7"/>
        <v>11129.081250000001</v>
      </c>
    </row>
    <row r="127" spans="1:10">
      <c r="A127" s="5" t="s">
        <v>476</v>
      </c>
      <c r="B127">
        <v>15409.89</v>
      </c>
      <c r="C127" s="6">
        <v>1.25</v>
      </c>
      <c r="D127">
        <f t="shared" si="4"/>
        <v>19262.362499999999</v>
      </c>
      <c r="E127">
        <v>6012</v>
      </c>
      <c r="F127" s="6">
        <v>1.25</v>
      </c>
      <c r="G127">
        <f t="shared" si="5"/>
        <v>7515</v>
      </c>
      <c r="H127">
        <f t="shared" si="6"/>
        <v>9397.89</v>
      </c>
      <c r="I127" s="6">
        <v>1.25</v>
      </c>
      <c r="J127">
        <f t="shared" si="7"/>
        <v>11747.362499999999</v>
      </c>
    </row>
    <row r="128" spans="1:10">
      <c r="A128" s="5" t="s">
        <v>477</v>
      </c>
      <c r="B128">
        <v>28954.187999999998</v>
      </c>
      <c r="C128" s="6">
        <v>1.25</v>
      </c>
      <c r="D128">
        <f t="shared" si="4"/>
        <v>36192.735000000001</v>
      </c>
      <c r="E128">
        <v>16020.347</v>
      </c>
      <c r="F128" s="6">
        <v>1.25</v>
      </c>
      <c r="G128">
        <f t="shared" si="5"/>
        <v>20025.43375</v>
      </c>
      <c r="H128">
        <f t="shared" si="6"/>
        <v>12933.840999999999</v>
      </c>
      <c r="I128" s="6">
        <v>1.25</v>
      </c>
      <c r="J128">
        <f t="shared" si="7"/>
        <v>16167.301249999999</v>
      </c>
    </row>
    <row r="129" spans="1:10">
      <c r="A129" s="5" t="s">
        <v>478</v>
      </c>
      <c r="B129">
        <v>25133.403999999999</v>
      </c>
      <c r="C129" s="6">
        <v>5</v>
      </c>
      <c r="D129">
        <f t="shared" si="4"/>
        <v>125667.01999999999</v>
      </c>
      <c r="E129">
        <v>17035.822</v>
      </c>
      <c r="F129" s="6">
        <v>5</v>
      </c>
      <c r="G129">
        <f t="shared" si="5"/>
        <v>85179.11</v>
      </c>
      <c r="H129">
        <f t="shared" si="6"/>
        <v>8097.5819999999985</v>
      </c>
      <c r="I129" s="6">
        <v>5</v>
      </c>
      <c r="J129">
        <f t="shared" si="7"/>
        <v>40487.909999999989</v>
      </c>
    </row>
    <row r="130" spans="1:10">
      <c r="A130" s="5" t="s">
        <v>479</v>
      </c>
      <c r="B130">
        <v>36799.000999999997</v>
      </c>
      <c r="C130" s="6">
        <v>5</v>
      </c>
      <c r="D130">
        <f t="shared" si="4"/>
        <v>183995.00499999998</v>
      </c>
      <c r="E130">
        <v>23088.616999999998</v>
      </c>
      <c r="F130" s="6">
        <v>5</v>
      </c>
      <c r="G130">
        <f t="shared" si="5"/>
        <v>115443.08499999999</v>
      </c>
      <c r="H130">
        <f t="shared" si="6"/>
        <v>13710.383999999998</v>
      </c>
      <c r="I130" s="6">
        <v>5</v>
      </c>
      <c r="J130">
        <f t="shared" si="7"/>
        <v>68551.919999999984</v>
      </c>
    </row>
    <row r="131" spans="1:10">
      <c r="A131" s="5" t="s">
        <v>480</v>
      </c>
      <c r="B131">
        <v>36083.648000000001</v>
      </c>
      <c r="C131" s="6">
        <v>5</v>
      </c>
      <c r="D131">
        <f t="shared" ref="D131:D194" si="8">B131*C131</f>
        <v>180418.24</v>
      </c>
      <c r="E131">
        <v>34581.57</v>
      </c>
      <c r="F131" s="6">
        <v>5</v>
      </c>
      <c r="G131">
        <f t="shared" ref="G131:G194" si="9">E131*F131</f>
        <v>172907.85</v>
      </c>
      <c r="H131">
        <f t="shared" ref="H131:H194" si="10">B131-E131</f>
        <v>1502.0780000000013</v>
      </c>
      <c r="I131" s="6">
        <v>5</v>
      </c>
      <c r="J131">
        <f t="shared" ref="J131:J194" si="11">H131*I131</f>
        <v>7510.3900000000067</v>
      </c>
    </row>
    <row r="132" spans="1:10">
      <c r="A132" s="5" t="s">
        <v>481</v>
      </c>
      <c r="B132">
        <v>24831.093000000001</v>
      </c>
      <c r="C132" s="6">
        <v>1.25</v>
      </c>
      <c r="D132">
        <f t="shared" si="8"/>
        <v>31038.866249999999</v>
      </c>
      <c r="E132">
        <v>18934.195</v>
      </c>
      <c r="F132" s="6">
        <v>1.25</v>
      </c>
      <c r="G132">
        <f t="shared" si="9"/>
        <v>23667.743750000001</v>
      </c>
      <c r="H132">
        <f t="shared" si="10"/>
        <v>5896.898000000001</v>
      </c>
      <c r="I132" s="6">
        <v>1.25</v>
      </c>
      <c r="J132">
        <f t="shared" si="11"/>
        <v>7371.1225000000013</v>
      </c>
    </row>
    <row r="133" spans="1:10">
      <c r="A133" s="5" t="s">
        <v>482</v>
      </c>
      <c r="B133">
        <v>47465.142999999996</v>
      </c>
      <c r="C133" s="6">
        <v>1.25</v>
      </c>
      <c r="D133">
        <f t="shared" si="8"/>
        <v>59331.428749999992</v>
      </c>
      <c r="E133">
        <v>45139.175999999999</v>
      </c>
      <c r="F133" s="6">
        <v>1.25</v>
      </c>
      <c r="G133">
        <f t="shared" si="9"/>
        <v>56423.97</v>
      </c>
      <c r="H133">
        <f t="shared" si="10"/>
        <v>2325.9669999999969</v>
      </c>
      <c r="I133" s="6">
        <v>1.25</v>
      </c>
      <c r="J133">
        <f t="shared" si="11"/>
        <v>2907.4587499999961</v>
      </c>
    </row>
    <row r="134" spans="1:10">
      <c r="A134" s="5" t="s">
        <v>483</v>
      </c>
      <c r="B134">
        <v>55381.343000000001</v>
      </c>
      <c r="C134" s="6">
        <v>1.25</v>
      </c>
      <c r="D134">
        <f t="shared" si="8"/>
        <v>69226.678750000006</v>
      </c>
      <c r="E134">
        <v>51751.43</v>
      </c>
      <c r="F134" s="6">
        <v>1.25</v>
      </c>
      <c r="G134">
        <f t="shared" si="9"/>
        <v>64689.287499999999</v>
      </c>
      <c r="H134">
        <f t="shared" si="10"/>
        <v>3629.9130000000005</v>
      </c>
      <c r="I134" s="6">
        <v>1.25</v>
      </c>
      <c r="J134">
        <f t="shared" si="11"/>
        <v>4537.3912500000006</v>
      </c>
    </row>
    <row r="135" spans="1:10">
      <c r="A135" s="5" t="s">
        <v>484</v>
      </c>
      <c r="B135">
        <v>18528.437999999998</v>
      </c>
      <c r="C135" s="6">
        <v>1.25</v>
      </c>
      <c r="D135">
        <f t="shared" si="8"/>
        <v>23160.547499999997</v>
      </c>
      <c r="E135">
        <v>17865.541000000001</v>
      </c>
      <c r="F135" s="6">
        <v>1.25</v>
      </c>
      <c r="G135">
        <f t="shared" si="9"/>
        <v>22331.92625</v>
      </c>
      <c r="H135">
        <f t="shared" si="10"/>
        <v>662.89699999999721</v>
      </c>
      <c r="I135" s="6">
        <v>1.25</v>
      </c>
      <c r="J135">
        <f t="shared" si="11"/>
        <v>828.62124999999651</v>
      </c>
    </row>
    <row r="136" spans="1:10">
      <c r="A136" s="5" t="s">
        <v>485</v>
      </c>
      <c r="B136">
        <v>38057.781000000003</v>
      </c>
      <c r="C136" s="6">
        <v>1.25</v>
      </c>
      <c r="D136">
        <f t="shared" si="8"/>
        <v>47572.226250000007</v>
      </c>
      <c r="E136">
        <v>24903.945</v>
      </c>
      <c r="F136" s="6">
        <v>1.25</v>
      </c>
      <c r="G136">
        <f t="shared" si="9"/>
        <v>31129.931250000001</v>
      </c>
      <c r="H136">
        <f t="shared" si="10"/>
        <v>13153.836000000003</v>
      </c>
      <c r="I136" s="6">
        <v>1.25</v>
      </c>
      <c r="J136">
        <f t="shared" si="11"/>
        <v>16442.295000000006</v>
      </c>
    </row>
    <row r="137" spans="1:10">
      <c r="A137" s="5" t="s">
        <v>486</v>
      </c>
      <c r="B137">
        <v>31115.537</v>
      </c>
      <c r="C137" s="6">
        <v>1.25</v>
      </c>
      <c r="D137">
        <f t="shared" si="8"/>
        <v>38894.421249999999</v>
      </c>
      <c r="E137">
        <v>26465.041000000001</v>
      </c>
      <c r="F137" s="6">
        <v>1.25</v>
      </c>
      <c r="G137">
        <f t="shared" si="9"/>
        <v>33081.301250000004</v>
      </c>
      <c r="H137">
        <f t="shared" si="10"/>
        <v>4650.4959999999992</v>
      </c>
      <c r="I137" s="6">
        <v>1.25</v>
      </c>
      <c r="J137">
        <f t="shared" si="11"/>
        <v>5813.119999999999</v>
      </c>
    </row>
    <row r="138" spans="1:10">
      <c r="A138" s="5" t="s">
        <v>487</v>
      </c>
      <c r="B138">
        <v>32161.609</v>
      </c>
      <c r="C138" s="6">
        <v>5</v>
      </c>
      <c r="D138">
        <f t="shared" si="8"/>
        <v>160808.04500000001</v>
      </c>
      <c r="E138">
        <v>22030.891</v>
      </c>
      <c r="F138" s="6">
        <v>5</v>
      </c>
      <c r="G138">
        <f t="shared" si="9"/>
        <v>110154.455</v>
      </c>
      <c r="H138">
        <f t="shared" si="10"/>
        <v>10130.718000000001</v>
      </c>
      <c r="I138" s="6">
        <v>5</v>
      </c>
      <c r="J138">
        <f t="shared" si="11"/>
        <v>50653.590000000004</v>
      </c>
    </row>
    <row r="139" spans="1:10">
      <c r="A139" s="5" t="s">
        <v>488</v>
      </c>
      <c r="B139">
        <v>33949.256000000001</v>
      </c>
      <c r="C139" s="6">
        <v>5</v>
      </c>
      <c r="D139">
        <f t="shared" si="8"/>
        <v>169746.28</v>
      </c>
      <c r="E139">
        <v>21952.945</v>
      </c>
      <c r="F139" s="6">
        <v>5</v>
      </c>
      <c r="G139">
        <f t="shared" si="9"/>
        <v>109764.72500000001</v>
      </c>
      <c r="H139">
        <f t="shared" si="10"/>
        <v>11996.311000000002</v>
      </c>
      <c r="I139" s="6">
        <v>5</v>
      </c>
      <c r="J139">
        <f t="shared" si="11"/>
        <v>59981.555000000008</v>
      </c>
    </row>
    <row r="140" spans="1:10">
      <c r="A140" s="5" t="s">
        <v>489</v>
      </c>
      <c r="B140">
        <v>35673.523000000001</v>
      </c>
      <c r="C140" s="6">
        <v>5</v>
      </c>
      <c r="D140">
        <f t="shared" si="8"/>
        <v>178367.61499999999</v>
      </c>
      <c r="E140">
        <v>27391.645</v>
      </c>
      <c r="F140" s="6">
        <v>5</v>
      </c>
      <c r="G140">
        <f t="shared" si="9"/>
        <v>136958.22500000001</v>
      </c>
      <c r="H140">
        <f t="shared" si="10"/>
        <v>8281.8780000000006</v>
      </c>
      <c r="I140" s="6">
        <v>5</v>
      </c>
      <c r="J140">
        <f t="shared" si="11"/>
        <v>41409.39</v>
      </c>
    </row>
    <row r="141" spans="1:10">
      <c r="A141" s="5" t="s">
        <v>490</v>
      </c>
      <c r="B141">
        <v>44916.252999999997</v>
      </c>
      <c r="C141" s="6">
        <v>1.25</v>
      </c>
      <c r="D141">
        <f t="shared" si="8"/>
        <v>56145.316249999996</v>
      </c>
      <c r="E141">
        <v>39474.652000000002</v>
      </c>
      <c r="F141" s="6">
        <v>1.25</v>
      </c>
      <c r="G141">
        <f t="shared" si="9"/>
        <v>49343.315000000002</v>
      </c>
      <c r="H141">
        <f t="shared" si="10"/>
        <v>5441.6009999999951</v>
      </c>
      <c r="I141" s="6">
        <v>1.25</v>
      </c>
      <c r="J141">
        <f t="shared" si="11"/>
        <v>6802.0012499999939</v>
      </c>
    </row>
    <row r="142" spans="1:10">
      <c r="A142" s="5" t="s">
        <v>491</v>
      </c>
      <c r="B142">
        <v>56483.504000000001</v>
      </c>
      <c r="C142" s="6">
        <v>1.25</v>
      </c>
      <c r="D142">
        <f t="shared" si="8"/>
        <v>70604.38</v>
      </c>
      <c r="E142">
        <v>26368.884999999998</v>
      </c>
      <c r="F142" s="6">
        <v>1.25</v>
      </c>
      <c r="G142">
        <f t="shared" si="9"/>
        <v>32961.106249999997</v>
      </c>
      <c r="H142">
        <f t="shared" si="10"/>
        <v>30114.619000000002</v>
      </c>
      <c r="I142" s="6">
        <v>1.25</v>
      </c>
      <c r="J142">
        <f t="shared" si="11"/>
        <v>37643.27375</v>
      </c>
    </row>
    <row r="143" spans="1:10">
      <c r="A143" s="5" t="s">
        <v>492</v>
      </c>
      <c r="B143">
        <v>57013.099000000002</v>
      </c>
      <c r="C143" s="6">
        <v>1.25</v>
      </c>
      <c r="D143">
        <f t="shared" si="8"/>
        <v>71266.373749999999</v>
      </c>
      <c r="E143">
        <v>29539.151999999998</v>
      </c>
      <c r="F143" s="6">
        <v>1.25</v>
      </c>
      <c r="G143">
        <f t="shared" si="9"/>
        <v>36923.939999999995</v>
      </c>
      <c r="H143">
        <f t="shared" si="10"/>
        <v>27473.947000000004</v>
      </c>
      <c r="I143" s="6">
        <v>1.25</v>
      </c>
      <c r="J143">
        <f t="shared" si="11"/>
        <v>34342.433750000004</v>
      </c>
    </row>
    <row r="144" spans="1:10">
      <c r="A144" s="5" t="s">
        <v>493</v>
      </c>
      <c r="B144">
        <v>19098.824000000001</v>
      </c>
      <c r="C144" s="6">
        <v>5</v>
      </c>
      <c r="D144">
        <f t="shared" si="8"/>
        <v>95494.12</v>
      </c>
      <c r="E144">
        <v>12967.36</v>
      </c>
      <c r="F144" s="6">
        <v>5</v>
      </c>
      <c r="G144">
        <f t="shared" si="9"/>
        <v>64836.800000000003</v>
      </c>
      <c r="H144">
        <f t="shared" si="10"/>
        <v>6131.4639999999999</v>
      </c>
      <c r="I144" s="6">
        <v>5</v>
      </c>
      <c r="J144">
        <f t="shared" si="11"/>
        <v>30657.32</v>
      </c>
    </row>
    <row r="145" spans="1:10">
      <c r="A145" s="5" t="s">
        <v>494</v>
      </c>
      <c r="B145">
        <v>29493.251</v>
      </c>
      <c r="C145" s="6">
        <v>5</v>
      </c>
      <c r="D145">
        <f t="shared" si="8"/>
        <v>147466.255</v>
      </c>
      <c r="E145">
        <v>21270.375</v>
      </c>
      <c r="F145" s="6">
        <v>5</v>
      </c>
      <c r="G145">
        <f t="shared" si="9"/>
        <v>106351.875</v>
      </c>
      <c r="H145">
        <f t="shared" si="10"/>
        <v>8222.8760000000002</v>
      </c>
      <c r="I145" s="6">
        <v>5</v>
      </c>
      <c r="J145">
        <f t="shared" si="11"/>
        <v>41114.380000000005</v>
      </c>
    </row>
    <row r="146" spans="1:10">
      <c r="A146" s="5" t="s">
        <v>495</v>
      </c>
      <c r="B146">
        <v>38748.362999999998</v>
      </c>
      <c r="C146" s="6">
        <v>5</v>
      </c>
      <c r="D146">
        <f t="shared" si="8"/>
        <v>193741.815</v>
      </c>
      <c r="E146">
        <v>29237.567999999999</v>
      </c>
      <c r="F146" s="6">
        <v>5</v>
      </c>
      <c r="G146">
        <f t="shared" si="9"/>
        <v>146187.84</v>
      </c>
      <c r="H146">
        <f t="shared" si="10"/>
        <v>9510.7949999999983</v>
      </c>
      <c r="I146" s="6">
        <v>5</v>
      </c>
      <c r="J146">
        <f t="shared" si="11"/>
        <v>47553.974999999991</v>
      </c>
    </row>
    <row r="147" spans="1:10">
      <c r="A147" s="5" t="s">
        <v>496</v>
      </c>
      <c r="B147">
        <v>18535.722000000002</v>
      </c>
      <c r="C147" s="6">
        <v>1.25</v>
      </c>
      <c r="D147">
        <f t="shared" si="8"/>
        <v>23169.652500000004</v>
      </c>
      <c r="E147">
        <v>774.35599999999999</v>
      </c>
      <c r="F147" s="6">
        <v>1.25</v>
      </c>
      <c r="G147">
        <f t="shared" si="9"/>
        <v>967.94499999999994</v>
      </c>
      <c r="H147">
        <f t="shared" si="10"/>
        <v>17761.366000000002</v>
      </c>
      <c r="I147" s="6">
        <v>1.25</v>
      </c>
      <c r="J147">
        <f t="shared" si="11"/>
        <v>22201.707500000004</v>
      </c>
    </row>
    <row r="148" spans="1:10">
      <c r="A148" s="5" t="s">
        <v>497</v>
      </c>
      <c r="B148">
        <v>17719.116000000002</v>
      </c>
      <c r="C148" s="6">
        <v>1.25</v>
      </c>
      <c r="D148">
        <f t="shared" si="8"/>
        <v>22148.895000000004</v>
      </c>
      <c r="E148">
        <v>777.26900000000001</v>
      </c>
      <c r="F148" s="6">
        <v>1.25</v>
      </c>
      <c r="G148">
        <f t="shared" si="9"/>
        <v>971.58625000000006</v>
      </c>
      <c r="H148">
        <f t="shared" si="10"/>
        <v>16941.847000000002</v>
      </c>
      <c r="I148" s="6">
        <v>1.25</v>
      </c>
      <c r="J148">
        <f t="shared" si="11"/>
        <v>21177.308750000004</v>
      </c>
    </row>
    <row r="149" spans="1:10">
      <c r="A149" s="5" t="s">
        <v>498</v>
      </c>
      <c r="B149">
        <v>37936.857000000004</v>
      </c>
      <c r="C149" s="6">
        <v>1.25</v>
      </c>
      <c r="D149">
        <f t="shared" si="8"/>
        <v>47421.071250000008</v>
      </c>
      <c r="E149">
        <v>4547.0619999999999</v>
      </c>
      <c r="F149" s="6">
        <v>1.25</v>
      </c>
      <c r="G149">
        <f t="shared" si="9"/>
        <v>5683.8274999999994</v>
      </c>
      <c r="H149">
        <f t="shared" si="10"/>
        <v>33389.795000000006</v>
      </c>
      <c r="I149" s="6">
        <v>1.25</v>
      </c>
      <c r="J149">
        <f t="shared" si="11"/>
        <v>41737.243750000009</v>
      </c>
    </row>
    <row r="150" spans="1:10">
      <c r="A150" s="5" t="s">
        <v>499</v>
      </c>
      <c r="B150">
        <v>7946.0659999999998</v>
      </c>
      <c r="C150" s="6">
        <v>1.25</v>
      </c>
      <c r="D150">
        <f t="shared" si="8"/>
        <v>9932.5825000000004</v>
      </c>
      <c r="E150">
        <v>7268.598</v>
      </c>
      <c r="F150" s="6">
        <v>1.25</v>
      </c>
      <c r="G150">
        <f t="shared" si="9"/>
        <v>9085.7474999999995</v>
      </c>
      <c r="H150">
        <f t="shared" si="10"/>
        <v>677.46799999999985</v>
      </c>
      <c r="I150" s="6">
        <v>1.25</v>
      </c>
      <c r="J150">
        <f t="shared" si="11"/>
        <v>846.83499999999981</v>
      </c>
    </row>
    <row r="151" spans="1:10">
      <c r="A151" s="5" t="s">
        <v>500</v>
      </c>
      <c r="B151">
        <v>14435.208000000001</v>
      </c>
      <c r="C151" s="6">
        <v>1.25</v>
      </c>
      <c r="D151">
        <f t="shared" si="8"/>
        <v>18044.010000000002</v>
      </c>
      <c r="E151">
        <v>13778.867</v>
      </c>
      <c r="F151" s="6">
        <v>1.25</v>
      </c>
      <c r="G151">
        <f t="shared" si="9"/>
        <v>17223.583750000002</v>
      </c>
      <c r="H151">
        <f t="shared" si="10"/>
        <v>656.34100000000035</v>
      </c>
      <c r="I151" s="6">
        <v>1.25</v>
      </c>
      <c r="J151">
        <f t="shared" si="11"/>
        <v>820.42625000000044</v>
      </c>
    </row>
    <row r="152" spans="1:10">
      <c r="A152" s="5" t="s">
        <v>501</v>
      </c>
      <c r="B152">
        <v>22717.095000000001</v>
      </c>
      <c r="C152" s="6">
        <v>1.25</v>
      </c>
      <c r="D152">
        <f t="shared" si="8"/>
        <v>28396.368750000001</v>
      </c>
      <c r="E152">
        <v>18231.23</v>
      </c>
      <c r="F152" s="6">
        <v>1.25</v>
      </c>
      <c r="G152">
        <f t="shared" si="9"/>
        <v>22789.037499999999</v>
      </c>
      <c r="H152">
        <f t="shared" si="10"/>
        <v>4485.8650000000016</v>
      </c>
      <c r="I152" s="6">
        <v>1.25</v>
      </c>
      <c r="J152">
        <f t="shared" si="11"/>
        <v>5607.331250000002</v>
      </c>
    </row>
    <row r="153" spans="1:10">
      <c r="A153" s="5" t="s">
        <v>502</v>
      </c>
      <c r="B153">
        <v>22575.773000000001</v>
      </c>
      <c r="C153" s="6">
        <v>1.25</v>
      </c>
      <c r="D153">
        <f t="shared" si="8"/>
        <v>28219.716250000001</v>
      </c>
      <c r="E153">
        <v>18360.168000000001</v>
      </c>
      <c r="F153" s="6">
        <v>1.25</v>
      </c>
      <c r="G153">
        <f t="shared" si="9"/>
        <v>22950.210000000003</v>
      </c>
      <c r="H153">
        <f t="shared" si="10"/>
        <v>4215.6049999999996</v>
      </c>
      <c r="I153" s="6">
        <v>1.25</v>
      </c>
      <c r="J153">
        <f t="shared" si="11"/>
        <v>5269.5062499999995</v>
      </c>
    </row>
    <row r="154" spans="1:10">
      <c r="A154" s="5" t="s">
        <v>503</v>
      </c>
      <c r="B154">
        <v>40863.088000000003</v>
      </c>
      <c r="C154" s="6">
        <v>1.25</v>
      </c>
      <c r="D154">
        <f t="shared" si="8"/>
        <v>51078.86</v>
      </c>
      <c r="E154">
        <v>24278.925999999999</v>
      </c>
      <c r="F154" s="6">
        <v>1.25</v>
      </c>
      <c r="G154">
        <f t="shared" si="9"/>
        <v>30348.657500000001</v>
      </c>
      <c r="H154">
        <f t="shared" si="10"/>
        <v>16584.162000000004</v>
      </c>
      <c r="I154" s="6">
        <v>1.25</v>
      </c>
      <c r="J154">
        <f t="shared" si="11"/>
        <v>20730.202500000007</v>
      </c>
    </row>
    <row r="155" spans="1:10">
      <c r="A155" s="5" t="s">
        <v>504</v>
      </c>
      <c r="B155">
        <v>44679.504000000001</v>
      </c>
      <c r="C155" s="6">
        <v>1.25</v>
      </c>
      <c r="D155">
        <f t="shared" si="8"/>
        <v>55849.380000000005</v>
      </c>
      <c r="E155">
        <v>35156.328000000001</v>
      </c>
      <c r="F155" s="6">
        <v>1.25</v>
      </c>
      <c r="G155">
        <f t="shared" si="9"/>
        <v>43945.41</v>
      </c>
      <c r="H155">
        <f t="shared" si="10"/>
        <v>9523.1759999999995</v>
      </c>
      <c r="I155" s="6">
        <v>1.25</v>
      </c>
      <c r="J155">
        <f t="shared" si="11"/>
        <v>11903.97</v>
      </c>
    </row>
    <row r="156" spans="1:10">
      <c r="A156" s="5" t="s">
        <v>505</v>
      </c>
      <c r="B156">
        <v>34489.773999999998</v>
      </c>
      <c r="C156" s="6">
        <v>1.25</v>
      </c>
      <c r="D156">
        <f t="shared" si="8"/>
        <v>43112.217499999999</v>
      </c>
      <c r="E156">
        <v>18695.988000000001</v>
      </c>
      <c r="F156" s="6">
        <v>1.25</v>
      </c>
      <c r="G156">
        <f t="shared" si="9"/>
        <v>23369.985000000001</v>
      </c>
      <c r="H156">
        <f t="shared" si="10"/>
        <v>15793.785999999996</v>
      </c>
      <c r="I156" s="6">
        <v>1.25</v>
      </c>
      <c r="J156">
        <f t="shared" si="11"/>
        <v>19742.232499999995</v>
      </c>
    </row>
    <row r="157" spans="1:10">
      <c r="A157" s="5" t="s">
        <v>506</v>
      </c>
      <c r="B157">
        <v>48334.925999999999</v>
      </c>
      <c r="C157" s="6">
        <v>1.25</v>
      </c>
      <c r="D157">
        <f t="shared" si="8"/>
        <v>60418.657500000001</v>
      </c>
      <c r="E157">
        <v>24940.368999999999</v>
      </c>
      <c r="F157" s="6">
        <v>1.25</v>
      </c>
      <c r="G157">
        <f t="shared" si="9"/>
        <v>31175.46125</v>
      </c>
      <c r="H157">
        <f t="shared" si="10"/>
        <v>23394.557000000001</v>
      </c>
      <c r="I157" s="6">
        <v>1.25</v>
      </c>
      <c r="J157">
        <f t="shared" si="11"/>
        <v>29243.196250000001</v>
      </c>
    </row>
    <row r="158" spans="1:10">
      <c r="A158" s="5" t="s">
        <v>507</v>
      </c>
      <c r="B158">
        <v>53047.349000000002</v>
      </c>
      <c r="C158" s="6">
        <v>1.25</v>
      </c>
      <c r="D158">
        <f t="shared" si="8"/>
        <v>66309.186249999999</v>
      </c>
      <c r="E158">
        <v>31556.993999999999</v>
      </c>
      <c r="F158" s="6">
        <v>1.25</v>
      </c>
      <c r="G158">
        <f t="shared" si="9"/>
        <v>39446.2425</v>
      </c>
      <c r="H158">
        <f t="shared" si="10"/>
        <v>21490.355000000003</v>
      </c>
      <c r="I158" s="6">
        <v>1.25</v>
      </c>
      <c r="J158">
        <f t="shared" si="11"/>
        <v>26862.943750000006</v>
      </c>
    </row>
    <row r="159" spans="1:10">
      <c r="A159" s="5" t="s">
        <v>508</v>
      </c>
      <c r="B159">
        <v>17604.746999999999</v>
      </c>
      <c r="C159" s="6">
        <v>5</v>
      </c>
      <c r="D159">
        <f t="shared" si="8"/>
        <v>88023.735000000001</v>
      </c>
      <c r="E159">
        <v>13297.353999999999</v>
      </c>
      <c r="F159" s="6">
        <v>5</v>
      </c>
      <c r="G159">
        <f t="shared" si="9"/>
        <v>66486.76999999999</v>
      </c>
      <c r="H159">
        <f t="shared" si="10"/>
        <v>4307.393</v>
      </c>
      <c r="I159" s="6">
        <v>5</v>
      </c>
      <c r="J159">
        <f t="shared" si="11"/>
        <v>21536.965</v>
      </c>
    </row>
    <row r="160" spans="1:10">
      <c r="A160" s="5" t="s">
        <v>509</v>
      </c>
      <c r="B160">
        <v>39299.080999999998</v>
      </c>
      <c r="C160" s="6">
        <v>5</v>
      </c>
      <c r="D160">
        <f t="shared" si="8"/>
        <v>196495.405</v>
      </c>
      <c r="E160">
        <v>17912.893</v>
      </c>
      <c r="F160" s="6">
        <v>5</v>
      </c>
      <c r="G160">
        <f t="shared" si="9"/>
        <v>89564.464999999997</v>
      </c>
      <c r="H160">
        <f t="shared" si="10"/>
        <v>21386.187999999998</v>
      </c>
      <c r="I160" s="6">
        <v>5</v>
      </c>
      <c r="J160">
        <f t="shared" si="11"/>
        <v>106930.93999999999</v>
      </c>
    </row>
    <row r="161" spans="1:10">
      <c r="A161" s="5" t="s">
        <v>510</v>
      </c>
      <c r="B161">
        <v>33070.728999999999</v>
      </c>
      <c r="C161" s="6">
        <v>5</v>
      </c>
      <c r="D161">
        <f t="shared" si="8"/>
        <v>165353.64499999999</v>
      </c>
      <c r="E161">
        <v>23624.766</v>
      </c>
      <c r="F161" s="6">
        <v>5</v>
      </c>
      <c r="G161">
        <f t="shared" si="9"/>
        <v>118123.83</v>
      </c>
      <c r="H161">
        <f t="shared" si="10"/>
        <v>9445.9629999999997</v>
      </c>
      <c r="I161" s="6">
        <v>5</v>
      </c>
      <c r="J161">
        <f t="shared" si="11"/>
        <v>47229.815000000002</v>
      </c>
    </row>
    <row r="162" spans="1:10">
      <c r="A162" s="5" t="s">
        <v>511</v>
      </c>
      <c r="B162">
        <v>26954.560000000001</v>
      </c>
      <c r="C162" s="6">
        <v>1.25</v>
      </c>
      <c r="D162">
        <f t="shared" si="8"/>
        <v>33693.200000000004</v>
      </c>
      <c r="E162">
        <v>8061.1660000000002</v>
      </c>
      <c r="F162" s="6">
        <v>1.25</v>
      </c>
      <c r="G162">
        <f t="shared" si="9"/>
        <v>10076.4575</v>
      </c>
      <c r="H162">
        <f t="shared" si="10"/>
        <v>18893.394</v>
      </c>
      <c r="I162" s="6">
        <v>1.25</v>
      </c>
      <c r="J162">
        <f t="shared" si="11"/>
        <v>23616.7425</v>
      </c>
    </row>
    <row r="163" spans="1:10">
      <c r="A163" s="5" t="s">
        <v>512</v>
      </c>
      <c r="B163">
        <v>35965.637000000002</v>
      </c>
      <c r="C163" s="6">
        <v>1.25</v>
      </c>
      <c r="D163">
        <f t="shared" si="8"/>
        <v>44957.046249999999</v>
      </c>
      <c r="E163">
        <v>16839.866999999998</v>
      </c>
      <c r="F163" s="6">
        <v>1.25</v>
      </c>
      <c r="G163">
        <f t="shared" si="9"/>
        <v>21049.833749999998</v>
      </c>
      <c r="H163">
        <f t="shared" si="10"/>
        <v>19125.770000000004</v>
      </c>
      <c r="I163" s="6">
        <v>1.25</v>
      </c>
      <c r="J163">
        <f t="shared" si="11"/>
        <v>23907.212500000005</v>
      </c>
    </row>
    <row r="164" spans="1:10">
      <c r="A164" s="5" t="s">
        <v>513</v>
      </c>
      <c r="B164">
        <v>22894.841</v>
      </c>
      <c r="C164" s="6">
        <v>1.25</v>
      </c>
      <c r="D164">
        <f t="shared" si="8"/>
        <v>28618.55125</v>
      </c>
      <c r="E164">
        <v>16353.982</v>
      </c>
      <c r="F164" s="6">
        <v>1.25</v>
      </c>
      <c r="G164">
        <f t="shared" si="9"/>
        <v>20442.477500000001</v>
      </c>
      <c r="H164">
        <f t="shared" si="10"/>
        <v>6540.8590000000004</v>
      </c>
      <c r="I164" s="6">
        <v>1.25</v>
      </c>
      <c r="J164">
        <f t="shared" si="11"/>
        <v>8176.0737500000005</v>
      </c>
    </row>
    <row r="165" spans="1:10">
      <c r="A165" s="5" t="s">
        <v>514</v>
      </c>
      <c r="B165">
        <v>25394.922999999999</v>
      </c>
      <c r="C165" s="6">
        <v>1.5</v>
      </c>
      <c r="D165">
        <f t="shared" si="8"/>
        <v>38092.3845</v>
      </c>
      <c r="E165">
        <v>18854.063999999998</v>
      </c>
      <c r="F165" s="6">
        <v>1.5</v>
      </c>
      <c r="G165">
        <f t="shared" si="9"/>
        <v>28281.095999999998</v>
      </c>
      <c r="H165">
        <f t="shared" si="10"/>
        <v>6540.8590000000004</v>
      </c>
      <c r="I165" s="6">
        <v>1.5</v>
      </c>
      <c r="J165">
        <f t="shared" si="11"/>
        <v>9811.2885000000006</v>
      </c>
    </row>
    <row r="166" spans="1:10">
      <c r="A166" s="5" t="s">
        <v>515</v>
      </c>
      <c r="B166">
        <v>48097.447</v>
      </c>
      <c r="C166" s="6">
        <v>1.5</v>
      </c>
      <c r="D166">
        <f t="shared" si="8"/>
        <v>72146.170500000007</v>
      </c>
      <c r="E166">
        <v>15680.883</v>
      </c>
      <c r="F166" s="6">
        <v>1.5</v>
      </c>
      <c r="G166">
        <f t="shared" si="9"/>
        <v>23521.324499999999</v>
      </c>
      <c r="H166">
        <f t="shared" si="10"/>
        <v>32416.563999999998</v>
      </c>
      <c r="I166" s="6">
        <v>1.5</v>
      </c>
      <c r="J166">
        <f t="shared" si="11"/>
        <v>48624.845999999998</v>
      </c>
    </row>
    <row r="167" spans="1:10">
      <c r="A167" s="5" t="s">
        <v>516</v>
      </c>
      <c r="B167">
        <v>21845.853999999999</v>
      </c>
      <c r="C167" s="6">
        <v>1.5</v>
      </c>
      <c r="D167">
        <f t="shared" si="8"/>
        <v>32768.781000000003</v>
      </c>
      <c r="E167">
        <v>14494.218000000001</v>
      </c>
      <c r="F167" s="6">
        <v>1.5</v>
      </c>
      <c r="G167">
        <f t="shared" si="9"/>
        <v>21741.327000000001</v>
      </c>
      <c r="H167">
        <f t="shared" si="10"/>
        <v>7351.6359999999986</v>
      </c>
      <c r="I167" s="6">
        <v>1.5</v>
      </c>
      <c r="J167">
        <f t="shared" si="11"/>
        <v>11027.453999999998</v>
      </c>
    </row>
    <row r="168" spans="1:10">
      <c r="A168" s="5" t="s">
        <v>517</v>
      </c>
      <c r="B168">
        <v>32131.741999999998</v>
      </c>
      <c r="C168" s="6">
        <v>1.25</v>
      </c>
      <c r="D168">
        <f t="shared" si="8"/>
        <v>40164.677499999998</v>
      </c>
      <c r="E168">
        <v>15661.941999999999</v>
      </c>
      <c r="F168" s="6">
        <v>1.25</v>
      </c>
      <c r="G168">
        <f t="shared" si="9"/>
        <v>19577.427499999998</v>
      </c>
      <c r="H168">
        <f t="shared" si="10"/>
        <v>16469.8</v>
      </c>
      <c r="I168" s="6">
        <v>1.25</v>
      </c>
      <c r="J168">
        <f t="shared" si="11"/>
        <v>20587.25</v>
      </c>
    </row>
    <row r="169" spans="1:10">
      <c r="A169" s="5" t="s">
        <v>518</v>
      </c>
      <c r="B169">
        <v>39406.163999999997</v>
      </c>
      <c r="C169" s="6">
        <v>1.25</v>
      </c>
      <c r="D169">
        <f t="shared" si="8"/>
        <v>49257.704999999994</v>
      </c>
      <c r="E169">
        <v>18076.794999999998</v>
      </c>
      <c r="F169" s="6">
        <v>1.25</v>
      </c>
      <c r="G169">
        <f t="shared" si="9"/>
        <v>22595.993749999998</v>
      </c>
      <c r="H169">
        <f t="shared" si="10"/>
        <v>21329.368999999999</v>
      </c>
      <c r="I169" s="6">
        <v>1.25</v>
      </c>
      <c r="J169">
        <f t="shared" si="11"/>
        <v>26661.71125</v>
      </c>
    </row>
    <row r="170" spans="1:10">
      <c r="A170" s="5" t="s">
        <v>519</v>
      </c>
      <c r="B170">
        <v>49681.851999999999</v>
      </c>
      <c r="C170" s="6">
        <v>1.25</v>
      </c>
      <c r="D170">
        <f t="shared" si="8"/>
        <v>62102.315000000002</v>
      </c>
      <c r="E170">
        <v>31690.303</v>
      </c>
      <c r="F170" s="6">
        <v>1.25</v>
      </c>
      <c r="G170">
        <f t="shared" si="9"/>
        <v>39612.878750000003</v>
      </c>
      <c r="H170">
        <f t="shared" si="10"/>
        <v>17991.548999999999</v>
      </c>
      <c r="I170" s="6">
        <v>1.25</v>
      </c>
      <c r="J170">
        <f t="shared" si="11"/>
        <v>22489.436249999999</v>
      </c>
    </row>
    <row r="171" spans="1:10">
      <c r="A171" s="5" t="s">
        <v>520</v>
      </c>
      <c r="B171">
        <v>23622.574000000001</v>
      </c>
      <c r="C171" s="6">
        <v>5</v>
      </c>
      <c r="D171">
        <f t="shared" si="8"/>
        <v>118112.87</v>
      </c>
      <c r="E171">
        <v>10625.353999999999</v>
      </c>
      <c r="F171" s="6">
        <v>5</v>
      </c>
      <c r="G171">
        <f t="shared" si="9"/>
        <v>53126.77</v>
      </c>
      <c r="H171">
        <f t="shared" si="10"/>
        <v>12997.220000000001</v>
      </c>
      <c r="I171" s="6">
        <v>5</v>
      </c>
      <c r="J171">
        <f t="shared" si="11"/>
        <v>64986.100000000006</v>
      </c>
    </row>
    <row r="172" spans="1:10">
      <c r="A172" s="5" t="s">
        <v>521</v>
      </c>
      <c r="B172">
        <v>64286.794999999998</v>
      </c>
      <c r="C172" s="6">
        <v>5</v>
      </c>
      <c r="D172">
        <f t="shared" si="8"/>
        <v>321433.97499999998</v>
      </c>
      <c r="E172">
        <v>23277.289000000001</v>
      </c>
      <c r="F172" s="6">
        <v>5</v>
      </c>
      <c r="G172">
        <f t="shared" si="9"/>
        <v>116386.44500000001</v>
      </c>
      <c r="H172">
        <f t="shared" si="10"/>
        <v>41009.505999999994</v>
      </c>
      <c r="I172" s="6">
        <v>5</v>
      </c>
      <c r="J172">
        <f t="shared" si="11"/>
        <v>205047.52999999997</v>
      </c>
    </row>
    <row r="173" spans="1:10">
      <c r="A173" s="5" t="s">
        <v>522</v>
      </c>
      <c r="B173">
        <v>35008.44</v>
      </c>
      <c r="C173" s="6">
        <v>5</v>
      </c>
      <c r="D173">
        <f t="shared" si="8"/>
        <v>175042.2</v>
      </c>
      <c r="E173">
        <v>19417.895</v>
      </c>
      <c r="F173" s="6">
        <v>5</v>
      </c>
      <c r="G173">
        <f t="shared" si="9"/>
        <v>97089.475000000006</v>
      </c>
      <c r="H173">
        <f t="shared" si="10"/>
        <v>15590.545000000002</v>
      </c>
      <c r="I173" s="6">
        <v>5</v>
      </c>
      <c r="J173">
        <f t="shared" si="11"/>
        <v>77952.725000000006</v>
      </c>
    </row>
    <row r="174" spans="1:10">
      <c r="A174" s="5" t="s">
        <v>523</v>
      </c>
      <c r="B174">
        <v>39957.61</v>
      </c>
      <c r="C174" s="6">
        <v>1.25</v>
      </c>
      <c r="D174">
        <f t="shared" si="8"/>
        <v>49947.012499999997</v>
      </c>
      <c r="E174">
        <v>25470.688999999998</v>
      </c>
      <c r="F174" s="6">
        <v>1.25</v>
      </c>
      <c r="G174">
        <f t="shared" si="9"/>
        <v>31838.361249999998</v>
      </c>
      <c r="H174">
        <f t="shared" si="10"/>
        <v>14486.921000000002</v>
      </c>
      <c r="I174" s="6">
        <v>1.25</v>
      </c>
      <c r="J174">
        <f t="shared" si="11"/>
        <v>18108.651250000003</v>
      </c>
    </row>
    <row r="175" spans="1:10">
      <c r="A175" s="5" t="s">
        <v>524</v>
      </c>
      <c r="B175">
        <v>42043.197999999997</v>
      </c>
      <c r="C175" s="6">
        <v>1.25</v>
      </c>
      <c r="D175">
        <f t="shared" si="8"/>
        <v>52553.997499999998</v>
      </c>
      <c r="E175">
        <v>26446.101999999999</v>
      </c>
      <c r="F175" s="6">
        <v>1.25</v>
      </c>
      <c r="G175">
        <f t="shared" si="9"/>
        <v>33057.627500000002</v>
      </c>
      <c r="H175">
        <f t="shared" si="10"/>
        <v>15597.095999999998</v>
      </c>
      <c r="I175" s="6">
        <v>1.25</v>
      </c>
      <c r="J175">
        <f t="shared" si="11"/>
        <v>19496.369999999995</v>
      </c>
    </row>
    <row r="176" spans="1:10">
      <c r="A176" s="5" t="s">
        <v>525</v>
      </c>
      <c r="B176">
        <v>41533.275999999998</v>
      </c>
      <c r="C176" s="6">
        <v>1.25</v>
      </c>
      <c r="D176">
        <f t="shared" si="8"/>
        <v>51916.595000000001</v>
      </c>
      <c r="E176">
        <v>29161.809000000001</v>
      </c>
      <c r="F176" s="6">
        <v>1.25</v>
      </c>
      <c r="G176">
        <f t="shared" si="9"/>
        <v>36452.261250000003</v>
      </c>
      <c r="H176">
        <f t="shared" si="10"/>
        <v>12371.466999999997</v>
      </c>
      <c r="I176" s="6">
        <v>1.25</v>
      </c>
      <c r="J176">
        <f t="shared" si="11"/>
        <v>15464.333749999996</v>
      </c>
    </row>
    <row r="177" spans="1:10">
      <c r="A177" s="5" t="s">
        <v>526</v>
      </c>
      <c r="B177">
        <v>22167.106</v>
      </c>
      <c r="C177" s="6">
        <v>5</v>
      </c>
      <c r="D177">
        <f t="shared" si="8"/>
        <v>110835.53</v>
      </c>
      <c r="E177">
        <v>15294.798000000001</v>
      </c>
      <c r="F177" s="6">
        <v>5</v>
      </c>
      <c r="G177">
        <f t="shared" si="9"/>
        <v>76473.990000000005</v>
      </c>
      <c r="H177">
        <f t="shared" si="10"/>
        <v>6872.3079999999991</v>
      </c>
      <c r="I177" s="6">
        <v>5</v>
      </c>
      <c r="J177">
        <f t="shared" si="11"/>
        <v>34361.539999999994</v>
      </c>
    </row>
    <row r="178" spans="1:10">
      <c r="A178" s="5" t="s">
        <v>527</v>
      </c>
      <c r="B178">
        <v>26878.071</v>
      </c>
      <c r="C178" s="6">
        <v>5</v>
      </c>
      <c r="D178">
        <f t="shared" si="8"/>
        <v>134390.35500000001</v>
      </c>
      <c r="E178">
        <v>15610.222</v>
      </c>
      <c r="F178" s="6">
        <v>5</v>
      </c>
      <c r="G178">
        <f t="shared" si="9"/>
        <v>78051.11</v>
      </c>
      <c r="H178">
        <f t="shared" si="10"/>
        <v>11267.849</v>
      </c>
      <c r="I178" s="6">
        <v>5</v>
      </c>
      <c r="J178">
        <f t="shared" si="11"/>
        <v>56339.245000000003</v>
      </c>
    </row>
    <row r="179" spans="1:10">
      <c r="A179" s="5" t="s">
        <v>528</v>
      </c>
      <c r="B179">
        <v>48625.582999999999</v>
      </c>
      <c r="C179" s="6">
        <v>5</v>
      </c>
      <c r="D179">
        <f t="shared" si="8"/>
        <v>243127.91499999998</v>
      </c>
      <c r="E179">
        <v>30409.666000000001</v>
      </c>
      <c r="F179" s="6">
        <v>5</v>
      </c>
      <c r="G179">
        <f t="shared" si="9"/>
        <v>152048.33000000002</v>
      </c>
      <c r="H179">
        <f t="shared" si="10"/>
        <v>18215.916999999998</v>
      </c>
      <c r="I179" s="6">
        <v>5</v>
      </c>
      <c r="J179">
        <f t="shared" si="11"/>
        <v>91079.584999999992</v>
      </c>
    </row>
    <row r="180" spans="1:10">
      <c r="A180" s="5" t="s">
        <v>529</v>
      </c>
      <c r="B180">
        <v>12912.722</v>
      </c>
      <c r="C180" s="6">
        <v>1.5</v>
      </c>
      <c r="D180">
        <f t="shared" si="8"/>
        <v>19369.082999999999</v>
      </c>
      <c r="E180">
        <v>9387.6949999999997</v>
      </c>
      <c r="F180" s="6">
        <v>1.5</v>
      </c>
      <c r="G180">
        <f t="shared" si="9"/>
        <v>14081.5425</v>
      </c>
      <c r="H180">
        <f t="shared" si="10"/>
        <v>3525.027</v>
      </c>
      <c r="I180" s="6">
        <v>1.5</v>
      </c>
      <c r="J180">
        <f t="shared" si="11"/>
        <v>5287.5405000000001</v>
      </c>
    </row>
    <row r="181" spans="1:10">
      <c r="A181" s="5" t="s">
        <v>530</v>
      </c>
      <c r="B181">
        <v>24642.420999999998</v>
      </c>
      <c r="C181" s="6">
        <v>1.5</v>
      </c>
      <c r="D181">
        <f t="shared" si="8"/>
        <v>36963.631499999996</v>
      </c>
      <c r="E181">
        <v>15353.074000000001</v>
      </c>
      <c r="F181" s="6">
        <v>1.5</v>
      </c>
      <c r="G181">
        <f t="shared" si="9"/>
        <v>23029.611000000001</v>
      </c>
      <c r="H181">
        <f t="shared" si="10"/>
        <v>9289.3469999999979</v>
      </c>
      <c r="I181" s="6">
        <v>1.5</v>
      </c>
      <c r="J181">
        <f t="shared" si="11"/>
        <v>13934.020499999997</v>
      </c>
    </row>
    <row r="182" spans="1:10">
      <c r="A182" s="5" t="s">
        <v>531</v>
      </c>
      <c r="B182">
        <v>18478.173999999999</v>
      </c>
      <c r="C182" s="6">
        <v>1.5</v>
      </c>
      <c r="D182">
        <f t="shared" si="8"/>
        <v>27717.260999999999</v>
      </c>
      <c r="E182">
        <v>14537.196</v>
      </c>
      <c r="F182" s="6">
        <v>1.5</v>
      </c>
      <c r="G182">
        <f t="shared" si="9"/>
        <v>21805.794000000002</v>
      </c>
      <c r="H182">
        <f t="shared" si="10"/>
        <v>3940.9779999999992</v>
      </c>
      <c r="I182" s="6">
        <v>1.5</v>
      </c>
      <c r="J182">
        <f t="shared" si="11"/>
        <v>5911.4669999999987</v>
      </c>
    </row>
    <row r="183" spans="1:10">
      <c r="A183" s="5" t="s">
        <v>532</v>
      </c>
      <c r="B183">
        <v>27168.727999999999</v>
      </c>
      <c r="C183" s="6">
        <v>1.5</v>
      </c>
      <c r="D183">
        <f t="shared" si="8"/>
        <v>40753.091999999997</v>
      </c>
      <c r="E183">
        <v>15023.81</v>
      </c>
      <c r="F183" s="6">
        <v>1.5</v>
      </c>
      <c r="G183">
        <f t="shared" si="9"/>
        <v>22535.715</v>
      </c>
      <c r="H183">
        <f t="shared" si="10"/>
        <v>12144.918</v>
      </c>
      <c r="I183" s="6">
        <v>1.5</v>
      </c>
      <c r="J183">
        <f t="shared" si="11"/>
        <v>18217.377</v>
      </c>
    </row>
    <row r="184" spans="1:10">
      <c r="A184" s="5" t="s">
        <v>533</v>
      </c>
      <c r="B184">
        <v>35978.023000000001</v>
      </c>
      <c r="C184" s="6">
        <v>1.5</v>
      </c>
      <c r="D184">
        <f t="shared" si="8"/>
        <v>53967.034500000002</v>
      </c>
      <c r="E184">
        <v>14235.612999999999</v>
      </c>
      <c r="F184" s="6">
        <v>1.5</v>
      </c>
      <c r="G184">
        <f t="shared" si="9"/>
        <v>21353.4195</v>
      </c>
      <c r="H184">
        <f t="shared" si="10"/>
        <v>21742.410000000003</v>
      </c>
      <c r="I184" s="6">
        <v>1.5</v>
      </c>
      <c r="J184">
        <f t="shared" si="11"/>
        <v>32613.615000000005</v>
      </c>
    </row>
    <row r="185" spans="1:10">
      <c r="A185" s="5" t="s">
        <v>534</v>
      </c>
      <c r="B185">
        <v>53057.546999999999</v>
      </c>
      <c r="C185" s="6">
        <v>1.5</v>
      </c>
      <c r="D185">
        <f t="shared" si="8"/>
        <v>79586.320500000002</v>
      </c>
      <c r="E185">
        <v>28136.861000000001</v>
      </c>
      <c r="F185" s="6">
        <v>1.5</v>
      </c>
      <c r="G185">
        <f t="shared" si="9"/>
        <v>42205.291499999999</v>
      </c>
      <c r="H185">
        <f t="shared" si="10"/>
        <v>24920.685999999998</v>
      </c>
      <c r="I185" s="6">
        <v>1.5</v>
      </c>
      <c r="J185">
        <f t="shared" si="11"/>
        <v>37381.028999999995</v>
      </c>
    </row>
    <row r="186" spans="1:10">
      <c r="A186" s="5" t="s">
        <v>535</v>
      </c>
      <c r="B186">
        <v>6992.509</v>
      </c>
      <c r="C186" s="6">
        <v>1.25</v>
      </c>
      <c r="D186">
        <f t="shared" si="8"/>
        <v>8740.6362499999996</v>
      </c>
      <c r="E186">
        <v>4649.7759999999998</v>
      </c>
      <c r="F186" s="6">
        <v>1.25</v>
      </c>
      <c r="G186">
        <f t="shared" si="9"/>
        <v>5812.2199999999993</v>
      </c>
      <c r="H186">
        <f t="shared" si="10"/>
        <v>2342.7330000000002</v>
      </c>
      <c r="I186" s="6">
        <v>1.25</v>
      </c>
      <c r="J186">
        <f t="shared" si="11"/>
        <v>2928.4162500000002</v>
      </c>
    </row>
    <row r="187" spans="1:10">
      <c r="A187" s="5" t="s">
        <v>536</v>
      </c>
      <c r="B187">
        <v>10969.183999999999</v>
      </c>
      <c r="C187" s="6">
        <v>1.25</v>
      </c>
      <c r="D187">
        <f t="shared" si="8"/>
        <v>13711.48</v>
      </c>
      <c r="E187">
        <v>8256.3940000000002</v>
      </c>
      <c r="F187" s="6">
        <v>1.25</v>
      </c>
      <c r="G187">
        <f t="shared" si="9"/>
        <v>10320.4925</v>
      </c>
      <c r="H187">
        <f t="shared" si="10"/>
        <v>2712.7899999999991</v>
      </c>
      <c r="I187" s="6">
        <v>1.25</v>
      </c>
      <c r="J187">
        <f t="shared" si="11"/>
        <v>3390.9874999999988</v>
      </c>
    </row>
    <row r="188" spans="1:10">
      <c r="A188" s="5" t="s">
        <v>537</v>
      </c>
      <c r="B188">
        <v>13331.588</v>
      </c>
      <c r="C188" s="6">
        <v>1.25</v>
      </c>
      <c r="D188">
        <f t="shared" si="8"/>
        <v>16664.485000000001</v>
      </c>
      <c r="E188">
        <v>8296.4590000000007</v>
      </c>
      <c r="F188" s="6">
        <v>1.25</v>
      </c>
      <c r="G188">
        <f t="shared" si="9"/>
        <v>10370.573750000001</v>
      </c>
      <c r="H188">
        <f t="shared" si="10"/>
        <v>5035.128999999999</v>
      </c>
      <c r="I188" s="6">
        <v>1.25</v>
      </c>
      <c r="J188">
        <f t="shared" si="11"/>
        <v>6293.9112499999992</v>
      </c>
    </row>
    <row r="189" spans="1:10">
      <c r="A189" s="5" t="s">
        <v>538</v>
      </c>
      <c r="B189">
        <v>12179.16</v>
      </c>
      <c r="C189" s="6">
        <v>1.5</v>
      </c>
      <c r="D189">
        <f t="shared" si="8"/>
        <v>18268.739999999998</v>
      </c>
      <c r="E189">
        <v>11549.772000000001</v>
      </c>
      <c r="F189" s="6">
        <v>1.5</v>
      </c>
      <c r="G189">
        <f t="shared" si="9"/>
        <v>17324.658000000003</v>
      </c>
      <c r="H189">
        <f t="shared" si="10"/>
        <v>629.38799999999901</v>
      </c>
      <c r="I189" s="6">
        <v>1.5</v>
      </c>
      <c r="J189">
        <f t="shared" si="11"/>
        <v>944.08199999999852</v>
      </c>
    </row>
    <row r="190" spans="1:10">
      <c r="A190" s="5" t="s">
        <v>539</v>
      </c>
      <c r="B190">
        <v>27446.272000000001</v>
      </c>
      <c r="C190" s="6">
        <v>1.5</v>
      </c>
      <c r="D190">
        <f t="shared" si="8"/>
        <v>41169.408000000003</v>
      </c>
      <c r="E190">
        <v>12099.762000000001</v>
      </c>
      <c r="F190" s="6">
        <v>1.5</v>
      </c>
      <c r="G190">
        <f t="shared" si="9"/>
        <v>18149.643</v>
      </c>
      <c r="H190">
        <f t="shared" si="10"/>
        <v>15346.51</v>
      </c>
      <c r="I190" s="6">
        <v>1.5</v>
      </c>
      <c r="J190">
        <f t="shared" si="11"/>
        <v>23019.764999999999</v>
      </c>
    </row>
    <row r="191" spans="1:10">
      <c r="A191" s="5" t="s">
        <v>540</v>
      </c>
      <c r="B191">
        <v>17035.817999999999</v>
      </c>
      <c r="C191" s="6">
        <v>1.5</v>
      </c>
      <c r="D191">
        <f t="shared" si="8"/>
        <v>25553.726999999999</v>
      </c>
      <c r="E191">
        <v>12646.837</v>
      </c>
      <c r="F191" s="6">
        <v>1.5</v>
      </c>
      <c r="G191">
        <f t="shared" si="9"/>
        <v>18970.255499999999</v>
      </c>
      <c r="H191">
        <f t="shared" si="10"/>
        <v>4388.9809999999998</v>
      </c>
      <c r="I191" s="6">
        <v>1.5</v>
      </c>
      <c r="J191">
        <f t="shared" si="11"/>
        <v>6583.4714999999997</v>
      </c>
    </row>
    <row r="192" spans="1:10">
      <c r="A192" s="5" t="s">
        <v>541</v>
      </c>
      <c r="B192">
        <v>26810.325000000001</v>
      </c>
      <c r="C192" s="6">
        <v>5</v>
      </c>
      <c r="D192">
        <f t="shared" si="8"/>
        <v>134051.625</v>
      </c>
      <c r="E192">
        <v>16155.84</v>
      </c>
      <c r="F192" s="6">
        <v>5</v>
      </c>
      <c r="G192">
        <f t="shared" si="9"/>
        <v>80779.199999999997</v>
      </c>
      <c r="H192">
        <f t="shared" si="10"/>
        <v>10654.485000000001</v>
      </c>
      <c r="I192" s="6">
        <v>5</v>
      </c>
      <c r="J192">
        <f t="shared" si="11"/>
        <v>53272.425000000003</v>
      </c>
    </row>
    <row r="193" spans="1:10">
      <c r="A193" s="5" t="s">
        <v>542</v>
      </c>
      <c r="B193">
        <v>50965.404999999999</v>
      </c>
      <c r="C193" s="6">
        <v>5</v>
      </c>
      <c r="D193">
        <f t="shared" si="8"/>
        <v>254827.02499999999</v>
      </c>
      <c r="E193">
        <v>12595.116</v>
      </c>
      <c r="F193" s="6">
        <v>5</v>
      </c>
      <c r="G193">
        <f t="shared" si="9"/>
        <v>62975.58</v>
      </c>
      <c r="H193">
        <f t="shared" si="10"/>
        <v>38370.288999999997</v>
      </c>
      <c r="I193" s="6">
        <v>5</v>
      </c>
      <c r="J193">
        <f t="shared" si="11"/>
        <v>191851.44499999998</v>
      </c>
    </row>
    <row r="194" spans="1:10">
      <c r="A194" s="5" t="s">
        <v>543</v>
      </c>
      <c r="B194">
        <v>48736.311000000002</v>
      </c>
      <c r="C194" s="6">
        <v>5</v>
      </c>
      <c r="D194">
        <f t="shared" si="8"/>
        <v>243681.55499999999</v>
      </c>
      <c r="E194">
        <v>28487.98</v>
      </c>
      <c r="F194" s="6">
        <v>5</v>
      </c>
      <c r="G194">
        <f t="shared" si="9"/>
        <v>142439.9</v>
      </c>
      <c r="H194">
        <f t="shared" si="10"/>
        <v>20248.331000000002</v>
      </c>
      <c r="I194" s="6">
        <v>5</v>
      </c>
      <c r="J194">
        <f t="shared" si="11"/>
        <v>101241.65500000001</v>
      </c>
    </row>
    <row r="195" spans="1:10">
      <c r="A195" s="5" t="s">
        <v>544</v>
      </c>
      <c r="B195">
        <v>12904.709000000001</v>
      </c>
      <c r="C195" s="6">
        <v>5</v>
      </c>
      <c r="D195">
        <f t="shared" ref="D195:D258" si="12">B195*C195</f>
        <v>64523.545000000006</v>
      </c>
      <c r="E195">
        <v>5709.6880000000001</v>
      </c>
      <c r="F195" s="6">
        <v>5</v>
      </c>
      <c r="G195">
        <f t="shared" ref="G195:G258" si="13">E195*F195</f>
        <v>28548.440000000002</v>
      </c>
      <c r="H195">
        <f t="shared" ref="H195:H258" si="14">B195-E195</f>
        <v>7195.0210000000006</v>
      </c>
      <c r="I195" s="6">
        <v>5</v>
      </c>
      <c r="J195">
        <f t="shared" ref="J195:J258" si="15">H195*I195</f>
        <v>35975.105000000003</v>
      </c>
    </row>
    <row r="196" spans="1:10">
      <c r="A196" s="5" t="s">
        <v>545</v>
      </c>
      <c r="B196">
        <v>13123.976000000001</v>
      </c>
      <c r="C196" s="6">
        <v>5</v>
      </c>
      <c r="D196">
        <f t="shared" si="12"/>
        <v>65619.88</v>
      </c>
      <c r="E196">
        <v>5633.9290000000001</v>
      </c>
      <c r="F196" s="6">
        <v>5</v>
      </c>
      <c r="G196">
        <f t="shared" si="13"/>
        <v>28169.645</v>
      </c>
      <c r="H196">
        <f t="shared" si="14"/>
        <v>7490.0470000000005</v>
      </c>
      <c r="I196" s="6">
        <v>5</v>
      </c>
      <c r="J196">
        <f t="shared" si="15"/>
        <v>37450.235000000001</v>
      </c>
    </row>
    <row r="197" spans="1:10">
      <c r="A197" s="5" t="s">
        <v>546</v>
      </c>
      <c r="B197">
        <v>18246.522000000001</v>
      </c>
      <c r="C197" s="6">
        <v>5</v>
      </c>
      <c r="D197">
        <f t="shared" si="12"/>
        <v>91232.61</v>
      </c>
      <c r="E197">
        <v>10348.538</v>
      </c>
      <c r="F197" s="6">
        <v>5</v>
      </c>
      <c r="G197">
        <f t="shared" si="13"/>
        <v>51742.69</v>
      </c>
      <c r="H197">
        <f t="shared" si="14"/>
        <v>7897.9840000000004</v>
      </c>
      <c r="I197" s="6">
        <v>5</v>
      </c>
      <c r="J197">
        <f t="shared" si="15"/>
        <v>39489.919999999998</v>
      </c>
    </row>
    <row r="198" spans="1:10">
      <c r="A198" s="5" t="s">
        <v>547</v>
      </c>
      <c r="B198">
        <v>15943.124</v>
      </c>
      <c r="C198" s="6">
        <v>1.25</v>
      </c>
      <c r="D198">
        <f t="shared" si="12"/>
        <v>19928.904999999999</v>
      </c>
      <c r="E198">
        <v>12084.464</v>
      </c>
      <c r="F198" s="6">
        <v>1.25</v>
      </c>
      <c r="G198">
        <f t="shared" si="13"/>
        <v>15105.58</v>
      </c>
      <c r="H198">
        <f t="shared" si="14"/>
        <v>3858.66</v>
      </c>
      <c r="I198" s="6">
        <v>1.25</v>
      </c>
      <c r="J198">
        <f t="shared" si="15"/>
        <v>4823.3249999999998</v>
      </c>
    </row>
    <row r="199" spans="1:10">
      <c r="A199" s="5" t="s">
        <v>548</v>
      </c>
      <c r="B199">
        <v>42027.9</v>
      </c>
      <c r="C199" s="6">
        <v>1.25</v>
      </c>
      <c r="D199">
        <f t="shared" si="12"/>
        <v>52534.875</v>
      </c>
      <c r="E199">
        <v>19849.145</v>
      </c>
      <c r="F199" s="6">
        <v>1.25</v>
      </c>
      <c r="G199">
        <f t="shared" si="13"/>
        <v>24811.431250000001</v>
      </c>
      <c r="H199">
        <f t="shared" si="14"/>
        <v>22178.755000000001</v>
      </c>
      <c r="I199" s="6">
        <v>1.25</v>
      </c>
      <c r="J199">
        <f t="shared" si="15"/>
        <v>27723.443750000002</v>
      </c>
    </row>
    <row r="200" spans="1:10">
      <c r="A200" s="5" t="s">
        <v>549</v>
      </c>
      <c r="B200">
        <v>25504.92</v>
      </c>
      <c r="C200" s="6">
        <v>1.25</v>
      </c>
      <c r="D200">
        <f t="shared" si="12"/>
        <v>31881.149999999998</v>
      </c>
      <c r="E200">
        <v>21312.625</v>
      </c>
      <c r="F200" s="6">
        <v>1.25</v>
      </c>
      <c r="G200">
        <f t="shared" si="13"/>
        <v>26640.78125</v>
      </c>
      <c r="H200">
        <f t="shared" si="14"/>
        <v>4192.2949999999983</v>
      </c>
      <c r="I200" s="6">
        <v>1.25</v>
      </c>
      <c r="J200">
        <f t="shared" si="15"/>
        <v>5240.3687499999978</v>
      </c>
    </row>
    <row r="201" spans="1:10">
      <c r="A201" s="5" t="s">
        <v>550</v>
      </c>
      <c r="B201">
        <v>12592.198</v>
      </c>
      <c r="C201" s="6">
        <v>1.25</v>
      </c>
      <c r="D201">
        <f t="shared" si="12"/>
        <v>15740.247500000001</v>
      </c>
      <c r="E201">
        <v>6003.9870000000001</v>
      </c>
      <c r="F201" s="6">
        <v>1.25</v>
      </c>
      <c r="G201">
        <f t="shared" si="13"/>
        <v>7504.9837500000003</v>
      </c>
      <c r="H201">
        <f t="shared" si="14"/>
        <v>6588.2110000000002</v>
      </c>
      <c r="I201" s="6">
        <v>1.25</v>
      </c>
      <c r="J201">
        <f t="shared" si="15"/>
        <v>8235.2637500000001</v>
      </c>
    </row>
    <row r="202" spans="1:10">
      <c r="A202" s="5" t="s">
        <v>551</v>
      </c>
      <c r="B202">
        <v>27853.484</v>
      </c>
      <c r="C202" s="6">
        <v>1.25</v>
      </c>
      <c r="D202">
        <f t="shared" si="12"/>
        <v>34816.855000000003</v>
      </c>
      <c r="E202">
        <v>11700.563</v>
      </c>
      <c r="F202" s="6">
        <v>1.25</v>
      </c>
      <c r="G202">
        <f t="shared" si="13"/>
        <v>14625.703750000001</v>
      </c>
      <c r="H202">
        <f t="shared" si="14"/>
        <v>16152.921</v>
      </c>
      <c r="I202" s="6">
        <v>1.25</v>
      </c>
      <c r="J202">
        <f t="shared" si="15"/>
        <v>20191.151249999999</v>
      </c>
    </row>
    <row r="203" spans="1:10">
      <c r="A203" s="5" t="s">
        <v>552</v>
      </c>
      <c r="B203">
        <v>22623.850999999999</v>
      </c>
      <c r="C203" s="6">
        <v>1.25</v>
      </c>
      <c r="D203">
        <f t="shared" si="12"/>
        <v>28279.813749999998</v>
      </c>
      <c r="E203">
        <v>11982.477999999999</v>
      </c>
      <c r="F203" s="6">
        <v>1.25</v>
      </c>
      <c r="G203">
        <f t="shared" si="13"/>
        <v>14978.0975</v>
      </c>
      <c r="H203">
        <f t="shared" si="14"/>
        <v>10641.373</v>
      </c>
      <c r="I203" s="6">
        <v>1.25</v>
      </c>
      <c r="J203">
        <f t="shared" si="15"/>
        <v>13301.716249999999</v>
      </c>
    </row>
    <row r="204" spans="1:10">
      <c r="A204" s="5" t="s">
        <v>553</v>
      </c>
      <c r="B204">
        <v>14809.637000000001</v>
      </c>
      <c r="C204" s="6">
        <v>5</v>
      </c>
      <c r="D204">
        <f t="shared" si="12"/>
        <v>74048.184999999998</v>
      </c>
      <c r="E204">
        <v>13830.588</v>
      </c>
      <c r="F204" s="6">
        <v>5</v>
      </c>
      <c r="G204">
        <f t="shared" si="13"/>
        <v>69152.94</v>
      </c>
      <c r="H204">
        <f t="shared" si="14"/>
        <v>979.04900000000089</v>
      </c>
      <c r="I204" s="6">
        <v>5</v>
      </c>
      <c r="J204">
        <f t="shared" si="15"/>
        <v>4895.2450000000044</v>
      </c>
    </row>
    <row r="205" spans="1:10">
      <c r="A205" s="5" t="s">
        <v>554</v>
      </c>
      <c r="B205">
        <v>31770.424999999999</v>
      </c>
      <c r="C205" s="6">
        <v>5</v>
      </c>
      <c r="D205">
        <f t="shared" si="12"/>
        <v>158852.125</v>
      </c>
      <c r="E205">
        <v>17604.752</v>
      </c>
      <c r="F205" s="6">
        <v>5</v>
      </c>
      <c r="G205">
        <f t="shared" si="13"/>
        <v>88023.760000000009</v>
      </c>
      <c r="H205">
        <f t="shared" si="14"/>
        <v>14165.672999999999</v>
      </c>
      <c r="I205" s="6">
        <v>5</v>
      </c>
      <c r="J205">
        <f t="shared" si="15"/>
        <v>70828.364999999991</v>
      </c>
    </row>
    <row r="206" spans="1:10">
      <c r="A206" s="5" t="s">
        <v>555</v>
      </c>
      <c r="B206">
        <v>25444.457999999999</v>
      </c>
      <c r="C206" s="6">
        <v>5</v>
      </c>
      <c r="D206">
        <f t="shared" si="12"/>
        <v>127222.29</v>
      </c>
      <c r="E206">
        <v>17777.398000000001</v>
      </c>
      <c r="F206" s="6">
        <v>5</v>
      </c>
      <c r="G206">
        <f t="shared" si="13"/>
        <v>88886.99</v>
      </c>
      <c r="H206">
        <f t="shared" si="14"/>
        <v>7667.0599999999977</v>
      </c>
      <c r="I206" s="6">
        <v>5</v>
      </c>
      <c r="J206">
        <f t="shared" si="15"/>
        <v>38335.299999999988</v>
      </c>
    </row>
    <row r="207" spans="1:10">
      <c r="A207" s="5" t="s">
        <v>556</v>
      </c>
      <c r="B207">
        <v>15079.169</v>
      </c>
      <c r="C207" s="6">
        <v>5</v>
      </c>
      <c r="D207">
        <f t="shared" si="12"/>
        <v>75395.845000000001</v>
      </c>
      <c r="E207">
        <v>12576.175999999999</v>
      </c>
      <c r="F207" s="6">
        <v>5</v>
      </c>
      <c r="G207">
        <f t="shared" si="13"/>
        <v>62880.88</v>
      </c>
      <c r="H207">
        <f t="shared" si="14"/>
        <v>2502.9930000000004</v>
      </c>
      <c r="I207" s="6">
        <v>5</v>
      </c>
      <c r="J207">
        <f t="shared" si="15"/>
        <v>12514.965000000002</v>
      </c>
    </row>
    <row r="208" spans="1:10">
      <c r="A208" s="5" t="s">
        <v>557</v>
      </c>
      <c r="B208">
        <v>15158.571</v>
      </c>
      <c r="C208" s="6">
        <v>5</v>
      </c>
      <c r="D208">
        <f t="shared" si="12"/>
        <v>75792.854999999996</v>
      </c>
      <c r="E208">
        <v>12330.683999999999</v>
      </c>
      <c r="F208" s="6">
        <v>5</v>
      </c>
      <c r="G208">
        <f t="shared" si="13"/>
        <v>61653.42</v>
      </c>
      <c r="H208">
        <f t="shared" si="14"/>
        <v>2827.8870000000006</v>
      </c>
      <c r="I208" s="6">
        <v>5</v>
      </c>
      <c r="J208">
        <f t="shared" si="15"/>
        <v>14139.435000000003</v>
      </c>
    </row>
    <row r="209" spans="1:10">
      <c r="A209" s="5" t="s">
        <v>558</v>
      </c>
      <c r="B209">
        <v>27269.256000000001</v>
      </c>
      <c r="C209" s="6">
        <v>5</v>
      </c>
      <c r="D209">
        <f t="shared" si="12"/>
        <v>136346.28</v>
      </c>
      <c r="E209">
        <v>22564.853999999999</v>
      </c>
      <c r="F209" s="6">
        <v>5</v>
      </c>
      <c r="G209">
        <f t="shared" si="13"/>
        <v>112824.26999999999</v>
      </c>
      <c r="H209">
        <f t="shared" si="14"/>
        <v>4704.4020000000019</v>
      </c>
      <c r="I209" s="6">
        <v>5</v>
      </c>
      <c r="J209">
        <f t="shared" si="15"/>
        <v>23522.010000000009</v>
      </c>
    </row>
    <row r="210" spans="1:10">
      <c r="A210" s="5" t="s">
        <v>559</v>
      </c>
      <c r="B210">
        <v>29096.967000000001</v>
      </c>
      <c r="C210" s="6">
        <v>5</v>
      </c>
      <c r="D210">
        <f t="shared" si="12"/>
        <v>145484.83499999999</v>
      </c>
      <c r="E210">
        <v>27101.717000000001</v>
      </c>
      <c r="F210" s="6">
        <v>5</v>
      </c>
      <c r="G210">
        <f t="shared" si="13"/>
        <v>135508.58499999999</v>
      </c>
      <c r="H210">
        <f t="shared" si="14"/>
        <v>1995.25</v>
      </c>
      <c r="I210" s="6">
        <v>5</v>
      </c>
      <c r="J210">
        <f t="shared" si="15"/>
        <v>9976.25</v>
      </c>
    </row>
    <row r="211" spans="1:10">
      <c r="A211" s="5" t="s">
        <v>560</v>
      </c>
      <c r="B211">
        <v>41667.313000000002</v>
      </c>
      <c r="C211" s="6">
        <v>5</v>
      </c>
      <c r="D211">
        <f t="shared" si="12"/>
        <v>208336.565</v>
      </c>
      <c r="E211">
        <v>25416.055</v>
      </c>
      <c r="F211" s="6">
        <v>5</v>
      </c>
      <c r="G211">
        <f t="shared" si="13"/>
        <v>127080.27499999999</v>
      </c>
      <c r="H211">
        <f t="shared" si="14"/>
        <v>16251.258000000002</v>
      </c>
      <c r="I211" s="6">
        <v>5</v>
      </c>
      <c r="J211">
        <f t="shared" si="15"/>
        <v>81256.290000000008</v>
      </c>
    </row>
    <row r="212" spans="1:10">
      <c r="A212" s="5" t="s">
        <v>561</v>
      </c>
      <c r="B212">
        <v>42172.135999999999</v>
      </c>
      <c r="C212" s="6">
        <v>5</v>
      </c>
      <c r="D212">
        <f t="shared" si="12"/>
        <v>210860.68</v>
      </c>
      <c r="E212">
        <v>29918.681</v>
      </c>
      <c r="F212" s="6">
        <v>5</v>
      </c>
      <c r="G212">
        <f t="shared" si="13"/>
        <v>149593.405</v>
      </c>
      <c r="H212">
        <f t="shared" si="14"/>
        <v>12253.454999999998</v>
      </c>
      <c r="I212" s="6">
        <v>5</v>
      </c>
      <c r="J212">
        <f t="shared" si="15"/>
        <v>61267.274999999994</v>
      </c>
    </row>
    <row r="213" spans="1:10">
      <c r="A213" s="5" t="s">
        <v>562</v>
      </c>
      <c r="B213">
        <v>20750.975999999999</v>
      </c>
      <c r="C213" s="6">
        <v>1.25</v>
      </c>
      <c r="D213">
        <f t="shared" si="12"/>
        <v>25938.719999999998</v>
      </c>
      <c r="E213">
        <v>7484.223</v>
      </c>
      <c r="F213" s="6">
        <v>1.25</v>
      </c>
      <c r="G213">
        <f t="shared" si="13"/>
        <v>9355.2787499999995</v>
      </c>
      <c r="H213">
        <f t="shared" si="14"/>
        <v>13266.752999999999</v>
      </c>
      <c r="I213" s="6">
        <v>1.25</v>
      </c>
      <c r="J213">
        <f t="shared" si="15"/>
        <v>16583.44125</v>
      </c>
    </row>
    <row r="214" spans="1:10">
      <c r="A214" s="5" t="s">
        <v>563</v>
      </c>
      <c r="B214">
        <v>25920.143</v>
      </c>
      <c r="C214" s="6">
        <v>1.25</v>
      </c>
      <c r="D214">
        <f t="shared" si="12"/>
        <v>32400.178749999999</v>
      </c>
      <c r="E214">
        <v>8384.6029999999992</v>
      </c>
      <c r="F214" s="6">
        <v>1.25</v>
      </c>
      <c r="G214">
        <f t="shared" si="13"/>
        <v>10480.75375</v>
      </c>
      <c r="H214">
        <f t="shared" si="14"/>
        <v>17535.54</v>
      </c>
      <c r="I214" s="6">
        <v>1.25</v>
      </c>
      <c r="J214">
        <f t="shared" si="15"/>
        <v>21919.425000000003</v>
      </c>
    </row>
    <row r="215" spans="1:10">
      <c r="A215" s="5" t="s">
        <v>564</v>
      </c>
      <c r="B215">
        <v>40877.659</v>
      </c>
      <c r="C215" s="6">
        <v>1.25</v>
      </c>
      <c r="D215">
        <f t="shared" si="12"/>
        <v>51097.073749999996</v>
      </c>
      <c r="E215">
        <v>16745.166000000001</v>
      </c>
      <c r="F215" s="6">
        <v>1.25</v>
      </c>
      <c r="G215">
        <f t="shared" si="13"/>
        <v>20931.4575</v>
      </c>
      <c r="H215">
        <f t="shared" si="14"/>
        <v>24132.492999999999</v>
      </c>
      <c r="I215" s="6">
        <v>1.25</v>
      </c>
      <c r="J215">
        <f t="shared" si="15"/>
        <v>30165.616249999999</v>
      </c>
    </row>
    <row r="216" spans="1:10">
      <c r="A216" s="5" t="s">
        <v>565</v>
      </c>
      <c r="B216">
        <v>19646.627</v>
      </c>
      <c r="C216" s="6">
        <v>5</v>
      </c>
      <c r="D216">
        <f t="shared" si="12"/>
        <v>98233.135000000009</v>
      </c>
      <c r="E216">
        <v>8457.4490000000005</v>
      </c>
      <c r="F216" s="6">
        <v>5</v>
      </c>
      <c r="G216">
        <f t="shared" si="13"/>
        <v>42287.245000000003</v>
      </c>
      <c r="H216">
        <f t="shared" si="14"/>
        <v>11189.178</v>
      </c>
      <c r="I216" s="6">
        <v>5</v>
      </c>
      <c r="J216">
        <f t="shared" si="15"/>
        <v>55945.89</v>
      </c>
    </row>
    <row r="217" spans="1:10">
      <c r="A217" s="5" t="s">
        <v>566</v>
      </c>
      <c r="B217">
        <v>40201.646999999997</v>
      </c>
      <c r="C217" s="6">
        <v>5</v>
      </c>
      <c r="D217">
        <f t="shared" si="12"/>
        <v>201008.23499999999</v>
      </c>
      <c r="E217">
        <v>21362.162</v>
      </c>
      <c r="F217" s="6">
        <v>5</v>
      </c>
      <c r="G217">
        <f t="shared" si="13"/>
        <v>106810.81</v>
      </c>
      <c r="H217">
        <f t="shared" si="14"/>
        <v>18839.484999999997</v>
      </c>
      <c r="I217" s="6">
        <v>5</v>
      </c>
      <c r="J217">
        <f t="shared" si="15"/>
        <v>94197.424999999988</v>
      </c>
    </row>
    <row r="218" spans="1:10">
      <c r="A218" s="5" t="s">
        <v>567</v>
      </c>
      <c r="B218">
        <v>28343.738000000001</v>
      </c>
      <c r="C218" s="6">
        <v>5</v>
      </c>
      <c r="D218">
        <f t="shared" si="12"/>
        <v>141718.69</v>
      </c>
      <c r="E218">
        <v>19601.467000000001</v>
      </c>
      <c r="F218" s="6">
        <v>5</v>
      </c>
      <c r="G218">
        <f t="shared" si="13"/>
        <v>98007.335000000006</v>
      </c>
      <c r="H218">
        <f t="shared" si="14"/>
        <v>8742.2710000000006</v>
      </c>
      <c r="I218" s="6">
        <v>5</v>
      </c>
      <c r="J218">
        <f t="shared" si="15"/>
        <v>43711.355000000003</v>
      </c>
    </row>
    <row r="219" spans="1:10">
      <c r="A219" s="5" t="s">
        <v>568</v>
      </c>
      <c r="B219">
        <v>24980.427</v>
      </c>
      <c r="C219" s="6">
        <v>1.5</v>
      </c>
      <c r="D219">
        <f t="shared" si="12"/>
        <v>37470.640500000001</v>
      </c>
      <c r="E219">
        <v>19319.553</v>
      </c>
      <c r="F219" s="6">
        <v>1.5</v>
      </c>
      <c r="G219">
        <f t="shared" si="13"/>
        <v>28979.3295</v>
      </c>
      <c r="H219">
        <f t="shared" si="14"/>
        <v>5660.8739999999998</v>
      </c>
      <c r="I219" s="6">
        <v>1.5</v>
      </c>
      <c r="J219">
        <f t="shared" si="15"/>
        <v>8491.3109999999997</v>
      </c>
    </row>
    <row r="220" spans="1:10">
      <c r="A220" s="5" t="s">
        <v>569</v>
      </c>
      <c r="B220">
        <v>37429.847000000002</v>
      </c>
      <c r="C220" s="6">
        <v>1.5</v>
      </c>
      <c r="D220">
        <f t="shared" si="12"/>
        <v>56144.770499999999</v>
      </c>
      <c r="E220">
        <v>23137.423999999999</v>
      </c>
      <c r="F220" s="6">
        <v>1.5</v>
      </c>
      <c r="G220">
        <f t="shared" si="13"/>
        <v>34706.135999999999</v>
      </c>
      <c r="H220">
        <f t="shared" si="14"/>
        <v>14292.423000000003</v>
      </c>
      <c r="I220" s="6">
        <v>1.5</v>
      </c>
      <c r="J220">
        <f t="shared" si="15"/>
        <v>21438.634500000004</v>
      </c>
    </row>
    <row r="221" spans="1:10">
      <c r="A221" s="5" t="s">
        <v>570</v>
      </c>
      <c r="B221">
        <v>28540.421999999999</v>
      </c>
      <c r="C221" s="6">
        <v>1.5</v>
      </c>
      <c r="D221">
        <f t="shared" si="12"/>
        <v>42810.633000000002</v>
      </c>
      <c r="E221">
        <v>17776.669999999998</v>
      </c>
      <c r="F221" s="6">
        <v>1.5</v>
      </c>
      <c r="G221">
        <f t="shared" si="13"/>
        <v>26665.004999999997</v>
      </c>
      <c r="H221">
        <f t="shared" si="14"/>
        <v>10763.752</v>
      </c>
      <c r="I221" s="6">
        <v>1.5</v>
      </c>
      <c r="J221">
        <f t="shared" si="15"/>
        <v>16145.628000000001</v>
      </c>
    </row>
    <row r="222" spans="1:10">
      <c r="A222" s="5" t="s">
        <v>571</v>
      </c>
      <c r="B222">
        <v>27204.422999999999</v>
      </c>
      <c r="C222" s="6">
        <v>5</v>
      </c>
      <c r="D222">
        <f t="shared" si="12"/>
        <v>136022.11499999999</v>
      </c>
      <c r="E222">
        <v>18601.289000000001</v>
      </c>
      <c r="F222" s="6">
        <v>5</v>
      </c>
      <c r="G222">
        <f t="shared" si="13"/>
        <v>93006.445000000007</v>
      </c>
      <c r="H222">
        <f t="shared" si="14"/>
        <v>8603.1339999999982</v>
      </c>
      <c r="I222" s="6">
        <v>5</v>
      </c>
      <c r="J222">
        <f t="shared" si="15"/>
        <v>43015.669999999991</v>
      </c>
    </row>
    <row r="223" spans="1:10">
      <c r="A223" s="5" t="s">
        <v>572</v>
      </c>
      <c r="B223">
        <v>38728.696000000004</v>
      </c>
      <c r="C223" s="6">
        <v>5</v>
      </c>
      <c r="D223">
        <f t="shared" si="12"/>
        <v>193643.48</v>
      </c>
      <c r="E223">
        <v>20095.365000000002</v>
      </c>
      <c r="F223" s="6">
        <v>5</v>
      </c>
      <c r="G223">
        <f t="shared" si="13"/>
        <v>100476.82500000001</v>
      </c>
      <c r="H223">
        <f t="shared" si="14"/>
        <v>18633.331000000002</v>
      </c>
      <c r="I223" s="6">
        <v>5</v>
      </c>
      <c r="J223">
        <f t="shared" si="15"/>
        <v>93166.655000000013</v>
      </c>
    </row>
    <row r="224" spans="1:10">
      <c r="A224" s="5" t="s">
        <v>573</v>
      </c>
      <c r="B224">
        <v>38873.661</v>
      </c>
      <c r="C224" s="6">
        <v>5</v>
      </c>
      <c r="D224">
        <f t="shared" si="12"/>
        <v>194368.30499999999</v>
      </c>
      <c r="E224">
        <v>28020.309000000001</v>
      </c>
      <c r="F224" s="6">
        <v>5</v>
      </c>
      <c r="G224">
        <f t="shared" si="13"/>
        <v>140101.54500000001</v>
      </c>
      <c r="H224">
        <f t="shared" si="14"/>
        <v>10853.351999999999</v>
      </c>
      <c r="I224" s="6">
        <v>5</v>
      </c>
      <c r="J224">
        <f t="shared" si="15"/>
        <v>54266.759999999995</v>
      </c>
    </row>
    <row r="225" spans="1:10">
      <c r="A225" s="5" t="s">
        <v>574</v>
      </c>
      <c r="B225">
        <v>7962.8209999999999</v>
      </c>
      <c r="C225" s="6">
        <v>5</v>
      </c>
      <c r="D225">
        <f t="shared" si="12"/>
        <v>39814.104999999996</v>
      </c>
      <c r="E225">
        <v>2213.797</v>
      </c>
      <c r="F225" s="6">
        <v>5</v>
      </c>
      <c r="G225">
        <f t="shared" si="13"/>
        <v>11068.985000000001</v>
      </c>
      <c r="H225">
        <f t="shared" si="14"/>
        <v>5749.0239999999994</v>
      </c>
      <c r="I225" s="6">
        <v>5</v>
      </c>
      <c r="J225">
        <f t="shared" si="15"/>
        <v>28745.119999999995</v>
      </c>
    </row>
    <row r="226" spans="1:10">
      <c r="A226" s="5" t="s">
        <v>575</v>
      </c>
      <c r="B226">
        <v>11670.694</v>
      </c>
      <c r="C226" s="6">
        <v>5</v>
      </c>
      <c r="D226">
        <f t="shared" si="12"/>
        <v>58353.47</v>
      </c>
      <c r="E226">
        <v>2465.1170000000002</v>
      </c>
      <c r="F226" s="6">
        <v>5</v>
      </c>
      <c r="G226">
        <f t="shared" si="13"/>
        <v>12325.585000000001</v>
      </c>
      <c r="H226">
        <f t="shared" si="14"/>
        <v>9205.5769999999993</v>
      </c>
      <c r="I226" s="6">
        <v>5</v>
      </c>
      <c r="J226">
        <f t="shared" si="15"/>
        <v>46027.884999999995</v>
      </c>
    </row>
    <row r="227" spans="1:10">
      <c r="A227" s="5" t="s">
        <v>576</v>
      </c>
      <c r="B227">
        <v>11567.981</v>
      </c>
      <c r="C227" s="6">
        <v>5</v>
      </c>
      <c r="D227">
        <f t="shared" si="12"/>
        <v>57839.904999999999</v>
      </c>
      <c r="E227">
        <v>2190.4870000000001</v>
      </c>
      <c r="F227" s="6">
        <v>5</v>
      </c>
      <c r="G227">
        <f t="shared" si="13"/>
        <v>10952.435000000001</v>
      </c>
      <c r="H227">
        <f t="shared" si="14"/>
        <v>9377.4939999999988</v>
      </c>
      <c r="I227" s="6">
        <v>5</v>
      </c>
      <c r="J227">
        <f t="shared" si="15"/>
        <v>46887.469999999994</v>
      </c>
    </row>
    <row r="228" spans="1:10">
      <c r="A228" s="5" t="s">
        <v>577</v>
      </c>
      <c r="B228">
        <v>21593.078000000001</v>
      </c>
      <c r="C228" s="6">
        <v>1.25</v>
      </c>
      <c r="D228">
        <f t="shared" si="12"/>
        <v>26991.347500000003</v>
      </c>
      <c r="E228">
        <v>8667.9750000000004</v>
      </c>
      <c r="F228" s="6">
        <v>1.25</v>
      </c>
      <c r="G228">
        <f t="shared" si="13"/>
        <v>10834.96875</v>
      </c>
      <c r="H228">
        <f t="shared" si="14"/>
        <v>12925.103000000001</v>
      </c>
      <c r="I228" s="6">
        <v>1.25</v>
      </c>
      <c r="J228">
        <f t="shared" si="15"/>
        <v>16156.378750000002</v>
      </c>
    </row>
    <row r="229" spans="1:10">
      <c r="A229" s="5" t="s">
        <v>578</v>
      </c>
      <c r="B229">
        <v>40302.900999999998</v>
      </c>
      <c r="C229" s="6">
        <v>1.25</v>
      </c>
      <c r="D229">
        <f t="shared" si="12"/>
        <v>50378.626250000001</v>
      </c>
      <c r="E229">
        <v>11656.128000000001</v>
      </c>
      <c r="F229" s="6">
        <v>1.25</v>
      </c>
      <c r="G229">
        <f t="shared" si="13"/>
        <v>14570.16</v>
      </c>
      <c r="H229">
        <f t="shared" si="14"/>
        <v>28646.772999999997</v>
      </c>
      <c r="I229" s="6">
        <v>1.25</v>
      </c>
      <c r="J229">
        <f t="shared" si="15"/>
        <v>35808.466249999998</v>
      </c>
    </row>
    <row r="230" spans="1:10">
      <c r="A230" s="5" t="s">
        <v>579</v>
      </c>
      <c r="B230">
        <v>38403.800000000003</v>
      </c>
      <c r="C230" s="6">
        <v>1.25</v>
      </c>
      <c r="D230">
        <f t="shared" si="12"/>
        <v>48004.75</v>
      </c>
      <c r="E230">
        <v>20662.109</v>
      </c>
      <c r="F230" s="6">
        <v>1.25</v>
      </c>
      <c r="G230">
        <f t="shared" si="13"/>
        <v>25827.63625</v>
      </c>
      <c r="H230">
        <f t="shared" si="14"/>
        <v>17741.691000000003</v>
      </c>
      <c r="I230" s="6">
        <v>1.25</v>
      </c>
      <c r="J230">
        <f t="shared" si="15"/>
        <v>22177.113750000004</v>
      </c>
    </row>
    <row r="231" spans="1:10">
      <c r="A231" s="5" t="s">
        <v>580</v>
      </c>
      <c r="B231">
        <v>16769.929</v>
      </c>
      <c r="C231" s="6">
        <v>1.25</v>
      </c>
      <c r="D231">
        <f t="shared" si="12"/>
        <v>20962.411250000001</v>
      </c>
      <c r="E231">
        <v>8873.4009999999998</v>
      </c>
      <c r="F231" s="6">
        <v>1.25</v>
      </c>
      <c r="G231">
        <f t="shared" si="13"/>
        <v>11091.751249999999</v>
      </c>
      <c r="H231">
        <f t="shared" si="14"/>
        <v>7896.5280000000002</v>
      </c>
      <c r="I231" s="6">
        <v>1.25</v>
      </c>
      <c r="J231">
        <f t="shared" si="15"/>
        <v>9870.66</v>
      </c>
    </row>
    <row r="232" spans="1:10">
      <c r="A232" s="5" t="s">
        <v>581</v>
      </c>
      <c r="B232">
        <v>32568.09</v>
      </c>
      <c r="C232" s="6">
        <v>1.25</v>
      </c>
      <c r="D232">
        <f t="shared" si="12"/>
        <v>40710.112500000003</v>
      </c>
      <c r="E232">
        <v>20096.822</v>
      </c>
      <c r="F232" s="6">
        <v>1.25</v>
      </c>
      <c r="G232">
        <f t="shared" si="13"/>
        <v>25121.0275</v>
      </c>
      <c r="H232">
        <f t="shared" si="14"/>
        <v>12471.268</v>
      </c>
      <c r="I232" s="6">
        <v>1.25</v>
      </c>
      <c r="J232">
        <f t="shared" si="15"/>
        <v>15589.084999999999</v>
      </c>
    </row>
    <row r="233" spans="1:10">
      <c r="A233" s="5" t="s">
        <v>582</v>
      </c>
      <c r="B233">
        <v>25496.906999999999</v>
      </c>
      <c r="C233" s="6">
        <v>1.25</v>
      </c>
      <c r="D233">
        <f t="shared" si="12"/>
        <v>31871.133750000001</v>
      </c>
      <c r="E233">
        <v>19200.812000000002</v>
      </c>
      <c r="F233" s="6">
        <v>1.25</v>
      </c>
      <c r="G233">
        <f t="shared" si="13"/>
        <v>24001.015000000003</v>
      </c>
      <c r="H233">
        <f t="shared" si="14"/>
        <v>6296.0949999999975</v>
      </c>
      <c r="I233" s="6">
        <v>1.25</v>
      </c>
      <c r="J233">
        <f t="shared" si="15"/>
        <v>7870.1187499999969</v>
      </c>
    </row>
    <row r="234" spans="1:10">
      <c r="A234" s="5" t="s">
        <v>583</v>
      </c>
      <c r="B234">
        <v>7744.2820000000002</v>
      </c>
      <c r="C234" s="6">
        <v>5</v>
      </c>
      <c r="D234">
        <f t="shared" si="12"/>
        <v>38721.410000000003</v>
      </c>
      <c r="E234">
        <v>7479.1239999999998</v>
      </c>
      <c r="F234" s="6">
        <v>5</v>
      </c>
      <c r="G234">
        <f t="shared" si="13"/>
        <v>37395.619999999995</v>
      </c>
      <c r="H234">
        <f t="shared" si="14"/>
        <v>265.15800000000036</v>
      </c>
      <c r="I234" s="6">
        <v>5</v>
      </c>
      <c r="J234">
        <f t="shared" si="15"/>
        <v>1325.7900000000018</v>
      </c>
    </row>
    <row r="235" spans="1:10">
      <c r="A235" s="5" t="s">
        <v>584</v>
      </c>
      <c r="B235">
        <v>18118.312999999998</v>
      </c>
      <c r="C235" s="6">
        <v>5</v>
      </c>
      <c r="D235">
        <f t="shared" si="12"/>
        <v>90591.564999999988</v>
      </c>
      <c r="E235">
        <v>8488.0450000000001</v>
      </c>
      <c r="F235" s="6">
        <v>5</v>
      </c>
      <c r="G235">
        <f t="shared" si="13"/>
        <v>42440.224999999999</v>
      </c>
      <c r="H235">
        <f t="shared" si="14"/>
        <v>9630.2679999999982</v>
      </c>
      <c r="I235" s="6">
        <v>5</v>
      </c>
      <c r="J235">
        <f t="shared" si="15"/>
        <v>48151.339999999989</v>
      </c>
    </row>
    <row r="236" spans="1:10">
      <c r="A236" s="5" t="s">
        <v>585</v>
      </c>
      <c r="B236">
        <v>13419.004000000001</v>
      </c>
      <c r="C236" s="6">
        <v>5</v>
      </c>
      <c r="D236">
        <f t="shared" si="12"/>
        <v>67095.02</v>
      </c>
      <c r="E236">
        <v>9803.6470000000008</v>
      </c>
      <c r="F236" s="6">
        <v>5</v>
      </c>
      <c r="G236">
        <f t="shared" si="13"/>
        <v>49018.235000000001</v>
      </c>
      <c r="H236">
        <f t="shared" si="14"/>
        <v>3615.357</v>
      </c>
      <c r="I236" s="6">
        <v>5</v>
      </c>
      <c r="J236">
        <f t="shared" si="15"/>
        <v>18076.785</v>
      </c>
    </row>
    <row r="237" spans="1:10">
      <c r="A237" s="5" t="s">
        <v>586</v>
      </c>
      <c r="B237">
        <v>19359.613000000001</v>
      </c>
      <c r="C237" s="6">
        <v>5</v>
      </c>
      <c r="D237">
        <f t="shared" si="12"/>
        <v>96798.065000000002</v>
      </c>
      <c r="E237">
        <v>5700.9470000000001</v>
      </c>
      <c r="F237" s="6">
        <v>5</v>
      </c>
      <c r="G237">
        <f t="shared" si="13"/>
        <v>28504.735000000001</v>
      </c>
      <c r="H237">
        <f t="shared" si="14"/>
        <v>13658.666000000001</v>
      </c>
      <c r="I237" s="6">
        <v>5</v>
      </c>
      <c r="J237">
        <f t="shared" si="15"/>
        <v>68293.33</v>
      </c>
    </row>
    <row r="238" spans="1:10">
      <c r="A238" s="5" t="s">
        <v>587</v>
      </c>
      <c r="B238">
        <v>20139.795999999998</v>
      </c>
      <c r="C238" s="6">
        <v>5</v>
      </c>
      <c r="D238">
        <f t="shared" si="12"/>
        <v>100698.98</v>
      </c>
      <c r="E238">
        <v>6379.8739999999998</v>
      </c>
      <c r="F238" s="6">
        <v>5</v>
      </c>
      <c r="G238">
        <f t="shared" si="13"/>
        <v>31899.37</v>
      </c>
      <c r="H238">
        <f t="shared" si="14"/>
        <v>13759.921999999999</v>
      </c>
      <c r="I238" s="6">
        <v>5</v>
      </c>
      <c r="J238">
        <f t="shared" si="15"/>
        <v>68799.609999999986</v>
      </c>
    </row>
    <row r="239" spans="1:10">
      <c r="A239" s="5" t="s">
        <v>588</v>
      </c>
      <c r="B239">
        <v>33423.305</v>
      </c>
      <c r="C239" s="6">
        <v>5</v>
      </c>
      <c r="D239">
        <f t="shared" si="12"/>
        <v>167116.52499999999</v>
      </c>
      <c r="E239">
        <v>14636.268</v>
      </c>
      <c r="F239" s="6">
        <v>5</v>
      </c>
      <c r="G239">
        <f t="shared" si="13"/>
        <v>73181.34</v>
      </c>
      <c r="H239">
        <f t="shared" si="14"/>
        <v>18787.037</v>
      </c>
      <c r="I239" s="6">
        <v>5</v>
      </c>
      <c r="J239">
        <f t="shared" si="15"/>
        <v>93935.184999999998</v>
      </c>
    </row>
    <row r="240" spans="1:10">
      <c r="A240" s="5" t="s">
        <v>589</v>
      </c>
      <c r="B240">
        <v>59744.105000000003</v>
      </c>
      <c r="C240" s="6">
        <v>1.25</v>
      </c>
      <c r="D240">
        <f t="shared" si="12"/>
        <v>74680.131250000006</v>
      </c>
      <c r="E240">
        <v>28020.309000000001</v>
      </c>
      <c r="F240" s="6">
        <v>1.25</v>
      </c>
      <c r="G240">
        <f t="shared" si="13"/>
        <v>35025.386250000003</v>
      </c>
      <c r="H240">
        <f t="shared" si="14"/>
        <v>31723.796000000002</v>
      </c>
      <c r="I240" s="6">
        <v>1.25</v>
      </c>
      <c r="J240">
        <f t="shared" si="15"/>
        <v>39654.745000000003</v>
      </c>
    </row>
    <row r="241" spans="1:10">
      <c r="A241" s="5" t="s">
        <v>590</v>
      </c>
      <c r="B241">
        <v>65347.436000000002</v>
      </c>
      <c r="C241" s="6">
        <v>1.25</v>
      </c>
      <c r="D241">
        <f t="shared" si="12"/>
        <v>81684.294999999998</v>
      </c>
      <c r="E241">
        <v>32424.592000000001</v>
      </c>
      <c r="F241" s="6">
        <v>1.25</v>
      </c>
      <c r="G241">
        <f t="shared" si="13"/>
        <v>40530.74</v>
      </c>
      <c r="H241">
        <f t="shared" si="14"/>
        <v>32922.843999999997</v>
      </c>
      <c r="I241" s="6">
        <v>1.25</v>
      </c>
      <c r="J241">
        <f t="shared" si="15"/>
        <v>41153.554999999993</v>
      </c>
    </row>
    <row r="242" spans="1:10">
      <c r="A242" s="5" t="s">
        <v>591</v>
      </c>
      <c r="B242">
        <v>51458.572999999997</v>
      </c>
      <c r="C242" s="6">
        <v>1.25</v>
      </c>
      <c r="D242">
        <f t="shared" si="12"/>
        <v>64323.216249999998</v>
      </c>
      <c r="E242">
        <v>40112.785000000003</v>
      </c>
      <c r="F242" s="6">
        <v>1.25</v>
      </c>
      <c r="G242">
        <f t="shared" si="13"/>
        <v>50140.981250000004</v>
      </c>
      <c r="H242">
        <f t="shared" si="14"/>
        <v>11345.787999999993</v>
      </c>
      <c r="I242" s="6">
        <v>1.25</v>
      </c>
      <c r="J242">
        <f t="shared" si="15"/>
        <v>14182.234999999991</v>
      </c>
    </row>
    <row r="243" spans="1:10">
      <c r="A243" s="5" t="s">
        <v>592</v>
      </c>
      <c r="B243">
        <v>31377.055</v>
      </c>
      <c r="C243" s="6">
        <v>1.5</v>
      </c>
      <c r="D243">
        <f t="shared" si="12"/>
        <v>47065.582500000004</v>
      </c>
      <c r="E243">
        <v>20033.445</v>
      </c>
      <c r="F243" s="6">
        <v>1.5</v>
      </c>
      <c r="G243">
        <f t="shared" si="13"/>
        <v>30050.1675</v>
      </c>
      <c r="H243">
        <f t="shared" si="14"/>
        <v>11343.61</v>
      </c>
      <c r="I243" s="6">
        <v>1.5</v>
      </c>
      <c r="J243">
        <f t="shared" si="15"/>
        <v>17015.415000000001</v>
      </c>
    </row>
    <row r="244" spans="1:10">
      <c r="A244" s="5" t="s">
        <v>593</v>
      </c>
      <c r="B244">
        <v>61917.832999999999</v>
      </c>
      <c r="C244" s="6">
        <v>1.5</v>
      </c>
      <c r="D244">
        <f t="shared" si="12"/>
        <v>92876.749500000005</v>
      </c>
      <c r="E244">
        <v>20711.645</v>
      </c>
      <c r="F244" s="6">
        <v>1.5</v>
      </c>
      <c r="G244">
        <f t="shared" si="13"/>
        <v>31067.467499999999</v>
      </c>
      <c r="H244">
        <f t="shared" si="14"/>
        <v>41206.187999999995</v>
      </c>
      <c r="I244" s="6">
        <v>1.5</v>
      </c>
      <c r="J244">
        <f t="shared" si="15"/>
        <v>61809.281999999992</v>
      </c>
    </row>
    <row r="245" spans="1:10">
      <c r="A245" s="5" t="s">
        <v>594</v>
      </c>
      <c r="B245">
        <v>45860.341</v>
      </c>
      <c r="C245" s="6">
        <v>1.5</v>
      </c>
      <c r="D245">
        <f t="shared" si="12"/>
        <v>68790.511499999993</v>
      </c>
      <c r="E245">
        <v>26666.824000000001</v>
      </c>
      <c r="F245" s="6">
        <v>1.5</v>
      </c>
      <c r="G245">
        <f t="shared" si="13"/>
        <v>40000.236000000004</v>
      </c>
      <c r="H245">
        <f t="shared" si="14"/>
        <v>19193.517</v>
      </c>
      <c r="I245" s="6">
        <v>1.5</v>
      </c>
      <c r="J245">
        <f t="shared" si="15"/>
        <v>28790.2755</v>
      </c>
    </row>
    <row r="246" spans="1:10">
      <c r="A246" s="5" t="s">
        <v>595</v>
      </c>
      <c r="B246">
        <v>22764.445</v>
      </c>
      <c r="C246" s="6">
        <v>5</v>
      </c>
      <c r="D246">
        <f t="shared" si="12"/>
        <v>113822.22500000001</v>
      </c>
      <c r="E246">
        <v>11982.478999999999</v>
      </c>
      <c r="F246" s="6">
        <v>5</v>
      </c>
      <c r="G246">
        <f t="shared" si="13"/>
        <v>59912.394999999997</v>
      </c>
      <c r="H246">
        <f t="shared" si="14"/>
        <v>10781.966</v>
      </c>
      <c r="I246" s="6">
        <v>5</v>
      </c>
      <c r="J246">
        <f t="shared" si="15"/>
        <v>53909.83</v>
      </c>
    </row>
    <row r="247" spans="1:10">
      <c r="A247" s="5" t="s">
        <v>596</v>
      </c>
      <c r="B247">
        <v>49465.500999999997</v>
      </c>
      <c r="C247" s="6">
        <v>5</v>
      </c>
      <c r="D247">
        <f t="shared" si="12"/>
        <v>247327.50499999998</v>
      </c>
      <c r="E247">
        <v>18261.098000000002</v>
      </c>
      <c r="F247" s="6">
        <v>5</v>
      </c>
      <c r="G247">
        <f t="shared" si="13"/>
        <v>91305.49</v>
      </c>
      <c r="H247">
        <f t="shared" si="14"/>
        <v>31204.402999999995</v>
      </c>
      <c r="I247" s="6">
        <v>5</v>
      </c>
      <c r="J247">
        <f t="shared" si="15"/>
        <v>156022.01499999998</v>
      </c>
    </row>
    <row r="248" spans="1:10">
      <c r="A248" s="5" t="s">
        <v>597</v>
      </c>
      <c r="B248">
        <v>44460.235000000001</v>
      </c>
      <c r="C248" s="6">
        <v>5</v>
      </c>
      <c r="D248">
        <f t="shared" si="12"/>
        <v>222301.17499999999</v>
      </c>
      <c r="E248">
        <v>29096.976999999999</v>
      </c>
      <c r="F248" s="6">
        <v>5</v>
      </c>
      <c r="G248">
        <f t="shared" si="13"/>
        <v>145484.88500000001</v>
      </c>
      <c r="H248">
        <f t="shared" si="14"/>
        <v>15363.258000000002</v>
      </c>
      <c r="I248" s="6">
        <v>5</v>
      </c>
      <c r="J248">
        <f t="shared" si="15"/>
        <v>76816.290000000008</v>
      </c>
    </row>
    <row r="249" spans="1:10">
      <c r="A249" s="5" t="s">
        <v>598</v>
      </c>
      <c r="B249">
        <v>25893.190999999999</v>
      </c>
      <c r="C249" s="6">
        <v>1.25</v>
      </c>
      <c r="D249">
        <f t="shared" si="12"/>
        <v>32366.488749999997</v>
      </c>
      <c r="E249">
        <v>9897.6190000000006</v>
      </c>
      <c r="F249" s="6">
        <v>1.25</v>
      </c>
      <c r="G249">
        <f t="shared" si="13"/>
        <v>12372.02375</v>
      </c>
      <c r="H249">
        <f t="shared" si="14"/>
        <v>15995.571999999998</v>
      </c>
      <c r="I249" s="6">
        <v>1.25</v>
      </c>
      <c r="J249">
        <f t="shared" si="15"/>
        <v>19994.464999999997</v>
      </c>
    </row>
    <row r="250" spans="1:10">
      <c r="A250" s="5" t="s">
        <v>599</v>
      </c>
      <c r="B250">
        <v>48837.567999999999</v>
      </c>
      <c r="C250" s="6">
        <v>1.25</v>
      </c>
      <c r="D250">
        <f t="shared" si="12"/>
        <v>61046.96</v>
      </c>
      <c r="E250">
        <v>25587.243999999999</v>
      </c>
      <c r="F250" s="6">
        <v>1.25</v>
      </c>
      <c r="G250">
        <f t="shared" si="13"/>
        <v>31984.055</v>
      </c>
      <c r="H250">
        <f t="shared" si="14"/>
        <v>23250.324000000001</v>
      </c>
      <c r="I250" s="6">
        <v>1.25</v>
      </c>
      <c r="J250">
        <f t="shared" si="15"/>
        <v>29062.904999999999</v>
      </c>
    </row>
    <row r="251" spans="1:10">
      <c r="A251" s="5" t="s">
        <v>600</v>
      </c>
      <c r="B251">
        <v>44655.464</v>
      </c>
      <c r="C251" s="6">
        <v>1.25</v>
      </c>
      <c r="D251">
        <f t="shared" si="12"/>
        <v>55819.33</v>
      </c>
      <c r="E251">
        <v>27590.516</v>
      </c>
      <c r="F251" s="6">
        <v>1.25</v>
      </c>
      <c r="G251">
        <f t="shared" si="13"/>
        <v>34488.144999999997</v>
      </c>
      <c r="H251">
        <f t="shared" si="14"/>
        <v>17064.948</v>
      </c>
      <c r="I251" s="6">
        <v>1.25</v>
      </c>
      <c r="J251">
        <f t="shared" si="15"/>
        <v>21331.185000000001</v>
      </c>
    </row>
    <row r="252" spans="1:10">
      <c r="A252" s="5" t="s">
        <v>601</v>
      </c>
      <c r="B252">
        <v>7718.058</v>
      </c>
      <c r="C252" s="6">
        <v>5</v>
      </c>
      <c r="D252">
        <f t="shared" si="12"/>
        <v>38590.29</v>
      </c>
      <c r="E252">
        <v>4056.0790000000002</v>
      </c>
      <c r="F252" s="6">
        <v>5</v>
      </c>
      <c r="G252">
        <f t="shared" si="13"/>
        <v>20280.395</v>
      </c>
      <c r="H252">
        <f t="shared" si="14"/>
        <v>3661.9789999999998</v>
      </c>
      <c r="I252" s="6">
        <v>5</v>
      </c>
      <c r="J252">
        <f t="shared" si="15"/>
        <v>18309.895</v>
      </c>
    </row>
    <row r="253" spans="1:10">
      <c r="A253" s="5" t="s">
        <v>602</v>
      </c>
      <c r="B253">
        <v>10948.788</v>
      </c>
      <c r="C253" s="6">
        <v>5</v>
      </c>
      <c r="D253">
        <f t="shared" si="12"/>
        <v>54743.94</v>
      </c>
      <c r="E253">
        <v>3206.692</v>
      </c>
      <c r="F253" s="6">
        <v>5</v>
      </c>
      <c r="G253">
        <f t="shared" si="13"/>
        <v>16033.46</v>
      </c>
      <c r="H253">
        <f t="shared" si="14"/>
        <v>7742.0960000000005</v>
      </c>
      <c r="I253" s="6">
        <v>5</v>
      </c>
      <c r="J253">
        <f t="shared" si="15"/>
        <v>38710.480000000003</v>
      </c>
    </row>
    <row r="254" spans="1:10">
      <c r="A254" s="5" t="s">
        <v>603</v>
      </c>
      <c r="B254">
        <v>15211.749</v>
      </c>
      <c r="C254" s="6">
        <v>5</v>
      </c>
      <c r="D254">
        <f t="shared" si="12"/>
        <v>76058.744999999995</v>
      </c>
      <c r="E254">
        <v>6899.268</v>
      </c>
      <c r="F254" s="6">
        <v>5</v>
      </c>
      <c r="G254">
        <f t="shared" si="13"/>
        <v>34496.339999999997</v>
      </c>
      <c r="H254">
        <f t="shared" si="14"/>
        <v>8312.4809999999998</v>
      </c>
      <c r="I254" s="6">
        <v>5</v>
      </c>
      <c r="J254">
        <f t="shared" si="15"/>
        <v>41562.404999999999</v>
      </c>
    </row>
    <row r="255" spans="1:10">
      <c r="A255" s="5" t="s">
        <v>604</v>
      </c>
      <c r="B255">
        <v>17727.857</v>
      </c>
      <c r="C255" s="6">
        <v>1.25</v>
      </c>
      <c r="D255">
        <f t="shared" si="12"/>
        <v>22159.821250000001</v>
      </c>
      <c r="E255">
        <v>13743.901</v>
      </c>
      <c r="F255" s="6">
        <v>1.25</v>
      </c>
      <c r="G255">
        <f t="shared" si="13"/>
        <v>17179.876250000001</v>
      </c>
      <c r="H255">
        <f t="shared" si="14"/>
        <v>3983.9560000000001</v>
      </c>
      <c r="I255" s="6">
        <v>1.25</v>
      </c>
      <c r="J255">
        <f t="shared" si="15"/>
        <v>4979.9449999999997</v>
      </c>
    </row>
    <row r="256" spans="1:10">
      <c r="A256" s="5" t="s">
        <v>605</v>
      </c>
      <c r="B256">
        <v>33151.588000000003</v>
      </c>
      <c r="C256" s="6">
        <v>1.25</v>
      </c>
      <c r="D256">
        <f t="shared" si="12"/>
        <v>41439.485000000001</v>
      </c>
      <c r="E256">
        <v>19682.326000000001</v>
      </c>
      <c r="F256" s="6">
        <v>1.25</v>
      </c>
      <c r="G256">
        <f t="shared" si="13"/>
        <v>24602.907500000001</v>
      </c>
      <c r="H256">
        <f t="shared" si="14"/>
        <v>13469.262000000002</v>
      </c>
      <c r="I256" s="6">
        <v>1.25</v>
      </c>
      <c r="J256">
        <f t="shared" si="15"/>
        <v>16836.577500000003</v>
      </c>
    </row>
    <row r="257" spans="1:10">
      <c r="A257" s="5" t="s">
        <v>606</v>
      </c>
      <c r="B257">
        <v>19390.207999999999</v>
      </c>
      <c r="C257" s="6">
        <v>1.25</v>
      </c>
      <c r="D257">
        <f t="shared" si="12"/>
        <v>24237.759999999998</v>
      </c>
      <c r="E257">
        <v>15989.751</v>
      </c>
      <c r="F257" s="6">
        <v>1.25</v>
      </c>
      <c r="G257">
        <f t="shared" si="13"/>
        <v>19987.188750000001</v>
      </c>
      <c r="H257">
        <f t="shared" si="14"/>
        <v>3400.4569999999985</v>
      </c>
      <c r="I257" s="6">
        <v>1.25</v>
      </c>
      <c r="J257">
        <f t="shared" si="15"/>
        <v>4250.5712499999981</v>
      </c>
    </row>
    <row r="258" spans="1:10">
      <c r="A258" s="5" t="s">
        <v>607</v>
      </c>
      <c r="B258">
        <v>12066.977999999999</v>
      </c>
      <c r="C258" s="6">
        <v>1.25</v>
      </c>
      <c r="D258">
        <f t="shared" si="12"/>
        <v>15083.7225</v>
      </c>
      <c r="E258">
        <v>6218.884</v>
      </c>
      <c r="F258" s="6">
        <v>1.25</v>
      </c>
      <c r="G258">
        <f t="shared" si="13"/>
        <v>7773.6049999999996</v>
      </c>
      <c r="H258">
        <f t="shared" si="14"/>
        <v>5848.0939999999991</v>
      </c>
      <c r="I258" s="6">
        <v>1.25</v>
      </c>
      <c r="J258">
        <f t="shared" si="15"/>
        <v>7310.1174999999985</v>
      </c>
    </row>
    <row r="259" spans="1:10">
      <c r="A259" s="5" t="s">
        <v>608</v>
      </c>
      <c r="B259">
        <v>17582.165000000001</v>
      </c>
      <c r="C259" s="6">
        <v>1.25</v>
      </c>
      <c r="D259">
        <f t="shared" ref="D259:D302" si="16">B259*C259</f>
        <v>21977.706250000003</v>
      </c>
      <c r="E259">
        <v>7890.7049999999999</v>
      </c>
      <c r="F259" s="6">
        <v>1.25</v>
      </c>
      <c r="G259">
        <f t="shared" ref="G259:G302" si="17">E259*F259</f>
        <v>9863.3812500000004</v>
      </c>
      <c r="H259">
        <f t="shared" ref="H259:H302" si="18">B259-E259</f>
        <v>9691.4600000000009</v>
      </c>
      <c r="I259" s="6">
        <v>1.25</v>
      </c>
      <c r="J259">
        <f t="shared" ref="J259:J302" si="19">H259*I259</f>
        <v>12114.325000000001</v>
      </c>
    </row>
    <row r="260" spans="1:10">
      <c r="A260" s="5" t="s">
        <v>609</v>
      </c>
      <c r="B260">
        <v>18985.912</v>
      </c>
      <c r="C260" s="6">
        <v>1.25</v>
      </c>
      <c r="D260">
        <f t="shared" si="16"/>
        <v>23732.39</v>
      </c>
      <c r="E260">
        <v>8866.8449999999993</v>
      </c>
      <c r="F260" s="6">
        <v>1.25</v>
      </c>
      <c r="G260">
        <f t="shared" si="17"/>
        <v>11083.55625</v>
      </c>
      <c r="H260">
        <f t="shared" si="18"/>
        <v>10119.067000000001</v>
      </c>
      <c r="I260" s="6">
        <v>1.25</v>
      </c>
      <c r="J260">
        <f t="shared" si="19"/>
        <v>12648.833750000002</v>
      </c>
    </row>
    <row r="261" spans="1:10">
      <c r="A261" s="5" t="s">
        <v>610</v>
      </c>
      <c r="B261">
        <v>10923.290999999999</v>
      </c>
      <c r="C261" s="6">
        <v>5</v>
      </c>
      <c r="D261">
        <f t="shared" si="16"/>
        <v>54616.454999999994</v>
      </c>
      <c r="E261">
        <v>4190.8450000000003</v>
      </c>
      <c r="F261" s="6">
        <v>5</v>
      </c>
      <c r="G261">
        <f t="shared" si="17"/>
        <v>20954.225000000002</v>
      </c>
      <c r="H261">
        <f t="shared" si="18"/>
        <v>6732.445999999999</v>
      </c>
      <c r="I261" s="6">
        <v>5</v>
      </c>
      <c r="J261">
        <f t="shared" si="19"/>
        <v>33662.229999999996</v>
      </c>
    </row>
    <row r="262" spans="1:10">
      <c r="A262" s="5" t="s">
        <v>611</v>
      </c>
      <c r="B262">
        <v>16952.044999999998</v>
      </c>
      <c r="C262" s="6">
        <v>5</v>
      </c>
      <c r="D262">
        <f t="shared" si="16"/>
        <v>84760.224999999991</v>
      </c>
      <c r="E262">
        <v>4299.3850000000002</v>
      </c>
      <c r="F262" s="6">
        <v>5</v>
      </c>
      <c r="G262">
        <f t="shared" si="17"/>
        <v>21496.925000000003</v>
      </c>
      <c r="H262">
        <f t="shared" si="18"/>
        <v>12652.659999999998</v>
      </c>
      <c r="I262" s="6">
        <v>5</v>
      </c>
      <c r="J262">
        <f t="shared" si="19"/>
        <v>63263.299999999988</v>
      </c>
    </row>
    <row r="263" spans="1:10">
      <c r="A263" s="5" t="s">
        <v>612</v>
      </c>
      <c r="B263">
        <v>18881.741999999998</v>
      </c>
      <c r="C263" s="6">
        <v>5</v>
      </c>
      <c r="D263">
        <f t="shared" si="16"/>
        <v>94408.709999999992</v>
      </c>
      <c r="E263">
        <v>9313.39</v>
      </c>
      <c r="F263" s="6">
        <v>5</v>
      </c>
      <c r="G263">
        <f t="shared" si="17"/>
        <v>46566.95</v>
      </c>
      <c r="H263">
        <f t="shared" si="18"/>
        <v>9568.351999999999</v>
      </c>
      <c r="I263" s="6">
        <v>5</v>
      </c>
      <c r="J263">
        <f t="shared" si="19"/>
        <v>47841.759999999995</v>
      </c>
    </row>
    <row r="264" spans="1:10">
      <c r="A264" s="5" t="s">
        <v>613</v>
      </c>
      <c r="B264">
        <v>29869.136999999999</v>
      </c>
      <c r="C264" s="6">
        <v>1.25</v>
      </c>
      <c r="D264">
        <f t="shared" si="16"/>
        <v>37336.421249999999</v>
      </c>
      <c r="E264">
        <v>14331.771000000001</v>
      </c>
      <c r="F264" s="6">
        <v>1.25</v>
      </c>
      <c r="G264">
        <f t="shared" si="17"/>
        <v>17914.713750000003</v>
      </c>
      <c r="H264">
        <f t="shared" si="18"/>
        <v>15537.365999999998</v>
      </c>
      <c r="I264" s="6">
        <v>1.25</v>
      </c>
      <c r="J264">
        <f t="shared" si="19"/>
        <v>19421.707499999997</v>
      </c>
    </row>
    <row r="265" spans="1:10">
      <c r="A265" s="5" t="s">
        <v>614</v>
      </c>
      <c r="B265">
        <v>49090.341999999997</v>
      </c>
      <c r="C265" s="6">
        <v>1.25</v>
      </c>
      <c r="D265">
        <f t="shared" si="16"/>
        <v>61362.927499999998</v>
      </c>
      <c r="E265">
        <v>31336.27</v>
      </c>
      <c r="F265" s="6">
        <v>1.25</v>
      </c>
      <c r="G265">
        <f t="shared" si="17"/>
        <v>39170.337500000001</v>
      </c>
      <c r="H265">
        <f t="shared" si="18"/>
        <v>17754.071999999996</v>
      </c>
      <c r="I265" s="6">
        <v>1.25</v>
      </c>
      <c r="J265">
        <f t="shared" si="19"/>
        <v>22192.589999999997</v>
      </c>
    </row>
    <row r="266" spans="1:10">
      <c r="A266" s="5" t="s">
        <v>615</v>
      </c>
      <c r="B266">
        <v>41889.491999999998</v>
      </c>
      <c r="C266" s="6">
        <v>1.25</v>
      </c>
      <c r="D266">
        <f t="shared" si="16"/>
        <v>52361.864999999998</v>
      </c>
      <c r="E266">
        <v>30240.662</v>
      </c>
      <c r="F266" s="6">
        <v>1.25</v>
      </c>
      <c r="G266">
        <f t="shared" si="17"/>
        <v>37800.827499999999</v>
      </c>
      <c r="H266">
        <f t="shared" si="18"/>
        <v>11648.829999999998</v>
      </c>
      <c r="I266" s="6">
        <v>1.25</v>
      </c>
      <c r="J266">
        <f t="shared" si="19"/>
        <v>14561.037499999999</v>
      </c>
    </row>
    <row r="267" spans="1:10">
      <c r="A267" s="5" t="s">
        <v>616</v>
      </c>
      <c r="B267">
        <v>11412.817999999999</v>
      </c>
      <c r="C267" s="6">
        <v>5</v>
      </c>
      <c r="D267">
        <f t="shared" si="16"/>
        <v>57064.09</v>
      </c>
      <c r="E267">
        <v>8906.91</v>
      </c>
      <c r="F267" s="6">
        <v>5</v>
      </c>
      <c r="G267">
        <f t="shared" si="17"/>
        <v>44534.55</v>
      </c>
      <c r="H267">
        <f t="shared" si="18"/>
        <v>2505.9079999999994</v>
      </c>
      <c r="I267" s="6">
        <v>5</v>
      </c>
      <c r="J267">
        <f t="shared" si="19"/>
        <v>12529.539999999997</v>
      </c>
    </row>
    <row r="268" spans="1:10">
      <c r="A268" s="5" t="s">
        <v>617</v>
      </c>
      <c r="B268">
        <v>21619.302</v>
      </c>
      <c r="C268" s="6">
        <v>5</v>
      </c>
      <c r="D268">
        <f t="shared" si="16"/>
        <v>108096.51</v>
      </c>
      <c r="E268">
        <v>13102.853999999999</v>
      </c>
      <c r="F268" s="6">
        <v>5</v>
      </c>
      <c r="G268">
        <f t="shared" si="17"/>
        <v>65514.27</v>
      </c>
      <c r="H268">
        <f t="shared" si="18"/>
        <v>8516.4480000000003</v>
      </c>
      <c r="I268" s="6">
        <v>5</v>
      </c>
      <c r="J268">
        <f t="shared" si="19"/>
        <v>42582.240000000005</v>
      </c>
    </row>
    <row r="269" spans="1:10">
      <c r="A269" s="5" t="s">
        <v>618</v>
      </c>
      <c r="B269">
        <v>17823.286</v>
      </c>
      <c r="C269" s="6">
        <v>5</v>
      </c>
      <c r="D269">
        <f t="shared" si="16"/>
        <v>89116.43</v>
      </c>
      <c r="E269">
        <v>13656.485000000001</v>
      </c>
      <c r="F269" s="6">
        <v>5</v>
      </c>
      <c r="G269">
        <f t="shared" si="17"/>
        <v>68282.425000000003</v>
      </c>
      <c r="H269">
        <f t="shared" si="18"/>
        <v>4166.8009999999995</v>
      </c>
      <c r="I269" s="6">
        <v>5</v>
      </c>
      <c r="J269">
        <f t="shared" si="19"/>
        <v>20834.004999999997</v>
      </c>
    </row>
    <row r="270" spans="1:10">
      <c r="A270" s="5" t="s">
        <v>619</v>
      </c>
      <c r="B270">
        <v>12399.884</v>
      </c>
      <c r="C270" s="6">
        <v>1.25</v>
      </c>
      <c r="D270">
        <f t="shared" si="16"/>
        <v>15499.855</v>
      </c>
      <c r="E270">
        <v>6393.7150000000001</v>
      </c>
      <c r="F270" s="6">
        <v>1.25</v>
      </c>
      <c r="G270">
        <f t="shared" si="17"/>
        <v>7992.1437500000002</v>
      </c>
      <c r="H270">
        <f t="shared" si="18"/>
        <v>6006.1689999999999</v>
      </c>
      <c r="I270" s="6">
        <v>1.25</v>
      </c>
      <c r="J270">
        <f t="shared" si="19"/>
        <v>7507.7112500000003</v>
      </c>
    </row>
    <row r="271" spans="1:10">
      <c r="A271" s="5" t="s">
        <v>620</v>
      </c>
      <c r="B271">
        <v>20300.786</v>
      </c>
      <c r="C271" s="6">
        <v>1.25</v>
      </c>
      <c r="D271">
        <f t="shared" si="16"/>
        <v>25375.982499999998</v>
      </c>
      <c r="E271">
        <v>9171.3420000000006</v>
      </c>
      <c r="F271" s="6">
        <v>1.25</v>
      </c>
      <c r="G271">
        <f t="shared" si="17"/>
        <v>11464.177500000002</v>
      </c>
      <c r="H271">
        <f t="shared" si="18"/>
        <v>11129.444</v>
      </c>
      <c r="I271" s="6">
        <v>1.25</v>
      </c>
      <c r="J271">
        <f t="shared" si="19"/>
        <v>13911.805</v>
      </c>
    </row>
    <row r="272" spans="1:10">
      <c r="A272" s="5" t="s">
        <v>621</v>
      </c>
      <c r="B272">
        <v>23198.61</v>
      </c>
      <c r="C272" s="6">
        <v>1.25</v>
      </c>
      <c r="D272">
        <f t="shared" si="16"/>
        <v>28998.262500000001</v>
      </c>
      <c r="E272">
        <v>11551.958000000001</v>
      </c>
      <c r="F272" s="6">
        <v>1.25</v>
      </c>
      <c r="G272">
        <f t="shared" si="17"/>
        <v>14439.9475</v>
      </c>
      <c r="H272">
        <f t="shared" si="18"/>
        <v>11646.652</v>
      </c>
      <c r="I272" s="6">
        <v>1.25</v>
      </c>
      <c r="J272">
        <f t="shared" si="19"/>
        <v>14558.315000000001</v>
      </c>
    </row>
    <row r="273" spans="1:10">
      <c r="A273" s="5" t="s">
        <v>622</v>
      </c>
      <c r="B273">
        <v>16449.405999999999</v>
      </c>
      <c r="C273" s="6">
        <v>1.25</v>
      </c>
      <c r="D273">
        <f t="shared" si="16"/>
        <v>20561.7575</v>
      </c>
      <c r="E273">
        <v>6644.3059999999996</v>
      </c>
      <c r="F273" s="6">
        <v>1.25</v>
      </c>
      <c r="G273">
        <f t="shared" si="17"/>
        <v>8305.3824999999997</v>
      </c>
      <c r="H273">
        <f t="shared" si="18"/>
        <v>9805.0999999999985</v>
      </c>
      <c r="I273" s="6">
        <v>1.25</v>
      </c>
      <c r="J273">
        <f t="shared" si="19"/>
        <v>12256.374999999998</v>
      </c>
    </row>
    <row r="274" spans="1:10">
      <c r="A274" s="5" t="s">
        <v>623</v>
      </c>
      <c r="B274">
        <v>24015.942999999999</v>
      </c>
      <c r="C274" s="6">
        <v>1.25</v>
      </c>
      <c r="D274">
        <f t="shared" si="16"/>
        <v>30019.928749999999</v>
      </c>
      <c r="E274">
        <v>12990.671</v>
      </c>
      <c r="F274" s="6">
        <v>1.25</v>
      </c>
      <c r="G274">
        <f t="shared" si="17"/>
        <v>16238.338750000001</v>
      </c>
      <c r="H274">
        <f t="shared" si="18"/>
        <v>11025.271999999999</v>
      </c>
      <c r="I274" s="6">
        <v>1.25</v>
      </c>
      <c r="J274">
        <f t="shared" si="19"/>
        <v>13781.589999999998</v>
      </c>
    </row>
    <row r="275" spans="1:10">
      <c r="A275" s="5" t="s">
        <v>624</v>
      </c>
      <c r="B275">
        <v>23044.902999999998</v>
      </c>
      <c r="C275" s="6">
        <v>1.25</v>
      </c>
      <c r="D275">
        <f t="shared" si="16"/>
        <v>28806.128749999996</v>
      </c>
      <c r="E275">
        <v>14452.695</v>
      </c>
      <c r="F275" s="6">
        <v>1.25</v>
      </c>
      <c r="G275">
        <f t="shared" si="17"/>
        <v>18065.868750000001</v>
      </c>
      <c r="H275">
        <f t="shared" si="18"/>
        <v>8592.2079999999987</v>
      </c>
      <c r="I275" s="6">
        <v>1.25</v>
      </c>
      <c r="J275">
        <f t="shared" si="19"/>
        <v>10740.259999999998</v>
      </c>
    </row>
    <row r="276" spans="1:10">
      <c r="A276" s="5" t="s">
        <v>625</v>
      </c>
      <c r="B276">
        <v>29397.821</v>
      </c>
      <c r="C276" s="6">
        <v>5</v>
      </c>
      <c r="D276">
        <f t="shared" si="16"/>
        <v>146989.10500000001</v>
      </c>
      <c r="E276">
        <v>20536.812000000002</v>
      </c>
      <c r="F276" s="6">
        <v>5</v>
      </c>
      <c r="G276">
        <f t="shared" si="17"/>
        <v>102684.06000000001</v>
      </c>
      <c r="H276">
        <f t="shared" si="18"/>
        <v>8861.0089999999982</v>
      </c>
      <c r="I276" s="6">
        <v>5</v>
      </c>
      <c r="J276">
        <f t="shared" si="19"/>
        <v>44305.044999999991</v>
      </c>
    </row>
    <row r="277" spans="1:10">
      <c r="A277" s="5" t="s">
        <v>626</v>
      </c>
      <c r="B277">
        <v>41774.396999999997</v>
      </c>
      <c r="C277" s="6">
        <v>5</v>
      </c>
      <c r="D277">
        <f t="shared" si="16"/>
        <v>208871.98499999999</v>
      </c>
      <c r="E277">
        <v>27538.794999999998</v>
      </c>
      <c r="F277" s="6">
        <v>5</v>
      </c>
      <c r="G277">
        <f t="shared" si="17"/>
        <v>137693.97499999998</v>
      </c>
      <c r="H277">
        <f t="shared" si="18"/>
        <v>14235.601999999999</v>
      </c>
      <c r="I277" s="6">
        <v>5</v>
      </c>
      <c r="J277">
        <f t="shared" si="19"/>
        <v>71178.009999999995</v>
      </c>
    </row>
    <row r="278" spans="1:10">
      <c r="A278" s="5" t="s">
        <v>627</v>
      </c>
      <c r="B278">
        <v>37061.974000000002</v>
      </c>
      <c r="C278" s="6">
        <v>5</v>
      </c>
      <c r="D278">
        <f t="shared" si="16"/>
        <v>185309.87</v>
      </c>
      <c r="E278">
        <v>33586.487999999998</v>
      </c>
      <c r="F278" s="6">
        <v>5</v>
      </c>
      <c r="G278">
        <f t="shared" si="17"/>
        <v>167932.44</v>
      </c>
      <c r="H278">
        <f t="shared" si="18"/>
        <v>3475.4860000000044</v>
      </c>
      <c r="I278" s="6">
        <v>5</v>
      </c>
      <c r="J278">
        <f t="shared" si="19"/>
        <v>17377.430000000022</v>
      </c>
    </row>
    <row r="279" spans="1:10">
      <c r="A279" s="5" t="s">
        <v>628</v>
      </c>
      <c r="B279">
        <v>20143.437999999998</v>
      </c>
      <c r="C279" s="6">
        <v>1.25</v>
      </c>
      <c r="D279">
        <f t="shared" si="16"/>
        <v>25179.297499999997</v>
      </c>
      <c r="E279">
        <v>9828.4150000000009</v>
      </c>
      <c r="F279" s="6">
        <v>1.25</v>
      </c>
      <c r="G279">
        <f t="shared" si="17"/>
        <v>12285.518750000001</v>
      </c>
      <c r="H279">
        <f t="shared" si="18"/>
        <v>10315.022999999997</v>
      </c>
      <c r="I279" s="6">
        <v>1.25</v>
      </c>
      <c r="J279">
        <f t="shared" si="19"/>
        <v>12893.778749999998</v>
      </c>
    </row>
    <row r="280" spans="1:10">
      <c r="A280" s="5" t="s">
        <v>629</v>
      </c>
      <c r="B280">
        <v>30693.028999999999</v>
      </c>
      <c r="C280" s="6">
        <v>1.25</v>
      </c>
      <c r="D280">
        <f t="shared" si="16"/>
        <v>38366.286249999997</v>
      </c>
      <c r="E280">
        <v>13190.998</v>
      </c>
      <c r="F280" s="6">
        <v>1.25</v>
      </c>
      <c r="G280">
        <f t="shared" si="17"/>
        <v>16488.747499999998</v>
      </c>
      <c r="H280">
        <f t="shared" si="18"/>
        <v>17502.030999999999</v>
      </c>
      <c r="I280" s="6">
        <v>1.25</v>
      </c>
      <c r="J280">
        <f t="shared" si="19"/>
        <v>21877.53875</v>
      </c>
    </row>
    <row r="281" spans="1:10">
      <c r="A281" s="5" t="s">
        <v>630</v>
      </c>
      <c r="B281">
        <v>31107.523000000001</v>
      </c>
      <c r="C281" s="6">
        <v>1.25</v>
      </c>
      <c r="D281">
        <f t="shared" si="16"/>
        <v>38884.403749999998</v>
      </c>
      <c r="E281">
        <v>17410.252</v>
      </c>
      <c r="F281" s="6">
        <v>1.25</v>
      </c>
      <c r="G281">
        <f t="shared" si="17"/>
        <v>21762.815000000002</v>
      </c>
      <c r="H281">
        <f t="shared" si="18"/>
        <v>13697.271000000001</v>
      </c>
      <c r="I281" s="6">
        <v>1.25</v>
      </c>
      <c r="J281">
        <f t="shared" si="19"/>
        <v>17121.588750000003</v>
      </c>
    </row>
    <row r="282" spans="1:10">
      <c r="A282" s="5" t="s">
        <v>631</v>
      </c>
      <c r="B282">
        <v>20307.342000000001</v>
      </c>
      <c r="C282" s="6">
        <v>1.25</v>
      </c>
      <c r="D282">
        <f t="shared" si="16"/>
        <v>25384.177500000002</v>
      </c>
      <c r="E282">
        <v>10699.656000000001</v>
      </c>
      <c r="F282" s="6">
        <v>1.25</v>
      </c>
      <c r="G282">
        <f t="shared" si="17"/>
        <v>13374.570000000002</v>
      </c>
      <c r="H282">
        <f t="shared" si="18"/>
        <v>9607.6859999999997</v>
      </c>
      <c r="I282" s="6">
        <v>1.25</v>
      </c>
      <c r="J282">
        <f t="shared" si="19"/>
        <v>12009.6075</v>
      </c>
    </row>
    <row r="283" spans="1:10">
      <c r="A283" s="5" t="s">
        <v>632</v>
      </c>
      <c r="B283">
        <v>37744.542999999998</v>
      </c>
      <c r="C283" s="6">
        <v>1.25</v>
      </c>
      <c r="D283">
        <f t="shared" si="16"/>
        <v>47180.678749999999</v>
      </c>
      <c r="E283">
        <v>17170.588</v>
      </c>
      <c r="F283" s="6">
        <v>1.25</v>
      </c>
      <c r="G283">
        <f t="shared" si="17"/>
        <v>21463.235000000001</v>
      </c>
      <c r="H283">
        <f t="shared" si="18"/>
        <v>20573.954999999998</v>
      </c>
      <c r="I283" s="6">
        <v>1.25</v>
      </c>
      <c r="J283">
        <f t="shared" si="19"/>
        <v>25717.443749999999</v>
      </c>
    </row>
    <row r="284" spans="1:10">
      <c r="A284" s="5" t="s">
        <v>633</v>
      </c>
      <c r="B284">
        <v>42781.858999999997</v>
      </c>
      <c r="C284" s="6">
        <v>1.25</v>
      </c>
      <c r="D284">
        <f t="shared" si="16"/>
        <v>53477.323749999996</v>
      </c>
      <c r="E284">
        <v>22577.965</v>
      </c>
      <c r="F284" s="6">
        <v>1.25</v>
      </c>
      <c r="G284">
        <f t="shared" si="17"/>
        <v>28222.456249999999</v>
      </c>
      <c r="H284">
        <f t="shared" si="18"/>
        <v>20203.893999999997</v>
      </c>
      <c r="I284" s="6">
        <v>1.25</v>
      </c>
      <c r="J284">
        <f t="shared" si="19"/>
        <v>25254.867499999997</v>
      </c>
    </row>
    <row r="285" spans="1:10">
      <c r="A285" s="5" t="s">
        <v>634</v>
      </c>
      <c r="B285">
        <v>31638.573</v>
      </c>
      <c r="C285" s="6">
        <v>1.25</v>
      </c>
      <c r="D285">
        <f t="shared" si="16"/>
        <v>39548.216249999998</v>
      </c>
      <c r="E285">
        <v>17377.473000000002</v>
      </c>
      <c r="F285" s="6">
        <v>1.25</v>
      </c>
      <c r="G285">
        <f t="shared" si="17"/>
        <v>21721.841250000001</v>
      </c>
      <c r="H285">
        <f t="shared" si="18"/>
        <v>14261.099999999999</v>
      </c>
      <c r="I285" s="6">
        <v>1.25</v>
      </c>
      <c r="J285">
        <f t="shared" si="19"/>
        <v>17826.375</v>
      </c>
    </row>
    <row r="286" spans="1:10">
      <c r="A286" s="5" t="s">
        <v>635</v>
      </c>
      <c r="B286">
        <v>52514.114999999998</v>
      </c>
      <c r="C286" s="6">
        <v>1.25</v>
      </c>
      <c r="D286">
        <f t="shared" si="16"/>
        <v>65642.643750000003</v>
      </c>
      <c r="E286">
        <v>15090.1</v>
      </c>
      <c r="F286" s="6">
        <v>1.25</v>
      </c>
      <c r="G286">
        <f t="shared" si="17"/>
        <v>18862.625</v>
      </c>
      <c r="H286">
        <f t="shared" si="18"/>
        <v>37424.014999999999</v>
      </c>
      <c r="I286" s="6">
        <v>1.25</v>
      </c>
      <c r="J286">
        <f t="shared" si="19"/>
        <v>46780.018750000003</v>
      </c>
    </row>
    <row r="287" spans="1:10">
      <c r="A287" s="5" t="s">
        <v>636</v>
      </c>
      <c r="B287">
        <v>30119.727999999999</v>
      </c>
      <c r="C287" s="6">
        <v>1.25</v>
      </c>
      <c r="D287">
        <f t="shared" si="16"/>
        <v>37649.659999999996</v>
      </c>
      <c r="E287">
        <v>24922.886999999999</v>
      </c>
      <c r="F287" s="6">
        <v>1.25</v>
      </c>
      <c r="G287">
        <f t="shared" si="17"/>
        <v>31153.608749999999</v>
      </c>
      <c r="H287">
        <f t="shared" si="18"/>
        <v>5196.8410000000003</v>
      </c>
      <c r="I287" s="6">
        <v>1.25</v>
      </c>
      <c r="J287">
        <f t="shared" si="19"/>
        <v>6496.0512500000004</v>
      </c>
    </row>
    <row r="288" spans="1:10">
      <c r="A288" s="5" t="s">
        <v>637</v>
      </c>
      <c r="B288">
        <v>19894.304</v>
      </c>
      <c r="C288" s="6">
        <v>5</v>
      </c>
      <c r="D288">
        <f t="shared" si="16"/>
        <v>99471.52</v>
      </c>
      <c r="E288">
        <v>13578.54</v>
      </c>
      <c r="F288" s="6">
        <v>5</v>
      </c>
      <c r="G288">
        <f t="shared" si="17"/>
        <v>67892.700000000012</v>
      </c>
      <c r="H288">
        <f t="shared" si="18"/>
        <v>6315.7639999999992</v>
      </c>
      <c r="I288" s="6">
        <v>5</v>
      </c>
      <c r="J288">
        <f t="shared" si="19"/>
        <v>31578.819999999996</v>
      </c>
    </row>
    <row r="289" spans="1:10">
      <c r="A289" s="5" t="s">
        <v>638</v>
      </c>
      <c r="B289">
        <v>36820.853999999999</v>
      </c>
      <c r="C289" s="6">
        <v>5</v>
      </c>
      <c r="D289">
        <f t="shared" si="16"/>
        <v>184104.27</v>
      </c>
      <c r="E289">
        <v>19363.259999999998</v>
      </c>
      <c r="F289" s="6">
        <v>5</v>
      </c>
      <c r="G289">
        <f t="shared" si="17"/>
        <v>96816.299999999988</v>
      </c>
      <c r="H289">
        <f t="shared" si="18"/>
        <v>17457.594000000001</v>
      </c>
      <c r="I289" s="6">
        <v>5</v>
      </c>
      <c r="J289">
        <f t="shared" si="19"/>
        <v>87287.97</v>
      </c>
    </row>
    <row r="290" spans="1:10">
      <c r="A290" s="5" t="s">
        <v>639</v>
      </c>
      <c r="B290">
        <v>29432.061000000002</v>
      </c>
      <c r="C290" s="6">
        <v>5</v>
      </c>
      <c r="D290">
        <f t="shared" si="16"/>
        <v>147160.30499999999</v>
      </c>
      <c r="E290">
        <v>20378.008000000002</v>
      </c>
      <c r="F290" s="6">
        <v>5</v>
      </c>
      <c r="G290">
        <f t="shared" si="17"/>
        <v>101890.04000000001</v>
      </c>
      <c r="H290">
        <f t="shared" si="18"/>
        <v>9054.0529999999999</v>
      </c>
      <c r="I290" s="6">
        <v>5</v>
      </c>
      <c r="J290">
        <f t="shared" si="19"/>
        <v>45270.264999999999</v>
      </c>
    </row>
    <row r="291" spans="1:10">
      <c r="A291" s="5" t="s">
        <v>640</v>
      </c>
      <c r="B291">
        <v>41069.258999999998</v>
      </c>
      <c r="C291" s="6">
        <v>5</v>
      </c>
      <c r="D291">
        <f t="shared" si="16"/>
        <v>205346.29499999998</v>
      </c>
      <c r="E291">
        <v>38473.733999999997</v>
      </c>
      <c r="F291" s="6">
        <v>5</v>
      </c>
      <c r="G291">
        <f t="shared" si="17"/>
        <v>192368.66999999998</v>
      </c>
      <c r="H291">
        <f t="shared" si="18"/>
        <v>2595.5250000000015</v>
      </c>
      <c r="I291" s="6">
        <v>5</v>
      </c>
      <c r="J291">
        <f t="shared" si="19"/>
        <v>12977.625000000007</v>
      </c>
    </row>
    <row r="292" spans="1:10">
      <c r="A292" s="5" t="s">
        <v>641</v>
      </c>
      <c r="B292">
        <v>74048.186000000002</v>
      </c>
      <c r="C292" s="6">
        <v>5</v>
      </c>
      <c r="D292">
        <f t="shared" si="16"/>
        <v>370240.93</v>
      </c>
      <c r="E292">
        <v>44266.478000000003</v>
      </c>
      <c r="F292" s="6">
        <v>5</v>
      </c>
      <c r="G292">
        <f t="shared" si="17"/>
        <v>221332.39</v>
      </c>
      <c r="H292">
        <f t="shared" si="18"/>
        <v>29781.707999999999</v>
      </c>
      <c r="I292" s="6">
        <v>5</v>
      </c>
      <c r="J292">
        <f t="shared" si="19"/>
        <v>148908.53999999998</v>
      </c>
    </row>
    <row r="293" spans="1:10">
      <c r="A293" s="5" t="s">
        <v>642</v>
      </c>
      <c r="B293">
        <v>70169.129000000001</v>
      </c>
      <c r="C293" s="6">
        <v>5</v>
      </c>
      <c r="D293">
        <f t="shared" si="16"/>
        <v>350845.64500000002</v>
      </c>
      <c r="E293">
        <v>50560.394999999997</v>
      </c>
      <c r="F293" s="6">
        <v>5</v>
      </c>
      <c r="G293">
        <f t="shared" si="17"/>
        <v>252801.97499999998</v>
      </c>
      <c r="H293">
        <f t="shared" si="18"/>
        <v>19608.734000000004</v>
      </c>
      <c r="I293" s="6">
        <v>5</v>
      </c>
      <c r="J293">
        <f t="shared" si="19"/>
        <v>98043.670000000013</v>
      </c>
    </row>
    <row r="294" spans="1:10">
      <c r="A294" s="5" t="s">
        <v>643</v>
      </c>
      <c r="B294">
        <v>8984.8529999999992</v>
      </c>
      <c r="C294" s="6">
        <v>1.5</v>
      </c>
      <c r="D294">
        <f t="shared" si="16"/>
        <v>13477.279499999999</v>
      </c>
      <c r="E294">
        <v>5304.6639999999998</v>
      </c>
      <c r="F294" s="6">
        <v>1.5</v>
      </c>
      <c r="G294">
        <f t="shared" si="17"/>
        <v>7956.9959999999992</v>
      </c>
      <c r="H294">
        <f t="shared" si="18"/>
        <v>3680.1889999999994</v>
      </c>
      <c r="I294" s="6">
        <v>1.5</v>
      </c>
      <c r="J294">
        <f t="shared" si="19"/>
        <v>5520.2834999999995</v>
      </c>
    </row>
    <row r="295" spans="1:10">
      <c r="A295" s="5" t="s">
        <v>644</v>
      </c>
      <c r="B295">
        <v>17664.481</v>
      </c>
      <c r="C295" s="6">
        <v>1.5</v>
      </c>
      <c r="D295">
        <f t="shared" si="16"/>
        <v>26496.7215</v>
      </c>
      <c r="E295">
        <v>10923.295</v>
      </c>
      <c r="F295" s="6">
        <v>1.5</v>
      </c>
      <c r="G295">
        <f t="shared" si="17"/>
        <v>16384.942500000001</v>
      </c>
      <c r="H295">
        <f t="shared" si="18"/>
        <v>6741.1859999999997</v>
      </c>
      <c r="I295" s="6">
        <v>1.5</v>
      </c>
      <c r="J295">
        <f t="shared" si="19"/>
        <v>10111.778999999999</v>
      </c>
    </row>
    <row r="296" spans="1:10">
      <c r="A296" s="5" t="s">
        <v>645</v>
      </c>
      <c r="B296">
        <v>20214.098999999998</v>
      </c>
      <c r="C296" s="6">
        <v>1.5</v>
      </c>
      <c r="D296">
        <f t="shared" si="16"/>
        <v>30321.148499999996</v>
      </c>
      <c r="E296">
        <v>16013.79</v>
      </c>
      <c r="F296" s="6">
        <v>1.5</v>
      </c>
      <c r="G296">
        <f t="shared" si="17"/>
        <v>24020.685000000001</v>
      </c>
      <c r="H296">
        <f t="shared" si="18"/>
        <v>4200.3089999999975</v>
      </c>
      <c r="I296" s="6">
        <v>1.5</v>
      </c>
      <c r="J296">
        <f t="shared" si="19"/>
        <v>6300.4634999999962</v>
      </c>
    </row>
    <row r="297" spans="1:10">
      <c r="A297" s="5" t="s">
        <v>646</v>
      </c>
      <c r="B297">
        <v>36786.614000000001</v>
      </c>
      <c r="C297" s="6">
        <v>5</v>
      </c>
      <c r="D297">
        <f t="shared" si="16"/>
        <v>183933.07</v>
      </c>
      <c r="E297">
        <v>20712.373</v>
      </c>
      <c r="F297" s="6">
        <v>5</v>
      </c>
      <c r="G297">
        <f t="shared" si="17"/>
        <v>103561.86499999999</v>
      </c>
      <c r="H297">
        <f t="shared" si="18"/>
        <v>16074.241000000002</v>
      </c>
      <c r="I297" s="6">
        <v>5</v>
      </c>
      <c r="J297">
        <f t="shared" si="19"/>
        <v>80371.205000000016</v>
      </c>
    </row>
    <row r="298" spans="1:10">
      <c r="A298" s="5" t="s">
        <v>647</v>
      </c>
      <c r="B298">
        <v>57158.792000000001</v>
      </c>
      <c r="C298" s="6">
        <v>5</v>
      </c>
      <c r="D298">
        <f t="shared" si="16"/>
        <v>285793.96000000002</v>
      </c>
      <c r="E298">
        <v>24423.888999999999</v>
      </c>
      <c r="F298" s="6">
        <v>5</v>
      </c>
      <c r="G298">
        <f t="shared" si="17"/>
        <v>122119.44499999999</v>
      </c>
      <c r="H298">
        <f t="shared" si="18"/>
        <v>32734.903000000002</v>
      </c>
      <c r="I298" s="6">
        <v>5</v>
      </c>
      <c r="J298">
        <f t="shared" si="19"/>
        <v>163674.51500000001</v>
      </c>
    </row>
    <row r="299" spans="1:10">
      <c r="A299" s="5" t="s">
        <v>648</v>
      </c>
      <c r="B299">
        <v>34845.262999999999</v>
      </c>
      <c r="C299" s="6">
        <v>5</v>
      </c>
      <c r="D299">
        <f t="shared" si="16"/>
        <v>174226.315</v>
      </c>
      <c r="E299">
        <v>28614.006000000001</v>
      </c>
      <c r="F299" s="6">
        <v>5</v>
      </c>
      <c r="G299">
        <f t="shared" si="17"/>
        <v>143070.03</v>
      </c>
      <c r="H299">
        <f t="shared" si="18"/>
        <v>6231.2569999999978</v>
      </c>
      <c r="I299" s="6">
        <v>5</v>
      </c>
      <c r="J299">
        <f t="shared" si="19"/>
        <v>31156.284999999989</v>
      </c>
    </row>
    <row r="300" spans="1:10">
      <c r="A300" s="5" t="s">
        <v>649</v>
      </c>
      <c r="B300">
        <v>14548.12</v>
      </c>
      <c r="C300" s="6">
        <v>1.25</v>
      </c>
      <c r="D300">
        <f t="shared" si="16"/>
        <v>18185.150000000001</v>
      </c>
      <c r="E300">
        <v>6259.6779999999999</v>
      </c>
      <c r="F300" s="6">
        <v>1.25</v>
      </c>
      <c r="G300">
        <f t="shared" si="17"/>
        <v>7824.5974999999999</v>
      </c>
      <c r="H300">
        <f t="shared" si="18"/>
        <v>8288.4420000000009</v>
      </c>
      <c r="I300" s="6">
        <v>1.25</v>
      </c>
      <c r="J300">
        <f t="shared" si="19"/>
        <v>10360.552500000002</v>
      </c>
    </row>
    <row r="301" spans="1:10">
      <c r="A301" s="5" t="s">
        <v>650</v>
      </c>
      <c r="B301">
        <v>35609.421000000002</v>
      </c>
      <c r="C301" s="6">
        <v>1.25</v>
      </c>
      <c r="D301">
        <f t="shared" si="16"/>
        <v>44511.776250000003</v>
      </c>
      <c r="E301">
        <v>9663.0550000000003</v>
      </c>
      <c r="F301" s="6">
        <v>1.25</v>
      </c>
      <c r="G301">
        <f t="shared" si="17"/>
        <v>12078.81875</v>
      </c>
      <c r="H301">
        <f t="shared" si="18"/>
        <v>25946.366000000002</v>
      </c>
      <c r="I301" s="6">
        <v>1.25</v>
      </c>
      <c r="J301">
        <f t="shared" si="19"/>
        <v>32432.957500000004</v>
      </c>
    </row>
    <row r="302" spans="1:10">
      <c r="A302" s="5" t="s">
        <v>651</v>
      </c>
      <c r="B302">
        <v>20702.897000000001</v>
      </c>
      <c r="C302" s="6">
        <v>1.25</v>
      </c>
      <c r="D302">
        <f t="shared" si="16"/>
        <v>25878.62125</v>
      </c>
      <c r="E302">
        <v>9582.1949999999997</v>
      </c>
      <c r="F302" s="6">
        <v>1.25</v>
      </c>
      <c r="G302">
        <f t="shared" si="17"/>
        <v>11977.74375</v>
      </c>
      <c r="H302">
        <f t="shared" si="18"/>
        <v>11120.702000000001</v>
      </c>
      <c r="I302" s="6">
        <v>1.25</v>
      </c>
      <c r="J302">
        <f t="shared" si="19"/>
        <v>13900.877500000002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2"/>
  <sheetViews>
    <sheetView workbookViewId="0">
      <selection sqref="A1:J1048576"/>
    </sheetView>
  </sheetViews>
  <sheetFormatPr baseColWidth="10" defaultColWidth="8.83203125" defaultRowHeight="15" x14ac:dyDescent="0"/>
  <cols>
    <col min="1" max="1" width="7.33203125" style="5" bestFit="1" customWidth="1"/>
    <col min="2" max="2" width="57" style="5" bestFit="1" customWidth="1"/>
    <col min="3" max="3" width="16.6640625" style="5" bestFit="1" customWidth="1"/>
    <col min="4" max="4" width="19" style="5" bestFit="1" customWidth="1"/>
    <col min="5" max="5" width="54.33203125" style="5" bestFit="1" customWidth="1"/>
    <col min="6" max="6" width="16.6640625" style="5" bestFit="1" customWidth="1"/>
    <col min="7" max="7" width="19.33203125" style="5" bestFit="1" customWidth="1"/>
    <col min="8" max="8" width="24.33203125" style="5" bestFit="1" customWidth="1"/>
    <col min="9" max="9" width="16.6640625" style="5" bestFit="1" customWidth="1"/>
    <col min="10" max="10" width="21.33203125" style="5" bestFit="1" customWidth="1"/>
    <col min="11" max="1025" width="8.83203125" style="5"/>
  </cols>
  <sheetData>
    <row r="1" spans="1:12" ht="22" customHeight="1">
      <c r="A1" s="5" t="s">
        <v>281</v>
      </c>
      <c r="B1" s="5" t="s">
        <v>345</v>
      </c>
      <c r="C1" s="5" t="s">
        <v>284</v>
      </c>
      <c r="D1" s="5" t="s">
        <v>346</v>
      </c>
      <c r="E1" s="5" t="s">
        <v>347</v>
      </c>
      <c r="F1" s="5" t="s">
        <v>284</v>
      </c>
      <c r="G1" s="5" t="s">
        <v>348</v>
      </c>
      <c r="H1" s="5" t="s">
        <v>349</v>
      </c>
      <c r="I1" s="5" t="s">
        <v>284</v>
      </c>
      <c r="J1" s="5" t="s">
        <v>350</v>
      </c>
      <c r="L1" s="5" t="s">
        <v>351</v>
      </c>
    </row>
    <row r="2" spans="1:12">
      <c r="A2"/>
      <c r="B2" s="5" t="s">
        <v>291</v>
      </c>
      <c r="C2"/>
      <c r="D2"/>
      <c r="E2" s="5" t="s">
        <v>292</v>
      </c>
      <c r="F2"/>
      <c r="G2"/>
      <c r="H2" s="5" t="s">
        <v>293</v>
      </c>
      <c r="I2"/>
      <c r="J2"/>
      <c r="L2"/>
    </row>
    <row r="3" spans="1:12">
      <c r="A3" s="5" t="s">
        <v>352</v>
      </c>
      <c r="B3">
        <v>48958.489000000001</v>
      </c>
      <c r="C3" s="5">
        <v>4</v>
      </c>
      <c r="D3" s="5">
        <f t="shared" ref="D3:D66" si="0">B3*C3</f>
        <v>195833.95600000001</v>
      </c>
      <c r="E3" s="5">
        <v>29513.648000000001</v>
      </c>
      <c r="F3" s="5">
        <v>4</v>
      </c>
      <c r="G3" s="5">
        <f t="shared" ref="G3:G66" si="1">E3*F3</f>
        <v>118054.592</v>
      </c>
      <c r="H3" s="5">
        <f t="shared" ref="H3:H66" si="2">B3-E3</f>
        <v>19444.841</v>
      </c>
      <c r="I3" s="5">
        <v>4</v>
      </c>
      <c r="J3" s="5">
        <f t="shared" ref="J3:J66" si="3">H3*I3</f>
        <v>77779.364000000001</v>
      </c>
      <c r="L3"/>
    </row>
    <row r="4" spans="1:12">
      <c r="A4" s="5" t="s">
        <v>353</v>
      </c>
      <c r="B4">
        <v>66517.345000000001</v>
      </c>
      <c r="C4" s="5">
        <v>4</v>
      </c>
      <c r="D4" s="5">
        <f t="shared" si="0"/>
        <v>266069.38</v>
      </c>
      <c r="E4" s="5">
        <v>34260.309000000001</v>
      </c>
      <c r="F4" s="5">
        <v>4</v>
      </c>
      <c r="G4" s="5">
        <f t="shared" si="1"/>
        <v>137041.236</v>
      </c>
      <c r="H4" s="5">
        <f t="shared" si="2"/>
        <v>32257.036</v>
      </c>
      <c r="I4" s="5">
        <v>4</v>
      </c>
      <c r="J4" s="5">
        <f t="shared" si="3"/>
        <v>129028.144</v>
      </c>
      <c r="L4"/>
    </row>
    <row r="5" spans="1:12">
      <c r="A5" s="5" t="s">
        <v>354</v>
      </c>
      <c r="B5">
        <v>59157.69</v>
      </c>
      <c r="C5" s="5">
        <v>4</v>
      </c>
      <c r="D5" s="5">
        <f t="shared" si="0"/>
        <v>236630.76</v>
      </c>
      <c r="E5" s="5">
        <v>47206.538999999997</v>
      </c>
      <c r="F5" s="5">
        <v>4</v>
      </c>
      <c r="G5" s="5">
        <f t="shared" si="1"/>
        <v>188826.15599999999</v>
      </c>
      <c r="H5" s="5">
        <f t="shared" si="2"/>
        <v>11951.151000000005</v>
      </c>
      <c r="I5" s="5">
        <v>4</v>
      </c>
      <c r="J5" s="5">
        <f t="shared" si="3"/>
        <v>47804.604000000021</v>
      </c>
      <c r="L5"/>
    </row>
    <row r="6" spans="1:12">
      <c r="A6" s="5" t="s">
        <v>355</v>
      </c>
      <c r="B6">
        <v>13967.535</v>
      </c>
      <c r="C6" s="5">
        <v>3</v>
      </c>
      <c r="D6" s="5">
        <f t="shared" si="0"/>
        <v>41902.604999999996</v>
      </c>
      <c r="E6" s="5">
        <v>21126.863000000001</v>
      </c>
      <c r="F6" s="5">
        <v>3</v>
      </c>
      <c r="G6" s="5">
        <f t="shared" si="1"/>
        <v>63380.589000000007</v>
      </c>
      <c r="H6" s="5">
        <f t="shared" si="2"/>
        <v>-7159.3280000000013</v>
      </c>
      <c r="I6" s="5">
        <v>3</v>
      </c>
      <c r="J6" s="5">
        <f t="shared" si="3"/>
        <v>-21477.984000000004</v>
      </c>
      <c r="L6" s="5" t="s">
        <v>652</v>
      </c>
    </row>
    <row r="7" spans="1:12">
      <c r="A7" s="5" t="s">
        <v>356</v>
      </c>
      <c r="B7">
        <v>30687.93</v>
      </c>
      <c r="C7" s="5">
        <v>3</v>
      </c>
      <c r="D7" s="5">
        <f t="shared" si="0"/>
        <v>92063.790000000008</v>
      </c>
      <c r="E7" s="5">
        <v>18607.84</v>
      </c>
      <c r="F7" s="5">
        <v>3</v>
      </c>
      <c r="G7" s="5">
        <f t="shared" si="1"/>
        <v>55823.520000000004</v>
      </c>
      <c r="H7" s="5">
        <f t="shared" si="2"/>
        <v>12080.09</v>
      </c>
      <c r="I7" s="5">
        <v>3</v>
      </c>
      <c r="J7" s="5">
        <f t="shared" si="3"/>
        <v>36240.270000000004</v>
      </c>
    </row>
    <row r="8" spans="1:12">
      <c r="A8" s="5" t="s">
        <v>357</v>
      </c>
      <c r="B8">
        <v>20862.43</v>
      </c>
      <c r="C8" s="5">
        <v>3</v>
      </c>
      <c r="D8" s="5">
        <f t="shared" si="0"/>
        <v>62587.29</v>
      </c>
      <c r="E8" s="5">
        <v>21644.07</v>
      </c>
      <c r="F8" s="5">
        <v>3</v>
      </c>
      <c r="G8" s="5">
        <f t="shared" si="1"/>
        <v>64932.21</v>
      </c>
      <c r="H8" s="5">
        <f t="shared" si="2"/>
        <v>-781.63999999999942</v>
      </c>
      <c r="I8" s="5">
        <v>3</v>
      </c>
      <c r="J8" s="5">
        <f t="shared" si="3"/>
        <v>-2344.9199999999983</v>
      </c>
    </row>
    <row r="9" spans="1:12">
      <c r="A9" s="5" t="s">
        <v>358</v>
      </c>
      <c r="B9">
        <v>20861.702000000001</v>
      </c>
      <c r="C9" s="5">
        <v>4</v>
      </c>
      <c r="D9" s="5">
        <f t="shared" si="0"/>
        <v>83446.808000000005</v>
      </c>
      <c r="E9" s="5">
        <v>20718.194</v>
      </c>
      <c r="F9" s="5">
        <v>4</v>
      </c>
      <c r="G9" s="5">
        <f t="shared" si="1"/>
        <v>82872.775999999998</v>
      </c>
      <c r="H9" s="5">
        <f t="shared" si="2"/>
        <v>143.50800000000163</v>
      </c>
      <c r="I9" s="5">
        <v>4</v>
      </c>
      <c r="J9" s="5">
        <f t="shared" si="3"/>
        <v>574.03200000000652</v>
      </c>
    </row>
    <row r="10" spans="1:12">
      <c r="A10" s="5" t="s">
        <v>359</v>
      </c>
      <c r="B10">
        <v>20482.901999999998</v>
      </c>
      <c r="C10" s="5">
        <v>4</v>
      </c>
      <c r="D10" s="5">
        <f t="shared" si="0"/>
        <v>81931.607999999993</v>
      </c>
      <c r="E10" s="5">
        <v>18251.620999999999</v>
      </c>
      <c r="F10" s="5">
        <v>4</v>
      </c>
      <c r="G10" s="5">
        <f t="shared" si="1"/>
        <v>73006.483999999997</v>
      </c>
      <c r="H10" s="5">
        <f t="shared" si="2"/>
        <v>2231.280999999999</v>
      </c>
      <c r="I10" s="5">
        <v>4</v>
      </c>
      <c r="J10" s="5">
        <f t="shared" si="3"/>
        <v>8925.1239999999962</v>
      </c>
    </row>
    <row r="11" spans="1:12">
      <c r="A11" s="5" t="s">
        <v>360</v>
      </c>
      <c r="B11">
        <v>21493.277999999998</v>
      </c>
      <c r="C11" s="5">
        <v>4</v>
      </c>
      <c r="D11" s="5">
        <f t="shared" si="0"/>
        <v>85973.111999999994</v>
      </c>
      <c r="E11" s="5">
        <v>19095.91</v>
      </c>
      <c r="F11" s="5">
        <v>4</v>
      </c>
      <c r="G11" s="5">
        <f t="shared" si="1"/>
        <v>76383.64</v>
      </c>
      <c r="H11" s="5">
        <f t="shared" si="2"/>
        <v>2397.3679999999986</v>
      </c>
      <c r="I11" s="5">
        <v>4</v>
      </c>
      <c r="J11" s="5">
        <f t="shared" si="3"/>
        <v>9589.4719999999943</v>
      </c>
    </row>
    <row r="12" spans="1:12">
      <c r="A12" s="5" t="s">
        <v>361</v>
      </c>
      <c r="B12">
        <v>46213.646000000001</v>
      </c>
      <c r="C12" s="5">
        <v>4</v>
      </c>
      <c r="D12" s="5">
        <f t="shared" si="0"/>
        <v>184854.584</v>
      </c>
      <c r="E12" s="5">
        <v>37667.324000000001</v>
      </c>
      <c r="F12" s="5">
        <v>4</v>
      </c>
      <c r="G12" s="5">
        <f t="shared" si="1"/>
        <v>150669.296</v>
      </c>
      <c r="H12" s="5">
        <f t="shared" si="2"/>
        <v>8546.3220000000001</v>
      </c>
      <c r="I12" s="5">
        <v>4</v>
      </c>
      <c r="J12" s="5">
        <f t="shared" si="3"/>
        <v>34185.288</v>
      </c>
    </row>
    <row r="13" spans="1:12">
      <c r="A13" s="5" t="s">
        <v>362</v>
      </c>
      <c r="B13">
        <v>69697.081999999995</v>
      </c>
      <c r="C13" s="5">
        <v>4</v>
      </c>
      <c r="D13" s="5">
        <f t="shared" si="0"/>
        <v>278788.32799999998</v>
      </c>
      <c r="E13" s="5">
        <v>40624.152000000002</v>
      </c>
      <c r="F13" s="5">
        <v>4</v>
      </c>
      <c r="G13" s="5">
        <f t="shared" si="1"/>
        <v>162496.60800000001</v>
      </c>
      <c r="H13" s="5">
        <f t="shared" si="2"/>
        <v>29072.929999999993</v>
      </c>
      <c r="I13" s="5">
        <v>4</v>
      </c>
      <c r="J13" s="5">
        <f t="shared" si="3"/>
        <v>116291.71999999997</v>
      </c>
    </row>
    <row r="14" spans="1:12">
      <c r="A14" s="5" t="s">
        <v>363</v>
      </c>
      <c r="B14">
        <v>52802.588000000003</v>
      </c>
      <c r="C14" s="5">
        <v>4</v>
      </c>
      <c r="D14" s="5">
        <f t="shared" si="0"/>
        <v>211210.35200000001</v>
      </c>
      <c r="E14" s="5">
        <v>37299.453000000001</v>
      </c>
      <c r="F14" s="5">
        <v>4</v>
      </c>
      <c r="G14" s="5">
        <f t="shared" si="1"/>
        <v>149197.81200000001</v>
      </c>
      <c r="H14" s="5">
        <f t="shared" si="2"/>
        <v>15503.135000000002</v>
      </c>
      <c r="I14" s="5">
        <v>4</v>
      </c>
      <c r="J14" s="5">
        <f t="shared" si="3"/>
        <v>62012.540000000008</v>
      </c>
    </row>
    <row r="15" spans="1:12">
      <c r="A15" s="5" t="s">
        <v>364</v>
      </c>
      <c r="B15">
        <v>34210.771999999997</v>
      </c>
      <c r="C15" s="5">
        <v>4</v>
      </c>
      <c r="D15" s="5">
        <f t="shared" si="0"/>
        <v>136843.08799999999</v>
      </c>
      <c r="E15" s="5">
        <v>29840</v>
      </c>
      <c r="F15" s="5">
        <v>4</v>
      </c>
      <c r="G15" s="5">
        <f t="shared" si="1"/>
        <v>119360</v>
      </c>
      <c r="H15" s="5">
        <f t="shared" si="2"/>
        <v>4370.7719999999972</v>
      </c>
      <c r="I15" s="5">
        <v>4</v>
      </c>
      <c r="J15" s="5">
        <f t="shared" si="3"/>
        <v>17483.087999999989</v>
      </c>
    </row>
    <row r="16" spans="1:12">
      <c r="A16" s="5" t="s">
        <v>365</v>
      </c>
      <c r="B16">
        <v>62231.071000000004</v>
      </c>
      <c r="C16" s="5">
        <v>4</v>
      </c>
      <c r="D16" s="5">
        <f t="shared" si="0"/>
        <v>248924.28400000001</v>
      </c>
      <c r="E16" s="5">
        <v>36558.605000000003</v>
      </c>
      <c r="F16" s="5">
        <v>4</v>
      </c>
      <c r="G16" s="5">
        <f t="shared" si="1"/>
        <v>146234.42000000001</v>
      </c>
      <c r="H16" s="5">
        <f t="shared" si="2"/>
        <v>25672.466</v>
      </c>
      <c r="I16" s="5">
        <v>4</v>
      </c>
      <c r="J16" s="5">
        <f t="shared" si="3"/>
        <v>102689.864</v>
      </c>
    </row>
    <row r="17" spans="1:10">
      <c r="A17" s="5" t="s">
        <v>366</v>
      </c>
      <c r="B17">
        <v>39120.608</v>
      </c>
      <c r="C17" s="5">
        <v>4</v>
      </c>
      <c r="D17" s="5">
        <f t="shared" si="0"/>
        <v>156482.432</v>
      </c>
      <c r="E17" s="5">
        <v>30714.883000000002</v>
      </c>
      <c r="F17" s="5">
        <v>4</v>
      </c>
      <c r="G17" s="5">
        <f t="shared" si="1"/>
        <v>122859.53200000001</v>
      </c>
      <c r="H17" s="5">
        <f t="shared" si="2"/>
        <v>8405.7249999999985</v>
      </c>
      <c r="I17" s="5">
        <v>4</v>
      </c>
      <c r="J17" s="5">
        <f t="shared" si="3"/>
        <v>33622.899999999994</v>
      </c>
    </row>
    <row r="18" spans="1:10">
      <c r="A18" s="5" t="s">
        <v>367</v>
      </c>
      <c r="B18">
        <v>8574.0010000000002</v>
      </c>
      <c r="C18" s="5">
        <v>1.25</v>
      </c>
      <c r="D18" s="5">
        <f t="shared" si="0"/>
        <v>10717.501250000001</v>
      </c>
      <c r="E18" s="5">
        <v>6516.0950000000003</v>
      </c>
      <c r="F18" s="5">
        <v>1.25</v>
      </c>
      <c r="G18" s="5">
        <f t="shared" si="1"/>
        <v>8145.1187500000005</v>
      </c>
      <c r="H18" s="5">
        <f t="shared" si="2"/>
        <v>2057.9059999999999</v>
      </c>
      <c r="I18" s="5">
        <v>1.25</v>
      </c>
      <c r="J18" s="5">
        <f t="shared" si="3"/>
        <v>2572.3824999999997</v>
      </c>
    </row>
    <row r="19" spans="1:10">
      <c r="A19" s="5" t="s">
        <v>368</v>
      </c>
      <c r="B19">
        <v>13784.691000000001</v>
      </c>
      <c r="C19" s="5">
        <v>1.25</v>
      </c>
      <c r="D19" s="5">
        <f t="shared" si="0"/>
        <v>17230.86375</v>
      </c>
      <c r="E19" s="5">
        <v>11051.501</v>
      </c>
      <c r="F19" s="5">
        <v>1.25</v>
      </c>
      <c r="G19" s="5">
        <f t="shared" si="1"/>
        <v>13814.376250000001</v>
      </c>
      <c r="H19" s="5">
        <f t="shared" si="2"/>
        <v>2733.1900000000005</v>
      </c>
      <c r="I19" s="5">
        <v>1.25</v>
      </c>
      <c r="J19" s="5">
        <f t="shared" si="3"/>
        <v>3416.4875000000006</v>
      </c>
    </row>
    <row r="20" spans="1:10">
      <c r="A20" s="5" t="s">
        <v>369</v>
      </c>
      <c r="B20">
        <v>26316.425999999999</v>
      </c>
      <c r="C20" s="5">
        <v>1.25</v>
      </c>
      <c r="D20" s="5">
        <f t="shared" si="0"/>
        <v>32895.532500000001</v>
      </c>
      <c r="E20" s="5">
        <v>21252.886999999999</v>
      </c>
      <c r="F20" s="5">
        <v>1.25</v>
      </c>
      <c r="G20" s="5">
        <f t="shared" si="1"/>
        <v>26566.108749999999</v>
      </c>
      <c r="H20" s="5">
        <f t="shared" si="2"/>
        <v>5063.5390000000007</v>
      </c>
      <c r="I20" s="5">
        <v>1.25</v>
      </c>
      <c r="J20" s="5">
        <f t="shared" si="3"/>
        <v>6329.4237500000008</v>
      </c>
    </row>
    <row r="21" spans="1:10">
      <c r="A21" s="5" t="s">
        <v>370</v>
      </c>
      <c r="B21">
        <v>13966.078</v>
      </c>
      <c r="C21" s="5">
        <v>1.25</v>
      </c>
      <c r="D21" s="5">
        <f t="shared" si="0"/>
        <v>17457.5975</v>
      </c>
      <c r="E21" s="5">
        <v>11685.263000000001</v>
      </c>
      <c r="F21" s="5">
        <v>1.25</v>
      </c>
      <c r="G21" s="5">
        <f t="shared" si="1"/>
        <v>14606.578750000001</v>
      </c>
      <c r="H21" s="5">
        <f t="shared" si="2"/>
        <v>2280.8149999999987</v>
      </c>
      <c r="I21" s="5">
        <v>1.25</v>
      </c>
      <c r="J21" s="5">
        <f t="shared" si="3"/>
        <v>2851.0187499999984</v>
      </c>
    </row>
    <row r="22" spans="1:10">
      <c r="A22" s="5" t="s">
        <v>371</v>
      </c>
      <c r="B22">
        <v>25566.112000000001</v>
      </c>
      <c r="C22" s="5">
        <v>1.25</v>
      </c>
      <c r="D22" s="5">
        <f t="shared" si="0"/>
        <v>31957.64</v>
      </c>
      <c r="E22" s="5">
        <v>21366.525000000001</v>
      </c>
      <c r="F22" s="5">
        <v>1.25</v>
      </c>
      <c r="G22" s="5">
        <f t="shared" si="1"/>
        <v>26708.15625</v>
      </c>
      <c r="H22" s="5">
        <f t="shared" si="2"/>
        <v>4199.5869999999995</v>
      </c>
      <c r="I22" s="5">
        <v>1.25</v>
      </c>
      <c r="J22" s="5">
        <f t="shared" si="3"/>
        <v>5249.4837499999994</v>
      </c>
    </row>
    <row r="23" spans="1:10">
      <c r="A23" s="5" t="s">
        <v>372</v>
      </c>
      <c r="B23">
        <v>34931.220999999998</v>
      </c>
      <c r="C23" s="5">
        <v>1.25</v>
      </c>
      <c r="D23" s="5">
        <f t="shared" si="0"/>
        <v>43664.026249999995</v>
      </c>
      <c r="E23" s="5">
        <v>32106.245999999999</v>
      </c>
      <c r="F23" s="5">
        <v>1.25</v>
      </c>
      <c r="G23" s="5">
        <f t="shared" si="1"/>
        <v>40132.807499999995</v>
      </c>
      <c r="H23" s="5">
        <f t="shared" si="2"/>
        <v>2824.9749999999985</v>
      </c>
      <c r="I23" s="5">
        <v>1.25</v>
      </c>
      <c r="J23" s="5">
        <f t="shared" si="3"/>
        <v>3531.2187499999982</v>
      </c>
    </row>
    <row r="24" spans="1:10">
      <c r="A24" s="5" t="s">
        <v>373</v>
      </c>
      <c r="B24">
        <v>30210.059000000001</v>
      </c>
      <c r="C24" s="5">
        <v>5</v>
      </c>
      <c r="D24" s="5">
        <f t="shared" si="0"/>
        <v>151050.29500000001</v>
      </c>
      <c r="E24" s="5">
        <v>23999.918000000001</v>
      </c>
      <c r="F24" s="5">
        <v>5</v>
      </c>
      <c r="G24" s="5">
        <f t="shared" si="1"/>
        <v>119999.59000000001</v>
      </c>
      <c r="H24" s="5">
        <f t="shared" si="2"/>
        <v>6210.1409999999996</v>
      </c>
      <c r="I24" s="5">
        <v>5</v>
      </c>
      <c r="J24" s="5">
        <f t="shared" si="3"/>
        <v>31050.704999999998</v>
      </c>
    </row>
    <row r="25" spans="1:10">
      <c r="A25" s="5" t="s">
        <v>374</v>
      </c>
      <c r="B25">
        <v>30669.717000000001</v>
      </c>
      <c r="C25" s="5">
        <v>5</v>
      </c>
      <c r="D25" s="5">
        <f t="shared" si="0"/>
        <v>153348.58499999999</v>
      </c>
      <c r="E25" s="5">
        <v>27443.357</v>
      </c>
      <c r="F25" s="5">
        <v>5</v>
      </c>
      <c r="G25" s="5">
        <f t="shared" si="1"/>
        <v>137216.785</v>
      </c>
      <c r="H25" s="5">
        <f t="shared" si="2"/>
        <v>3226.3600000000006</v>
      </c>
      <c r="I25" s="5">
        <v>5</v>
      </c>
      <c r="J25" s="5">
        <f t="shared" si="3"/>
        <v>16131.800000000003</v>
      </c>
    </row>
    <row r="26" spans="1:10">
      <c r="A26" s="5" t="s">
        <v>375</v>
      </c>
      <c r="B26">
        <v>27410.578000000001</v>
      </c>
      <c r="C26" s="5">
        <v>5</v>
      </c>
      <c r="D26" s="5">
        <f t="shared" si="0"/>
        <v>137052.89000000001</v>
      </c>
      <c r="E26" s="5">
        <v>20981.17</v>
      </c>
      <c r="F26" s="5">
        <v>5</v>
      </c>
      <c r="G26" s="5">
        <f t="shared" si="1"/>
        <v>104905.84999999999</v>
      </c>
      <c r="H26" s="5">
        <f t="shared" si="2"/>
        <v>6429.4080000000031</v>
      </c>
      <c r="I26" s="5">
        <v>5</v>
      </c>
      <c r="J26" s="5">
        <f t="shared" si="3"/>
        <v>32147.040000000015</v>
      </c>
    </row>
    <row r="27" spans="1:10">
      <c r="A27" s="5" t="s">
        <v>376</v>
      </c>
      <c r="B27">
        <v>26997.539000000001</v>
      </c>
      <c r="C27" s="5">
        <v>1.25</v>
      </c>
      <c r="D27" s="5">
        <f t="shared" si="0"/>
        <v>33746.923750000002</v>
      </c>
      <c r="E27" s="5">
        <v>24646.062000000002</v>
      </c>
      <c r="F27" s="5">
        <v>1.25</v>
      </c>
      <c r="G27" s="5">
        <f t="shared" si="1"/>
        <v>30807.577500000003</v>
      </c>
      <c r="H27" s="5">
        <f t="shared" si="2"/>
        <v>2351.476999999999</v>
      </c>
      <c r="I27" s="5">
        <v>1.25</v>
      </c>
      <c r="J27" s="5">
        <f t="shared" si="3"/>
        <v>2939.3462499999987</v>
      </c>
    </row>
    <row r="28" spans="1:10">
      <c r="A28" s="5" t="s">
        <v>377</v>
      </c>
      <c r="B28">
        <v>48898.756999999998</v>
      </c>
      <c r="C28" s="5">
        <v>1.25</v>
      </c>
      <c r="D28" s="5">
        <f t="shared" si="0"/>
        <v>61123.446249999994</v>
      </c>
      <c r="E28" s="5">
        <v>38629.625</v>
      </c>
      <c r="F28" s="5">
        <v>1.25</v>
      </c>
      <c r="G28" s="5">
        <f t="shared" si="1"/>
        <v>48287.03125</v>
      </c>
      <c r="H28" s="5">
        <f t="shared" si="2"/>
        <v>10269.131999999998</v>
      </c>
      <c r="I28" s="5">
        <v>1.25</v>
      </c>
      <c r="J28" s="5">
        <f t="shared" si="3"/>
        <v>12836.414999999997</v>
      </c>
    </row>
    <row r="29" spans="1:10">
      <c r="A29" s="5" t="s">
        <v>378</v>
      </c>
      <c r="B29">
        <v>47937.913999999997</v>
      </c>
      <c r="C29" s="5">
        <v>1.25</v>
      </c>
      <c r="D29" s="5">
        <f t="shared" si="0"/>
        <v>59922.392499999994</v>
      </c>
      <c r="E29" s="5">
        <v>39851.254000000001</v>
      </c>
      <c r="F29" s="5">
        <v>1.25</v>
      </c>
      <c r="G29" s="5">
        <f t="shared" si="1"/>
        <v>49814.067500000005</v>
      </c>
      <c r="H29" s="5">
        <f t="shared" si="2"/>
        <v>8086.6599999999962</v>
      </c>
      <c r="I29" s="5">
        <v>1.25</v>
      </c>
      <c r="J29" s="5">
        <f t="shared" si="3"/>
        <v>10108.324999999995</v>
      </c>
    </row>
    <row r="30" spans="1:10">
      <c r="A30" s="5" t="s">
        <v>379</v>
      </c>
      <c r="B30">
        <v>22898.483</v>
      </c>
      <c r="C30" s="5">
        <v>1.25</v>
      </c>
      <c r="D30" s="5">
        <f t="shared" si="0"/>
        <v>28623.103750000002</v>
      </c>
      <c r="E30" s="5">
        <v>17832.756000000001</v>
      </c>
      <c r="F30" s="5">
        <v>1.25</v>
      </c>
      <c r="G30" s="5">
        <f t="shared" si="1"/>
        <v>22290.945</v>
      </c>
      <c r="H30" s="5">
        <f t="shared" si="2"/>
        <v>5065.726999999999</v>
      </c>
      <c r="I30" s="5">
        <v>1.25</v>
      </c>
      <c r="J30" s="5">
        <f t="shared" si="3"/>
        <v>6332.1587499999987</v>
      </c>
    </row>
    <row r="31" spans="1:10">
      <c r="A31" s="5" t="s">
        <v>380</v>
      </c>
      <c r="B31">
        <v>46966.873</v>
      </c>
      <c r="C31" s="5">
        <v>1.25</v>
      </c>
      <c r="D31" s="5">
        <f t="shared" si="0"/>
        <v>58708.591249999998</v>
      </c>
      <c r="E31" s="5">
        <v>26762.245999999999</v>
      </c>
      <c r="F31" s="5">
        <v>1.25</v>
      </c>
      <c r="G31" s="5">
        <f t="shared" si="1"/>
        <v>33452.807499999995</v>
      </c>
      <c r="H31" s="5">
        <f t="shared" si="2"/>
        <v>20204.627</v>
      </c>
      <c r="I31" s="5">
        <v>1.25</v>
      </c>
      <c r="J31" s="5">
        <f t="shared" si="3"/>
        <v>25255.783750000002</v>
      </c>
    </row>
    <row r="32" spans="1:10">
      <c r="A32" s="5" t="s">
        <v>381</v>
      </c>
      <c r="B32">
        <v>35548.228999999999</v>
      </c>
      <c r="C32" s="5">
        <v>1.25</v>
      </c>
      <c r="D32" s="5">
        <f t="shared" si="0"/>
        <v>44435.286249999997</v>
      </c>
      <c r="E32" s="5">
        <v>26734.563999999998</v>
      </c>
      <c r="F32" s="5">
        <v>1.25</v>
      </c>
      <c r="G32" s="5">
        <f t="shared" si="1"/>
        <v>33418.205000000002</v>
      </c>
      <c r="H32" s="5">
        <f t="shared" si="2"/>
        <v>8813.6650000000009</v>
      </c>
      <c r="I32" s="5">
        <v>1.25</v>
      </c>
      <c r="J32" s="5">
        <f t="shared" si="3"/>
        <v>11017.081250000001</v>
      </c>
    </row>
    <row r="33" spans="1:10">
      <c r="A33" s="5" t="s">
        <v>382</v>
      </c>
      <c r="B33">
        <v>25306.048999999999</v>
      </c>
      <c r="C33" s="6">
        <v>5</v>
      </c>
      <c r="D33" s="5">
        <f t="shared" si="0"/>
        <v>126530.245</v>
      </c>
      <c r="E33" s="5">
        <v>23419.331999999999</v>
      </c>
      <c r="F33" s="6">
        <v>5</v>
      </c>
      <c r="G33" s="5">
        <f t="shared" si="1"/>
        <v>117096.65999999999</v>
      </c>
      <c r="H33" s="5">
        <f t="shared" si="2"/>
        <v>1886.7170000000006</v>
      </c>
      <c r="I33" s="6">
        <v>5</v>
      </c>
      <c r="J33" s="5">
        <f t="shared" si="3"/>
        <v>9433.5850000000028</v>
      </c>
    </row>
    <row r="34" spans="1:10">
      <c r="A34" s="5" t="s">
        <v>383</v>
      </c>
      <c r="B34">
        <v>31611.618999999999</v>
      </c>
      <c r="C34" s="6">
        <v>5</v>
      </c>
      <c r="D34" s="5">
        <f t="shared" si="0"/>
        <v>158058.095</v>
      </c>
      <c r="E34" s="5">
        <v>30258.136999999999</v>
      </c>
      <c r="F34" s="6">
        <v>5</v>
      </c>
      <c r="G34" s="5">
        <f t="shared" si="1"/>
        <v>151290.685</v>
      </c>
      <c r="H34" s="5">
        <f t="shared" si="2"/>
        <v>1353.482</v>
      </c>
      <c r="I34" s="6">
        <v>5</v>
      </c>
      <c r="J34" s="5">
        <f t="shared" si="3"/>
        <v>6767.41</v>
      </c>
    </row>
    <row r="35" spans="1:10">
      <c r="A35" s="5" t="s">
        <v>384</v>
      </c>
      <c r="B35">
        <v>49225.107000000004</v>
      </c>
      <c r="C35" s="6">
        <v>5</v>
      </c>
      <c r="D35" s="5">
        <f t="shared" si="0"/>
        <v>246125.53500000003</v>
      </c>
      <c r="E35" s="5">
        <v>46194.707000000002</v>
      </c>
      <c r="F35" s="6">
        <v>5</v>
      </c>
      <c r="G35" s="5">
        <f t="shared" si="1"/>
        <v>230973.535</v>
      </c>
      <c r="H35" s="5">
        <f t="shared" si="2"/>
        <v>3030.4000000000015</v>
      </c>
      <c r="I35" s="6">
        <v>5</v>
      </c>
      <c r="J35" s="5">
        <f t="shared" si="3"/>
        <v>15152.000000000007</v>
      </c>
    </row>
    <row r="36" spans="1:10">
      <c r="A36" s="5" t="s">
        <v>385</v>
      </c>
      <c r="B36">
        <v>8659.9590000000007</v>
      </c>
      <c r="C36" s="6">
        <v>1.25</v>
      </c>
      <c r="D36" s="5">
        <f t="shared" si="0"/>
        <v>10824.948750000001</v>
      </c>
      <c r="E36" s="5">
        <v>5073.74</v>
      </c>
      <c r="F36" s="6">
        <v>1.25</v>
      </c>
      <c r="G36" s="5">
        <f t="shared" si="1"/>
        <v>6342.1749999999993</v>
      </c>
      <c r="H36" s="5">
        <f t="shared" si="2"/>
        <v>3586.219000000001</v>
      </c>
      <c r="I36" s="6">
        <v>1.25</v>
      </c>
      <c r="J36" s="5">
        <f t="shared" si="3"/>
        <v>4482.7737500000012</v>
      </c>
    </row>
    <row r="37" spans="1:10">
      <c r="A37" s="5" t="s">
        <v>386</v>
      </c>
      <c r="B37">
        <v>7982.4889999999996</v>
      </c>
      <c r="C37" s="6">
        <v>1.25</v>
      </c>
      <c r="D37" s="5">
        <f t="shared" si="0"/>
        <v>9978.1112499999999</v>
      </c>
      <c r="E37" s="5">
        <v>4690.5680000000002</v>
      </c>
      <c r="F37" s="6">
        <v>1.25</v>
      </c>
      <c r="G37" s="5">
        <f t="shared" si="1"/>
        <v>5863.21</v>
      </c>
      <c r="H37" s="5">
        <f t="shared" si="2"/>
        <v>3291.9209999999994</v>
      </c>
      <c r="I37" s="6">
        <v>1.25</v>
      </c>
      <c r="J37" s="5">
        <f t="shared" si="3"/>
        <v>4114.901249999999</v>
      </c>
    </row>
    <row r="38" spans="1:10">
      <c r="A38" s="5" t="s">
        <v>387</v>
      </c>
      <c r="B38">
        <v>22380.544999999998</v>
      </c>
      <c r="C38" s="6">
        <v>1.25</v>
      </c>
      <c r="D38" s="5">
        <f t="shared" si="0"/>
        <v>27975.681249999998</v>
      </c>
      <c r="E38" s="5">
        <v>15664.124</v>
      </c>
      <c r="F38" s="6">
        <v>1.25</v>
      </c>
      <c r="G38" s="5">
        <f t="shared" si="1"/>
        <v>19580.154999999999</v>
      </c>
      <c r="H38" s="5">
        <f t="shared" si="2"/>
        <v>6716.4209999999985</v>
      </c>
      <c r="I38" s="6">
        <v>1.25</v>
      </c>
      <c r="J38" s="5">
        <f t="shared" si="3"/>
        <v>8395.526249999999</v>
      </c>
    </row>
    <row r="39" spans="1:10">
      <c r="A39" s="5" t="s">
        <v>388</v>
      </c>
      <c r="B39">
        <v>12371.474</v>
      </c>
      <c r="C39" s="6">
        <v>5</v>
      </c>
      <c r="D39" s="5">
        <f t="shared" si="0"/>
        <v>61857.37</v>
      </c>
      <c r="E39" s="5">
        <v>7918.3850000000002</v>
      </c>
      <c r="F39" s="6">
        <v>5</v>
      </c>
      <c r="G39" s="5">
        <f t="shared" si="1"/>
        <v>39591.925000000003</v>
      </c>
      <c r="H39" s="5">
        <f t="shared" si="2"/>
        <v>4453.0889999999999</v>
      </c>
      <c r="I39" s="6">
        <v>5</v>
      </c>
      <c r="J39" s="5">
        <f t="shared" si="3"/>
        <v>22265.445</v>
      </c>
    </row>
    <row r="40" spans="1:10">
      <c r="A40" s="5" t="s">
        <v>389</v>
      </c>
      <c r="B40">
        <v>25277.641</v>
      </c>
      <c r="C40" s="6">
        <v>5</v>
      </c>
      <c r="D40" s="5">
        <f t="shared" si="0"/>
        <v>126388.205</v>
      </c>
      <c r="E40" s="5">
        <v>14687.984</v>
      </c>
      <c r="F40" s="6">
        <v>5</v>
      </c>
      <c r="G40" s="5">
        <f t="shared" si="1"/>
        <v>73439.92</v>
      </c>
      <c r="H40" s="5">
        <f t="shared" si="2"/>
        <v>10589.656999999999</v>
      </c>
      <c r="I40" s="6">
        <v>5</v>
      </c>
      <c r="J40" s="5">
        <f t="shared" si="3"/>
        <v>52948.284999999996</v>
      </c>
    </row>
    <row r="41" spans="1:10">
      <c r="A41" s="5" t="s">
        <v>390</v>
      </c>
      <c r="B41">
        <v>33829.059000000001</v>
      </c>
      <c r="C41" s="6">
        <v>5</v>
      </c>
      <c r="D41" s="5">
        <f t="shared" si="0"/>
        <v>169145.29500000001</v>
      </c>
      <c r="E41" s="5">
        <v>25734.384999999998</v>
      </c>
      <c r="F41" s="6">
        <v>5</v>
      </c>
      <c r="G41" s="5">
        <f t="shared" si="1"/>
        <v>128671.92499999999</v>
      </c>
      <c r="H41" s="5">
        <f t="shared" si="2"/>
        <v>8094.6740000000027</v>
      </c>
      <c r="I41" s="6">
        <v>5</v>
      </c>
      <c r="J41" s="5">
        <f t="shared" si="3"/>
        <v>40473.37000000001</v>
      </c>
    </row>
    <row r="42" spans="1:10">
      <c r="A42" s="5" t="s">
        <v>391</v>
      </c>
      <c r="B42">
        <v>22510.94</v>
      </c>
      <c r="C42" s="6">
        <v>3</v>
      </c>
      <c r="D42" s="5">
        <f t="shared" si="0"/>
        <v>67532.819999999992</v>
      </c>
      <c r="E42" s="5">
        <v>18441.023000000001</v>
      </c>
      <c r="F42" s="6">
        <v>3</v>
      </c>
      <c r="G42" s="5">
        <f t="shared" si="1"/>
        <v>55323.069000000003</v>
      </c>
      <c r="H42" s="5">
        <f t="shared" si="2"/>
        <v>4069.9169999999976</v>
      </c>
      <c r="I42" s="6">
        <v>3</v>
      </c>
      <c r="J42" s="5">
        <f t="shared" si="3"/>
        <v>12209.750999999993</v>
      </c>
    </row>
    <row r="43" spans="1:10">
      <c r="A43" s="5" t="s">
        <v>392</v>
      </c>
      <c r="B43">
        <v>30603.428</v>
      </c>
      <c r="C43" s="6">
        <v>3</v>
      </c>
      <c r="D43" s="5">
        <f t="shared" si="0"/>
        <v>91810.284</v>
      </c>
      <c r="E43" s="5">
        <v>18396.585999999999</v>
      </c>
      <c r="F43" s="6">
        <v>3</v>
      </c>
      <c r="G43" s="5">
        <f t="shared" si="1"/>
        <v>55189.758000000002</v>
      </c>
      <c r="H43" s="5">
        <f t="shared" si="2"/>
        <v>12206.842000000001</v>
      </c>
      <c r="I43" s="6">
        <v>3</v>
      </c>
      <c r="J43" s="5">
        <f t="shared" si="3"/>
        <v>36620.525999999998</v>
      </c>
    </row>
    <row r="44" spans="1:10">
      <c r="A44" s="5" t="s">
        <v>393</v>
      </c>
      <c r="B44">
        <v>37094.754000000001</v>
      </c>
      <c r="C44" s="6">
        <v>3</v>
      </c>
      <c r="D44" s="5">
        <f t="shared" si="0"/>
        <v>111284.262</v>
      </c>
      <c r="E44" s="5">
        <v>32906.824000000001</v>
      </c>
      <c r="F44" s="6">
        <v>3</v>
      </c>
      <c r="G44" s="5">
        <f t="shared" si="1"/>
        <v>98720.472000000009</v>
      </c>
      <c r="H44" s="5">
        <f t="shared" si="2"/>
        <v>4187.93</v>
      </c>
      <c r="I44" s="6">
        <v>3</v>
      </c>
      <c r="J44" s="5">
        <f t="shared" si="3"/>
        <v>12563.79</v>
      </c>
    </row>
    <row r="45" spans="1:10">
      <c r="A45" s="5" t="s">
        <v>394</v>
      </c>
      <c r="B45">
        <v>38561.15</v>
      </c>
      <c r="C45" s="6">
        <v>2.5</v>
      </c>
      <c r="D45" s="5">
        <f t="shared" si="0"/>
        <v>96402.875</v>
      </c>
      <c r="E45" s="5">
        <v>29303.123</v>
      </c>
      <c r="F45" s="6">
        <v>2.5</v>
      </c>
      <c r="G45" s="5">
        <f t="shared" si="1"/>
        <v>73257.807499999995</v>
      </c>
      <c r="H45" s="5">
        <f t="shared" si="2"/>
        <v>9258.0270000000019</v>
      </c>
      <c r="I45" s="6">
        <v>2.5</v>
      </c>
      <c r="J45" s="5">
        <f t="shared" si="3"/>
        <v>23145.067500000005</v>
      </c>
    </row>
    <row r="46" spans="1:10">
      <c r="A46" s="5" t="s">
        <v>395</v>
      </c>
      <c r="B46">
        <v>79979.327000000005</v>
      </c>
      <c r="C46" s="6">
        <v>2.5</v>
      </c>
      <c r="D46" s="5">
        <f t="shared" si="0"/>
        <v>199948.3175</v>
      </c>
      <c r="E46" s="5">
        <v>41032.093999999997</v>
      </c>
      <c r="F46" s="6">
        <v>2.5</v>
      </c>
      <c r="G46" s="5">
        <f t="shared" si="1"/>
        <v>102580.23499999999</v>
      </c>
      <c r="H46" s="5">
        <f t="shared" si="2"/>
        <v>38947.233000000007</v>
      </c>
      <c r="I46" s="6">
        <v>2.5</v>
      </c>
      <c r="J46" s="5">
        <f t="shared" si="3"/>
        <v>97368.082500000019</v>
      </c>
    </row>
    <row r="47" spans="1:10">
      <c r="A47" s="5" t="s">
        <v>396</v>
      </c>
      <c r="B47">
        <v>78139.963000000003</v>
      </c>
      <c r="C47" s="6">
        <v>2.5</v>
      </c>
      <c r="D47" s="5">
        <f t="shared" si="0"/>
        <v>195349.9075</v>
      </c>
      <c r="E47" s="5">
        <v>45962.324000000001</v>
      </c>
      <c r="F47" s="6">
        <v>2.5</v>
      </c>
      <c r="G47" s="5">
        <f t="shared" si="1"/>
        <v>114905.81</v>
      </c>
      <c r="H47" s="5">
        <f t="shared" si="2"/>
        <v>32177.639000000003</v>
      </c>
      <c r="I47" s="6">
        <v>2.5</v>
      </c>
      <c r="J47" s="5">
        <f t="shared" si="3"/>
        <v>80444.097500000003</v>
      </c>
    </row>
    <row r="48" spans="1:10">
      <c r="A48" s="5" t="s">
        <v>397</v>
      </c>
      <c r="B48">
        <v>27693.948</v>
      </c>
      <c r="C48" s="6">
        <v>3</v>
      </c>
      <c r="D48" s="5">
        <f t="shared" si="0"/>
        <v>83081.843999999997</v>
      </c>
      <c r="E48" s="5">
        <v>25496.905999999999</v>
      </c>
      <c r="F48" s="6">
        <v>3</v>
      </c>
      <c r="G48" s="5">
        <f t="shared" si="1"/>
        <v>76490.717999999993</v>
      </c>
      <c r="H48" s="5">
        <f t="shared" si="2"/>
        <v>2197.0420000000013</v>
      </c>
      <c r="I48" s="6">
        <v>3</v>
      </c>
      <c r="J48" s="5">
        <f t="shared" si="3"/>
        <v>6591.1260000000038</v>
      </c>
    </row>
    <row r="49" spans="1:10">
      <c r="A49" s="5" t="s">
        <v>398</v>
      </c>
      <c r="B49">
        <v>49946.286999999997</v>
      </c>
      <c r="C49" s="6">
        <v>3</v>
      </c>
      <c r="D49" s="5">
        <f t="shared" si="0"/>
        <v>149838.86099999998</v>
      </c>
      <c r="E49" s="5">
        <v>43462.241999999998</v>
      </c>
      <c r="F49" s="6">
        <v>3</v>
      </c>
      <c r="G49" s="5">
        <f t="shared" si="1"/>
        <v>130386.726</v>
      </c>
      <c r="H49" s="5">
        <f t="shared" si="2"/>
        <v>6484.0449999999983</v>
      </c>
      <c r="I49" s="6">
        <v>3</v>
      </c>
      <c r="J49" s="5">
        <f t="shared" si="3"/>
        <v>19452.134999999995</v>
      </c>
    </row>
    <row r="50" spans="1:10">
      <c r="A50" s="5" t="s">
        <v>399</v>
      </c>
      <c r="B50">
        <v>38134.271000000001</v>
      </c>
      <c r="C50" s="6">
        <v>3</v>
      </c>
      <c r="D50" s="5">
        <f t="shared" si="0"/>
        <v>114402.81299999999</v>
      </c>
      <c r="E50" s="5">
        <v>33788.266000000003</v>
      </c>
      <c r="F50" s="6">
        <v>3</v>
      </c>
      <c r="G50" s="5">
        <f t="shared" si="1"/>
        <v>101364.79800000001</v>
      </c>
      <c r="H50" s="5">
        <f t="shared" si="2"/>
        <v>4346.0049999999974</v>
      </c>
      <c r="I50" s="6">
        <v>3</v>
      </c>
      <c r="J50" s="5">
        <f t="shared" si="3"/>
        <v>13038.014999999992</v>
      </c>
    </row>
    <row r="51" spans="1:10">
      <c r="A51" s="5" t="s">
        <v>400</v>
      </c>
      <c r="B51">
        <v>13217.218999999999</v>
      </c>
      <c r="C51" s="6">
        <v>5</v>
      </c>
      <c r="D51" s="5">
        <f t="shared" si="0"/>
        <v>66086.095000000001</v>
      </c>
      <c r="E51" s="5">
        <v>7618.9870000000001</v>
      </c>
      <c r="F51" s="6">
        <v>5</v>
      </c>
      <c r="G51" s="5">
        <f t="shared" si="1"/>
        <v>38094.934999999998</v>
      </c>
      <c r="H51" s="5">
        <f t="shared" si="2"/>
        <v>5598.2319999999991</v>
      </c>
      <c r="I51" s="6">
        <v>5</v>
      </c>
      <c r="J51" s="5">
        <f t="shared" si="3"/>
        <v>27991.159999999996</v>
      </c>
    </row>
    <row r="52" spans="1:10">
      <c r="A52" s="5" t="s">
        <v>401</v>
      </c>
      <c r="B52">
        <v>15053.673000000001</v>
      </c>
      <c r="C52" s="6">
        <v>5</v>
      </c>
      <c r="D52" s="5">
        <f t="shared" si="0"/>
        <v>75268.365000000005</v>
      </c>
      <c r="E52" s="5">
        <v>9104.3209999999999</v>
      </c>
      <c r="F52" s="6">
        <v>5</v>
      </c>
      <c r="G52" s="5">
        <f t="shared" si="1"/>
        <v>45521.604999999996</v>
      </c>
      <c r="H52" s="5">
        <f t="shared" si="2"/>
        <v>5949.3520000000008</v>
      </c>
      <c r="I52" s="6">
        <v>5</v>
      </c>
      <c r="J52" s="5">
        <f t="shared" si="3"/>
        <v>29746.760000000002</v>
      </c>
    </row>
    <row r="53" spans="1:10">
      <c r="A53" s="5" t="s">
        <v>402</v>
      </c>
      <c r="B53">
        <v>29381.795999999998</v>
      </c>
      <c r="C53" s="6">
        <v>5</v>
      </c>
      <c r="D53" s="5">
        <f t="shared" si="0"/>
        <v>146908.97999999998</v>
      </c>
      <c r="E53" s="5">
        <v>23543.171999999999</v>
      </c>
      <c r="F53" s="6">
        <v>5</v>
      </c>
      <c r="G53" s="5">
        <f t="shared" si="1"/>
        <v>117715.85999999999</v>
      </c>
      <c r="H53" s="5">
        <f t="shared" si="2"/>
        <v>5838.6239999999998</v>
      </c>
      <c r="I53" s="6">
        <v>5</v>
      </c>
      <c r="J53" s="5">
        <f t="shared" si="3"/>
        <v>29193.119999999999</v>
      </c>
    </row>
    <row r="54" spans="1:10">
      <c r="A54" s="5" t="s">
        <v>403</v>
      </c>
      <c r="B54">
        <v>44248.982000000004</v>
      </c>
      <c r="C54" s="6">
        <v>3</v>
      </c>
      <c r="D54" s="5">
        <f t="shared" si="0"/>
        <v>132746.946</v>
      </c>
      <c r="E54" s="5">
        <v>32525.112000000001</v>
      </c>
      <c r="F54" s="6">
        <v>3</v>
      </c>
      <c r="G54" s="5">
        <f t="shared" si="1"/>
        <v>97575.33600000001</v>
      </c>
      <c r="H54" s="5">
        <f t="shared" si="2"/>
        <v>11723.870000000003</v>
      </c>
      <c r="I54" s="6">
        <v>3</v>
      </c>
      <c r="J54" s="5">
        <f t="shared" si="3"/>
        <v>35171.610000000008</v>
      </c>
    </row>
    <row r="55" spans="1:10">
      <c r="A55" s="5" t="s">
        <v>404</v>
      </c>
      <c r="B55">
        <v>52762.519</v>
      </c>
      <c r="C55" s="6">
        <v>3</v>
      </c>
      <c r="D55" s="5">
        <f t="shared" si="0"/>
        <v>158287.557</v>
      </c>
      <c r="E55" s="5">
        <v>35972.195</v>
      </c>
      <c r="F55" s="6">
        <v>3</v>
      </c>
      <c r="G55" s="5">
        <f t="shared" si="1"/>
        <v>107916.58499999999</v>
      </c>
      <c r="H55" s="5">
        <f t="shared" si="2"/>
        <v>16790.324000000001</v>
      </c>
      <c r="I55" s="6">
        <v>3</v>
      </c>
      <c r="J55" s="5">
        <f t="shared" si="3"/>
        <v>50370.972000000002</v>
      </c>
    </row>
    <row r="56" spans="1:10">
      <c r="A56" s="5" t="s">
        <v>405</v>
      </c>
      <c r="B56">
        <v>35361.014000000003</v>
      </c>
      <c r="C56" s="6">
        <v>3</v>
      </c>
      <c r="D56" s="5">
        <f t="shared" si="0"/>
        <v>106083.04200000002</v>
      </c>
      <c r="E56" s="5">
        <v>34206.400999999998</v>
      </c>
      <c r="F56" s="6">
        <v>3</v>
      </c>
      <c r="G56" s="5">
        <f t="shared" si="1"/>
        <v>102619.20299999999</v>
      </c>
      <c r="H56" s="5">
        <f t="shared" si="2"/>
        <v>1154.6130000000048</v>
      </c>
      <c r="I56" s="6">
        <v>3</v>
      </c>
      <c r="J56" s="5">
        <f t="shared" si="3"/>
        <v>3463.8390000000145</v>
      </c>
    </row>
    <row r="57" spans="1:10">
      <c r="A57" s="5" t="s">
        <v>406</v>
      </c>
      <c r="B57">
        <v>21152.359</v>
      </c>
      <c r="C57" s="6">
        <v>5</v>
      </c>
      <c r="D57" s="5">
        <f t="shared" si="0"/>
        <v>105761.795</v>
      </c>
      <c r="E57" s="5">
        <v>16004.315000000001</v>
      </c>
      <c r="F57" s="6">
        <v>5</v>
      </c>
      <c r="G57" s="5">
        <f t="shared" si="1"/>
        <v>80021.574999999997</v>
      </c>
      <c r="H57" s="5">
        <f t="shared" si="2"/>
        <v>5148.0439999999999</v>
      </c>
      <c r="I57" s="6">
        <v>5</v>
      </c>
      <c r="J57" s="5">
        <f t="shared" si="3"/>
        <v>25740.22</v>
      </c>
    </row>
    <row r="58" spans="1:10">
      <c r="A58" s="5" t="s">
        <v>407</v>
      </c>
      <c r="B58">
        <v>30623.824000000001</v>
      </c>
      <c r="C58" s="6">
        <v>5</v>
      </c>
      <c r="D58" s="5">
        <f t="shared" si="0"/>
        <v>153119.12</v>
      </c>
      <c r="E58" s="5">
        <v>20140.523000000001</v>
      </c>
      <c r="F58" s="6">
        <v>5</v>
      </c>
      <c r="G58" s="5">
        <f t="shared" si="1"/>
        <v>100702.61500000001</v>
      </c>
      <c r="H58" s="5">
        <f t="shared" si="2"/>
        <v>10483.300999999999</v>
      </c>
      <c r="I58" s="6">
        <v>5</v>
      </c>
      <c r="J58" s="5">
        <f t="shared" si="3"/>
        <v>52416.504999999997</v>
      </c>
    </row>
    <row r="59" spans="1:10">
      <c r="A59" s="5" t="s">
        <v>408</v>
      </c>
      <c r="B59">
        <v>32076.378000000001</v>
      </c>
      <c r="C59" s="6">
        <v>5</v>
      </c>
      <c r="D59" s="5">
        <f t="shared" si="0"/>
        <v>160381.89000000001</v>
      </c>
      <c r="E59" s="5">
        <v>23578.865000000002</v>
      </c>
      <c r="F59" s="6">
        <v>5</v>
      </c>
      <c r="G59" s="5">
        <f t="shared" si="1"/>
        <v>117894.32500000001</v>
      </c>
      <c r="H59" s="5">
        <f t="shared" si="2"/>
        <v>8497.512999999999</v>
      </c>
      <c r="I59" s="6">
        <v>5</v>
      </c>
      <c r="J59" s="5">
        <f t="shared" si="3"/>
        <v>42487.564999999995</v>
      </c>
    </row>
    <row r="60" spans="1:10">
      <c r="A60" s="5" t="s">
        <v>409</v>
      </c>
      <c r="B60">
        <v>8989.2240000000002</v>
      </c>
      <c r="C60" s="6">
        <v>1.25</v>
      </c>
      <c r="D60" s="5">
        <f t="shared" si="0"/>
        <v>11236.53</v>
      </c>
      <c r="E60" s="5">
        <v>6494.9690000000001</v>
      </c>
      <c r="F60" s="6">
        <v>1.25</v>
      </c>
      <c r="G60" s="5">
        <f t="shared" si="1"/>
        <v>8118.7112500000003</v>
      </c>
      <c r="H60" s="5">
        <f t="shared" si="2"/>
        <v>2494.2550000000001</v>
      </c>
      <c r="I60" s="6">
        <v>1.25</v>
      </c>
      <c r="J60" s="5">
        <f t="shared" si="3"/>
        <v>3117.8187500000004</v>
      </c>
    </row>
    <row r="61" spans="1:10">
      <c r="A61" s="5" t="s">
        <v>410</v>
      </c>
      <c r="B61">
        <v>27000.453000000001</v>
      </c>
      <c r="C61" s="6">
        <v>1.25</v>
      </c>
      <c r="D61" s="5">
        <f t="shared" si="0"/>
        <v>33750.566250000003</v>
      </c>
      <c r="E61" s="5">
        <v>23092.254000000001</v>
      </c>
      <c r="F61" s="6">
        <v>1.25</v>
      </c>
      <c r="G61" s="5">
        <f t="shared" si="1"/>
        <v>28865.317500000001</v>
      </c>
      <c r="H61" s="5">
        <f t="shared" si="2"/>
        <v>3908.1990000000005</v>
      </c>
      <c r="I61" s="6">
        <v>1.25</v>
      </c>
      <c r="J61" s="5">
        <f t="shared" si="3"/>
        <v>4885.2487500000007</v>
      </c>
    </row>
    <row r="62" spans="1:10">
      <c r="A62" s="5" t="s">
        <v>411</v>
      </c>
      <c r="B62">
        <v>35122.078000000001</v>
      </c>
      <c r="C62" s="6">
        <v>1.25</v>
      </c>
      <c r="D62" s="5">
        <f t="shared" si="0"/>
        <v>43902.597500000003</v>
      </c>
      <c r="E62" s="5">
        <v>29963.837</v>
      </c>
      <c r="F62" s="6">
        <v>1.25</v>
      </c>
      <c r="G62" s="5">
        <f t="shared" si="1"/>
        <v>37454.796249999999</v>
      </c>
      <c r="H62" s="5">
        <f t="shared" si="2"/>
        <v>5158.2410000000018</v>
      </c>
      <c r="I62" s="6">
        <v>1.25</v>
      </c>
      <c r="J62" s="5">
        <f t="shared" si="3"/>
        <v>6447.8012500000023</v>
      </c>
    </row>
    <row r="63" spans="1:10">
      <c r="A63" s="5" t="s">
        <v>412</v>
      </c>
      <c r="B63">
        <v>28291.289000000001</v>
      </c>
      <c r="C63" s="6">
        <v>2.5</v>
      </c>
      <c r="D63" s="5">
        <f t="shared" si="0"/>
        <v>70728.222500000003</v>
      </c>
      <c r="E63" s="5">
        <v>22495.643</v>
      </c>
      <c r="F63" s="6">
        <v>2.5</v>
      </c>
      <c r="G63" s="5">
        <f t="shared" si="1"/>
        <v>56239.107499999998</v>
      </c>
      <c r="H63" s="5">
        <f t="shared" si="2"/>
        <v>5795.6460000000006</v>
      </c>
      <c r="I63" s="6">
        <v>2.5</v>
      </c>
      <c r="J63" s="5">
        <f t="shared" si="3"/>
        <v>14489.115000000002</v>
      </c>
    </row>
    <row r="64" spans="1:10">
      <c r="A64" s="5" t="s">
        <v>413</v>
      </c>
      <c r="B64">
        <v>37466.271000000001</v>
      </c>
      <c r="C64" s="6">
        <v>2.5</v>
      </c>
      <c r="D64" s="5">
        <f t="shared" si="0"/>
        <v>93665.677500000005</v>
      </c>
      <c r="E64" s="5">
        <v>31320.962</v>
      </c>
      <c r="F64" s="6">
        <v>2.5</v>
      </c>
      <c r="G64" s="5">
        <f t="shared" si="1"/>
        <v>78302.404999999999</v>
      </c>
      <c r="H64" s="5">
        <f t="shared" si="2"/>
        <v>6145.3090000000011</v>
      </c>
      <c r="I64" s="6">
        <v>2.5</v>
      </c>
      <c r="J64" s="5">
        <f t="shared" si="3"/>
        <v>15363.272500000003</v>
      </c>
    </row>
    <row r="65" spans="1:10">
      <c r="A65" s="5" t="s">
        <v>414</v>
      </c>
      <c r="B65">
        <v>42446.04</v>
      </c>
      <c r="C65" s="6">
        <v>2.5</v>
      </c>
      <c r="D65" s="5">
        <f t="shared" si="0"/>
        <v>106115.1</v>
      </c>
      <c r="E65" s="5">
        <v>37356.273000000001</v>
      </c>
      <c r="F65" s="6">
        <v>2.5</v>
      </c>
      <c r="G65" s="5">
        <f t="shared" si="1"/>
        <v>93390.682499999995</v>
      </c>
      <c r="H65" s="5">
        <f t="shared" si="2"/>
        <v>5089.7669999999998</v>
      </c>
      <c r="I65" s="6">
        <v>2.5</v>
      </c>
      <c r="J65" s="5">
        <f t="shared" si="3"/>
        <v>12724.4175</v>
      </c>
    </row>
    <row r="66" spans="1:10">
      <c r="A66" s="5" t="s">
        <v>415</v>
      </c>
      <c r="B66">
        <v>34100.775000000001</v>
      </c>
      <c r="C66" s="6">
        <v>1.25</v>
      </c>
      <c r="D66" s="5">
        <f t="shared" si="0"/>
        <v>42625.96875</v>
      </c>
      <c r="E66" s="5">
        <v>32166.706999999999</v>
      </c>
      <c r="F66" s="6">
        <v>1.25</v>
      </c>
      <c r="G66" s="5">
        <f t="shared" si="1"/>
        <v>40208.383750000001</v>
      </c>
      <c r="H66" s="5">
        <f t="shared" si="2"/>
        <v>1934.0680000000029</v>
      </c>
      <c r="I66" s="6">
        <v>1.25</v>
      </c>
      <c r="J66" s="5">
        <f t="shared" si="3"/>
        <v>2417.5850000000037</v>
      </c>
    </row>
    <row r="67" spans="1:10">
      <c r="A67" s="5" t="s">
        <v>416</v>
      </c>
      <c r="B67">
        <v>56947.536999999997</v>
      </c>
      <c r="C67" s="6">
        <v>1.25</v>
      </c>
      <c r="D67" s="5">
        <f t="shared" ref="D67:D130" si="4">B67*C67</f>
        <v>71184.421249999999</v>
      </c>
      <c r="E67" s="5">
        <v>38594.660000000003</v>
      </c>
      <c r="F67" s="6">
        <v>1.25</v>
      </c>
      <c r="G67" s="5">
        <f t="shared" ref="G67:G130" si="5">E67*F67</f>
        <v>48243.325000000004</v>
      </c>
      <c r="H67" s="5">
        <f t="shared" ref="H67:H130" si="6">B67-E67</f>
        <v>18352.876999999993</v>
      </c>
      <c r="I67" s="6">
        <v>1.25</v>
      </c>
      <c r="J67" s="5">
        <f t="shared" ref="J67:J130" si="7">H67*I67</f>
        <v>22941.096249999991</v>
      </c>
    </row>
    <row r="68" spans="1:10">
      <c r="A68" s="5" t="s">
        <v>417</v>
      </c>
      <c r="B68">
        <v>47935.73</v>
      </c>
      <c r="C68" s="6">
        <v>1.25</v>
      </c>
      <c r="D68" s="5">
        <f t="shared" si="4"/>
        <v>59919.662500000006</v>
      </c>
      <c r="E68" s="5">
        <v>36111.332000000002</v>
      </c>
      <c r="F68" s="6">
        <v>1.25</v>
      </c>
      <c r="G68" s="5">
        <f t="shared" si="5"/>
        <v>45139.165000000001</v>
      </c>
      <c r="H68" s="5">
        <f t="shared" si="6"/>
        <v>11824.398000000001</v>
      </c>
      <c r="I68" s="6">
        <v>1.25</v>
      </c>
      <c r="J68" s="5">
        <f t="shared" si="7"/>
        <v>14780.497500000001</v>
      </c>
    </row>
    <row r="69" spans="1:10">
      <c r="A69" s="5" t="s">
        <v>418</v>
      </c>
      <c r="B69">
        <v>12340.151</v>
      </c>
      <c r="C69" s="6">
        <v>1.25</v>
      </c>
      <c r="D69" s="5">
        <f t="shared" si="4"/>
        <v>15425.188749999999</v>
      </c>
      <c r="E69" s="5">
        <v>9918.7420000000002</v>
      </c>
      <c r="F69" s="6">
        <v>1.25</v>
      </c>
      <c r="G69" s="5">
        <f t="shared" si="5"/>
        <v>12398.4275</v>
      </c>
      <c r="H69" s="5">
        <f t="shared" si="6"/>
        <v>2421.4089999999997</v>
      </c>
      <c r="I69" s="6">
        <v>1.25</v>
      </c>
      <c r="J69" s="5">
        <f t="shared" si="7"/>
        <v>3026.7612499999996</v>
      </c>
    </row>
    <row r="70" spans="1:10">
      <c r="A70" s="5" t="s">
        <v>419</v>
      </c>
      <c r="B70">
        <v>30652.234</v>
      </c>
      <c r="C70" s="6">
        <v>1.25</v>
      </c>
      <c r="D70" s="5">
        <f t="shared" si="4"/>
        <v>38315.292500000003</v>
      </c>
      <c r="E70" s="5">
        <v>23990.447</v>
      </c>
      <c r="F70" s="6">
        <v>1.25</v>
      </c>
      <c r="G70" s="5">
        <f t="shared" si="5"/>
        <v>29988.05875</v>
      </c>
      <c r="H70" s="5">
        <f t="shared" si="6"/>
        <v>6661.7870000000003</v>
      </c>
      <c r="I70" s="6">
        <v>1.25</v>
      </c>
      <c r="J70" s="5">
        <f t="shared" si="7"/>
        <v>8327.2337499999994</v>
      </c>
    </row>
    <row r="71" spans="1:10">
      <c r="A71" s="5" t="s">
        <v>420</v>
      </c>
      <c r="B71">
        <v>26124.842000000001</v>
      </c>
      <c r="C71" s="6">
        <v>1.25</v>
      </c>
      <c r="D71" s="5">
        <f t="shared" si="4"/>
        <v>32656.052500000002</v>
      </c>
      <c r="E71" s="5">
        <v>20854.418000000001</v>
      </c>
      <c r="F71" s="6">
        <v>1.25</v>
      </c>
      <c r="G71" s="5">
        <f t="shared" si="5"/>
        <v>26068.022500000003</v>
      </c>
      <c r="H71" s="5">
        <f t="shared" si="6"/>
        <v>5270.4239999999991</v>
      </c>
      <c r="I71" s="6">
        <v>1.25</v>
      </c>
      <c r="J71" s="5">
        <f t="shared" si="7"/>
        <v>6588.0299999999988</v>
      </c>
    </row>
    <row r="72" spans="1:10">
      <c r="A72" s="5" t="s">
        <v>421</v>
      </c>
      <c r="B72">
        <v>12483.656999999999</v>
      </c>
      <c r="C72" s="6">
        <v>5</v>
      </c>
      <c r="D72" s="5">
        <f t="shared" si="4"/>
        <v>62418.284999999996</v>
      </c>
      <c r="E72" s="5">
        <v>6131.4669999999996</v>
      </c>
      <c r="F72" s="6">
        <v>5</v>
      </c>
      <c r="G72" s="5">
        <f t="shared" si="5"/>
        <v>30657.334999999999</v>
      </c>
      <c r="H72" s="5">
        <f t="shared" si="6"/>
        <v>6352.19</v>
      </c>
      <c r="I72" s="6">
        <v>5</v>
      </c>
      <c r="J72" s="5">
        <f t="shared" si="7"/>
        <v>31760.949999999997</v>
      </c>
    </row>
    <row r="73" spans="1:10">
      <c r="A73" s="5" t="s">
        <v>422</v>
      </c>
      <c r="B73">
        <v>22056.379000000001</v>
      </c>
      <c r="C73" s="6">
        <v>5</v>
      </c>
      <c r="D73" s="5">
        <f t="shared" si="4"/>
        <v>110281.895</v>
      </c>
      <c r="E73" s="5">
        <v>11535.928</v>
      </c>
      <c r="F73" s="6">
        <v>5</v>
      </c>
      <c r="G73" s="5">
        <f t="shared" si="5"/>
        <v>57679.64</v>
      </c>
      <c r="H73" s="5">
        <f t="shared" si="6"/>
        <v>10520.451000000001</v>
      </c>
      <c r="I73" s="6">
        <v>5</v>
      </c>
      <c r="J73" s="5">
        <f t="shared" si="7"/>
        <v>52602.255000000005</v>
      </c>
    </row>
    <row r="74" spans="1:10">
      <c r="A74" s="5" t="s">
        <v>423</v>
      </c>
      <c r="B74">
        <v>30619.453000000001</v>
      </c>
      <c r="C74" s="6">
        <v>5</v>
      </c>
      <c r="D74" s="5">
        <f t="shared" si="4"/>
        <v>153097.26500000001</v>
      </c>
      <c r="E74" s="5">
        <v>24812.151999999998</v>
      </c>
      <c r="F74" s="6">
        <v>5</v>
      </c>
      <c r="G74" s="5">
        <f t="shared" si="5"/>
        <v>124060.76</v>
      </c>
      <c r="H74" s="5">
        <f t="shared" si="6"/>
        <v>5807.3010000000031</v>
      </c>
      <c r="I74" s="6">
        <v>5</v>
      </c>
      <c r="J74" s="5">
        <f t="shared" si="7"/>
        <v>29036.505000000016</v>
      </c>
    </row>
    <row r="75" spans="1:10">
      <c r="A75" s="5" t="s">
        <v>424</v>
      </c>
      <c r="B75">
        <v>16640.262999999999</v>
      </c>
      <c r="C75" s="6">
        <v>1.25</v>
      </c>
      <c r="D75" s="5">
        <f t="shared" si="4"/>
        <v>20800.328750000001</v>
      </c>
      <c r="E75" s="5">
        <v>13968.263999999999</v>
      </c>
      <c r="F75" s="6">
        <v>1.25</v>
      </c>
      <c r="G75" s="5">
        <f t="shared" si="5"/>
        <v>17460.329999999998</v>
      </c>
      <c r="H75" s="5">
        <f t="shared" si="6"/>
        <v>2671.9989999999998</v>
      </c>
      <c r="I75" s="6">
        <v>1.25</v>
      </c>
      <c r="J75" s="5">
        <f t="shared" si="7"/>
        <v>3339.9987499999997</v>
      </c>
    </row>
    <row r="76" spans="1:10">
      <c r="A76" s="5" t="s">
        <v>425</v>
      </c>
      <c r="B76">
        <v>27832.357</v>
      </c>
      <c r="C76" s="6">
        <v>1.25</v>
      </c>
      <c r="D76" s="5">
        <f t="shared" si="4"/>
        <v>34790.446250000001</v>
      </c>
      <c r="E76" s="5">
        <v>18703.995999999999</v>
      </c>
      <c r="F76" s="6">
        <v>1.25</v>
      </c>
      <c r="G76" s="5">
        <f t="shared" si="5"/>
        <v>23379.994999999999</v>
      </c>
      <c r="H76" s="5">
        <f t="shared" si="6"/>
        <v>9128.3610000000008</v>
      </c>
      <c r="I76" s="6">
        <v>1.25</v>
      </c>
      <c r="J76" s="5">
        <f t="shared" si="7"/>
        <v>11410.451250000002</v>
      </c>
    </row>
    <row r="77" spans="1:10">
      <c r="A77" s="5" t="s">
        <v>426</v>
      </c>
      <c r="B77">
        <v>30151.052</v>
      </c>
      <c r="C77" s="6">
        <v>1.25</v>
      </c>
      <c r="D77" s="5">
        <f t="shared" si="4"/>
        <v>37688.815000000002</v>
      </c>
      <c r="E77" s="5">
        <v>24270.178</v>
      </c>
      <c r="F77" s="6">
        <v>1.25</v>
      </c>
      <c r="G77" s="5">
        <f t="shared" si="5"/>
        <v>30337.7225</v>
      </c>
      <c r="H77" s="5">
        <f t="shared" si="6"/>
        <v>5880.8739999999998</v>
      </c>
      <c r="I77" s="6">
        <v>1.25</v>
      </c>
      <c r="J77" s="5">
        <f t="shared" si="7"/>
        <v>7351.0924999999997</v>
      </c>
    </row>
    <row r="78" spans="1:10">
      <c r="A78" s="5" t="s">
        <v>427</v>
      </c>
      <c r="B78">
        <v>6961.1850000000004</v>
      </c>
      <c r="C78" s="6">
        <v>1.5</v>
      </c>
      <c r="D78" s="5">
        <f t="shared" si="4"/>
        <v>10441.7775</v>
      </c>
      <c r="E78" s="5">
        <v>4918.5770000000002</v>
      </c>
      <c r="F78" s="6">
        <v>1.5</v>
      </c>
      <c r="G78" s="5">
        <f t="shared" si="5"/>
        <v>7377.8654999999999</v>
      </c>
      <c r="H78" s="5">
        <f t="shared" si="6"/>
        <v>2042.6080000000002</v>
      </c>
      <c r="I78" s="6">
        <v>1.5</v>
      </c>
      <c r="J78" s="5">
        <f t="shared" si="7"/>
        <v>3063.9120000000003</v>
      </c>
    </row>
    <row r="79" spans="1:10">
      <c r="A79" s="5" t="s">
        <v>428</v>
      </c>
      <c r="B79">
        <v>7561.4380000000001</v>
      </c>
      <c r="C79" s="6">
        <v>1.5</v>
      </c>
      <c r="D79" s="5">
        <f t="shared" si="4"/>
        <v>11342.156999999999</v>
      </c>
      <c r="E79" s="5">
        <v>5549.4260000000004</v>
      </c>
      <c r="F79" s="6">
        <v>1.5</v>
      </c>
      <c r="G79" s="5">
        <f t="shared" si="5"/>
        <v>8324.139000000001</v>
      </c>
      <c r="H79" s="5">
        <f t="shared" si="6"/>
        <v>2012.0119999999997</v>
      </c>
      <c r="I79" s="6">
        <v>1.5</v>
      </c>
      <c r="J79" s="5">
        <f t="shared" si="7"/>
        <v>3018.0179999999996</v>
      </c>
    </row>
    <row r="80" spans="1:10">
      <c r="A80" s="5" t="s">
        <v>429</v>
      </c>
      <c r="B80">
        <v>25397.108</v>
      </c>
      <c r="C80" s="6">
        <v>1.5</v>
      </c>
      <c r="D80" s="5">
        <f t="shared" si="4"/>
        <v>38095.661999999997</v>
      </c>
      <c r="E80" s="5">
        <v>18735.32</v>
      </c>
      <c r="F80" s="6">
        <v>1.5</v>
      </c>
      <c r="G80" s="5">
        <f t="shared" si="5"/>
        <v>28102.98</v>
      </c>
      <c r="H80" s="5">
        <f t="shared" si="6"/>
        <v>6661.7880000000005</v>
      </c>
      <c r="I80" s="6">
        <v>1.5</v>
      </c>
      <c r="J80" s="5">
        <f t="shared" si="7"/>
        <v>9992.6820000000007</v>
      </c>
    </row>
    <row r="81" spans="1:10">
      <c r="A81" s="5" t="s">
        <v>430</v>
      </c>
      <c r="B81">
        <v>16149.28</v>
      </c>
      <c r="C81" s="6">
        <v>1.25</v>
      </c>
      <c r="D81" s="5">
        <f t="shared" si="4"/>
        <v>20186.600000000002</v>
      </c>
      <c r="E81" s="5">
        <v>13892.504000000001</v>
      </c>
      <c r="F81" s="6">
        <v>1.25</v>
      </c>
      <c r="G81" s="5">
        <f t="shared" si="5"/>
        <v>17365.63</v>
      </c>
      <c r="H81" s="5">
        <f t="shared" si="6"/>
        <v>2256.7759999999998</v>
      </c>
      <c r="I81" s="6">
        <v>1.25</v>
      </c>
      <c r="J81" s="5">
        <f t="shared" si="7"/>
        <v>2820.97</v>
      </c>
    </row>
    <row r="82" spans="1:10">
      <c r="A82" s="5" t="s">
        <v>431</v>
      </c>
      <c r="B82">
        <v>29456.829000000002</v>
      </c>
      <c r="C82" s="6">
        <v>1.25</v>
      </c>
      <c r="D82" s="5">
        <f t="shared" si="4"/>
        <v>36821.036250000005</v>
      </c>
      <c r="E82" s="5">
        <v>23007.023000000001</v>
      </c>
      <c r="F82" s="6">
        <v>1.25</v>
      </c>
      <c r="G82" s="5">
        <f t="shared" si="5"/>
        <v>28758.778750000001</v>
      </c>
      <c r="H82" s="5">
        <f t="shared" si="6"/>
        <v>6449.8060000000005</v>
      </c>
      <c r="I82" s="6">
        <v>1.25</v>
      </c>
      <c r="J82" s="5">
        <f t="shared" si="7"/>
        <v>8062.2575000000006</v>
      </c>
    </row>
    <row r="83" spans="1:10">
      <c r="A83" s="5" t="s">
        <v>432</v>
      </c>
      <c r="B83">
        <v>29576.295999999998</v>
      </c>
      <c r="C83" s="6">
        <v>1.25</v>
      </c>
      <c r="D83" s="5">
        <f t="shared" si="4"/>
        <v>36970.369999999995</v>
      </c>
      <c r="E83" s="5">
        <v>25899.745999999999</v>
      </c>
      <c r="F83" s="6">
        <v>1.25</v>
      </c>
      <c r="G83" s="5">
        <f t="shared" si="5"/>
        <v>32374.682499999999</v>
      </c>
      <c r="H83" s="5">
        <f t="shared" si="6"/>
        <v>3676.5499999999993</v>
      </c>
      <c r="I83" s="6">
        <v>1.25</v>
      </c>
      <c r="J83" s="5">
        <f t="shared" si="7"/>
        <v>4595.6874999999991</v>
      </c>
    </row>
    <row r="84" spans="1:10">
      <c r="A84" s="5" t="s">
        <v>433</v>
      </c>
      <c r="B84">
        <v>22127.041000000001</v>
      </c>
      <c r="C84" s="6">
        <v>1.25</v>
      </c>
      <c r="D84" s="5">
        <f t="shared" si="4"/>
        <v>27658.80125</v>
      </c>
      <c r="E84" s="5">
        <v>13581.45</v>
      </c>
      <c r="F84" s="6">
        <v>1.25</v>
      </c>
      <c r="G84" s="5">
        <f t="shared" si="5"/>
        <v>16976.8125</v>
      </c>
      <c r="H84" s="5">
        <f t="shared" si="6"/>
        <v>8545.5910000000003</v>
      </c>
      <c r="I84" s="6">
        <v>1.25</v>
      </c>
      <c r="J84" s="5">
        <f t="shared" si="7"/>
        <v>10681.98875</v>
      </c>
    </row>
    <row r="85" spans="1:10">
      <c r="A85" s="5" t="s">
        <v>434</v>
      </c>
      <c r="B85">
        <v>22067.307000000001</v>
      </c>
      <c r="C85" s="6">
        <v>1.25</v>
      </c>
      <c r="D85" s="5">
        <f t="shared" si="4"/>
        <v>27584.133750000001</v>
      </c>
      <c r="E85" s="5">
        <v>11846.982</v>
      </c>
      <c r="F85" s="6">
        <v>1.25</v>
      </c>
      <c r="G85" s="5">
        <f t="shared" si="5"/>
        <v>14808.727500000001</v>
      </c>
      <c r="H85" s="5">
        <f t="shared" si="6"/>
        <v>10220.325000000001</v>
      </c>
      <c r="I85" s="6">
        <v>1.25</v>
      </c>
      <c r="J85" s="5">
        <f t="shared" si="7"/>
        <v>12775.40625</v>
      </c>
    </row>
    <row r="86" spans="1:10">
      <c r="A86" s="5" t="s">
        <v>435</v>
      </c>
      <c r="B86">
        <v>24757.518</v>
      </c>
      <c r="C86" s="6">
        <v>1.25</v>
      </c>
      <c r="D86" s="5">
        <f t="shared" si="4"/>
        <v>30946.897499999999</v>
      </c>
      <c r="E86" s="5">
        <v>17992.289000000001</v>
      </c>
      <c r="F86" s="6">
        <v>1.25</v>
      </c>
      <c r="G86" s="5">
        <f t="shared" si="5"/>
        <v>22490.361250000002</v>
      </c>
      <c r="H86" s="5">
        <f t="shared" si="6"/>
        <v>6765.2289999999994</v>
      </c>
      <c r="I86" s="6">
        <v>1.25</v>
      </c>
      <c r="J86" s="5">
        <f t="shared" si="7"/>
        <v>8456.5362499999992</v>
      </c>
    </row>
    <row r="87" spans="1:10">
      <c r="A87" s="5" t="s">
        <v>436</v>
      </c>
      <c r="B87">
        <v>33602.506000000001</v>
      </c>
      <c r="C87" s="6">
        <v>1.5</v>
      </c>
      <c r="D87" s="5">
        <f t="shared" si="4"/>
        <v>50403.759000000005</v>
      </c>
      <c r="E87" s="5">
        <v>29429.875</v>
      </c>
      <c r="F87" s="6">
        <v>1.5</v>
      </c>
      <c r="G87" s="5">
        <f t="shared" si="5"/>
        <v>44144.8125</v>
      </c>
      <c r="H87" s="5">
        <f t="shared" si="6"/>
        <v>4172.6310000000012</v>
      </c>
      <c r="I87" s="6">
        <v>1.5</v>
      </c>
      <c r="J87" s="5">
        <f t="shared" si="7"/>
        <v>6258.9465000000018</v>
      </c>
    </row>
    <row r="88" spans="1:10">
      <c r="A88" s="5" t="s">
        <v>437</v>
      </c>
      <c r="B88">
        <v>56629.928</v>
      </c>
      <c r="C88" s="6">
        <v>1.5</v>
      </c>
      <c r="D88" s="5">
        <f t="shared" si="4"/>
        <v>84944.891999999993</v>
      </c>
      <c r="E88" s="5">
        <v>43274.3</v>
      </c>
      <c r="F88" s="6">
        <v>1.5</v>
      </c>
      <c r="G88" s="5">
        <f t="shared" si="5"/>
        <v>64911.450000000004</v>
      </c>
      <c r="H88" s="5">
        <f t="shared" si="6"/>
        <v>13355.627999999997</v>
      </c>
      <c r="I88" s="6">
        <v>1.5</v>
      </c>
      <c r="J88" s="5">
        <f t="shared" si="7"/>
        <v>20033.441999999995</v>
      </c>
    </row>
    <row r="89" spans="1:10">
      <c r="A89" s="5" t="s">
        <v>438</v>
      </c>
      <c r="B89">
        <v>58781.074999999997</v>
      </c>
      <c r="C89" s="6">
        <v>1.5</v>
      </c>
      <c r="D89" s="5">
        <f t="shared" si="4"/>
        <v>88171.612499999988</v>
      </c>
      <c r="E89" s="5">
        <v>40299.99</v>
      </c>
      <c r="F89" s="6">
        <v>1.5</v>
      </c>
      <c r="G89" s="5">
        <f t="shared" si="5"/>
        <v>60449.985000000001</v>
      </c>
      <c r="H89" s="5">
        <f t="shared" si="6"/>
        <v>18481.084999999999</v>
      </c>
      <c r="I89" s="6">
        <v>1.5</v>
      </c>
      <c r="J89" s="5">
        <f t="shared" si="7"/>
        <v>27721.627499999999</v>
      </c>
    </row>
    <row r="90" spans="1:10">
      <c r="A90" s="5" t="s">
        <v>439</v>
      </c>
      <c r="B90">
        <v>9625.1720000000005</v>
      </c>
      <c r="C90" s="6">
        <v>1.25</v>
      </c>
      <c r="D90" s="5">
        <f t="shared" si="4"/>
        <v>12031.465</v>
      </c>
      <c r="E90" s="5">
        <v>5683.4620000000004</v>
      </c>
      <c r="F90" s="6">
        <v>1.25</v>
      </c>
      <c r="G90" s="5">
        <f t="shared" si="5"/>
        <v>7104.3275000000003</v>
      </c>
      <c r="H90" s="5">
        <f t="shared" si="6"/>
        <v>3941.71</v>
      </c>
      <c r="I90" s="6">
        <v>1.25</v>
      </c>
      <c r="J90" s="5">
        <f t="shared" si="7"/>
        <v>4927.1374999999998</v>
      </c>
    </row>
    <row r="91" spans="1:10">
      <c r="A91" s="5" t="s">
        <v>440</v>
      </c>
      <c r="B91">
        <v>12244.722</v>
      </c>
      <c r="C91" s="6">
        <v>1.25</v>
      </c>
      <c r="D91" s="5">
        <f t="shared" si="4"/>
        <v>15305.9025</v>
      </c>
      <c r="E91" s="5">
        <v>8681.8130000000001</v>
      </c>
      <c r="F91" s="6">
        <v>1.25</v>
      </c>
      <c r="G91" s="5">
        <f t="shared" si="5"/>
        <v>10852.266250000001</v>
      </c>
      <c r="H91" s="5">
        <f t="shared" si="6"/>
        <v>3562.9089999999997</v>
      </c>
      <c r="I91" s="6">
        <v>1.25</v>
      </c>
      <c r="J91" s="5">
        <f t="shared" si="7"/>
        <v>4453.6362499999996</v>
      </c>
    </row>
    <row r="92" spans="1:10">
      <c r="A92" s="5" t="s">
        <v>441</v>
      </c>
      <c r="B92">
        <v>29949.269</v>
      </c>
      <c r="C92" s="6">
        <v>1.25</v>
      </c>
      <c r="D92" s="5">
        <f t="shared" si="4"/>
        <v>37436.58625</v>
      </c>
      <c r="E92" s="5">
        <v>23437.544999999998</v>
      </c>
      <c r="F92" s="6">
        <v>1.25</v>
      </c>
      <c r="G92" s="5">
        <f t="shared" si="5"/>
        <v>29296.931249999998</v>
      </c>
      <c r="H92" s="5">
        <f t="shared" si="6"/>
        <v>6511.724000000002</v>
      </c>
      <c r="I92" s="6">
        <v>1.25</v>
      </c>
      <c r="J92" s="5">
        <f t="shared" si="7"/>
        <v>8139.6550000000025</v>
      </c>
    </row>
    <row r="93" spans="1:10">
      <c r="A93" s="5" t="s">
        <v>442</v>
      </c>
      <c r="B93">
        <v>23885.548999999999</v>
      </c>
      <c r="C93" s="6">
        <v>1.25</v>
      </c>
      <c r="D93" s="5">
        <f t="shared" si="4"/>
        <v>29856.936249999999</v>
      </c>
      <c r="E93" s="5">
        <v>19832.384999999998</v>
      </c>
      <c r="F93" s="6">
        <v>1.25</v>
      </c>
      <c r="G93" s="5">
        <f t="shared" si="5"/>
        <v>24790.481249999997</v>
      </c>
      <c r="H93" s="5">
        <f t="shared" si="6"/>
        <v>4053.1640000000007</v>
      </c>
      <c r="I93" s="6">
        <v>1.25</v>
      </c>
      <c r="J93" s="5">
        <f t="shared" si="7"/>
        <v>5066.4550000000008</v>
      </c>
    </row>
    <row r="94" spans="1:10">
      <c r="A94" s="5" t="s">
        <v>443</v>
      </c>
      <c r="B94">
        <v>27153.431</v>
      </c>
      <c r="C94" s="6">
        <v>1.25</v>
      </c>
      <c r="D94" s="5">
        <f t="shared" si="4"/>
        <v>33941.78875</v>
      </c>
      <c r="E94" s="5">
        <v>20435.550999999999</v>
      </c>
      <c r="F94" s="6">
        <v>1.25</v>
      </c>
      <c r="G94" s="5">
        <f t="shared" si="5"/>
        <v>25544.438750000001</v>
      </c>
      <c r="H94" s="5">
        <f t="shared" si="6"/>
        <v>6717.880000000001</v>
      </c>
      <c r="I94" s="6">
        <v>1.25</v>
      </c>
      <c r="J94" s="5">
        <f t="shared" si="7"/>
        <v>8397.3500000000022</v>
      </c>
    </row>
    <row r="95" spans="1:10">
      <c r="A95" s="5" t="s">
        <v>444</v>
      </c>
      <c r="B95">
        <v>32640.936000000002</v>
      </c>
      <c r="C95" s="6">
        <v>1.25</v>
      </c>
      <c r="D95" s="5">
        <f t="shared" si="4"/>
        <v>40801.17</v>
      </c>
      <c r="E95" s="5">
        <v>24124.483</v>
      </c>
      <c r="F95" s="6">
        <v>1.25</v>
      </c>
      <c r="G95" s="5">
        <f t="shared" si="5"/>
        <v>30155.603750000002</v>
      </c>
      <c r="H95" s="5">
        <f t="shared" si="6"/>
        <v>8516.4530000000013</v>
      </c>
      <c r="I95" s="6">
        <v>1.25</v>
      </c>
      <c r="J95" s="5">
        <f t="shared" si="7"/>
        <v>10645.566250000002</v>
      </c>
    </row>
    <row r="96" spans="1:10">
      <c r="A96" s="5" t="s">
        <v>445</v>
      </c>
      <c r="B96">
        <v>57844.273000000001</v>
      </c>
      <c r="C96" s="6">
        <v>5</v>
      </c>
      <c r="D96" s="5">
        <f t="shared" si="4"/>
        <v>289221.36499999999</v>
      </c>
      <c r="E96" s="5">
        <v>53909.120999999999</v>
      </c>
      <c r="F96" s="6">
        <v>5</v>
      </c>
      <c r="G96" s="5">
        <f t="shared" si="5"/>
        <v>269545.60499999998</v>
      </c>
      <c r="H96" s="5">
        <f t="shared" si="6"/>
        <v>3935.1520000000019</v>
      </c>
      <c r="I96" s="6">
        <v>5</v>
      </c>
      <c r="J96" s="5">
        <f t="shared" si="7"/>
        <v>19675.760000000009</v>
      </c>
    </row>
    <row r="97" spans="1:10">
      <c r="A97" s="5" t="s">
        <v>446</v>
      </c>
      <c r="B97">
        <v>73482.173999999999</v>
      </c>
      <c r="C97" s="6">
        <v>5</v>
      </c>
      <c r="D97" s="5">
        <f t="shared" si="4"/>
        <v>367410.87</v>
      </c>
      <c r="E97" s="5">
        <v>51358.773000000001</v>
      </c>
      <c r="F97" s="6">
        <v>5</v>
      </c>
      <c r="G97" s="5">
        <f t="shared" si="5"/>
        <v>256793.86499999999</v>
      </c>
      <c r="H97" s="5">
        <f t="shared" si="6"/>
        <v>22123.400999999998</v>
      </c>
      <c r="I97" s="6">
        <v>5</v>
      </c>
      <c r="J97" s="5">
        <f t="shared" si="7"/>
        <v>110617.00499999999</v>
      </c>
    </row>
    <row r="98" spans="1:10">
      <c r="A98" s="5" t="s">
        <v>447</v>
      </c>
      <c r="B98">
        <v>50796.398999999998</v>
      </c>
      <c r="C98" s="6">
        <v>5</v>
      </c>
      <c r="D98" s="5">
        <f t="shared" si="4"/>
        <v>253981.995</v>
      </c>
      <c r="E98" s="5">
        <v>39536.559000000001</v>
      </c>
      <c r="F98" s="6">
        <v>5</v>
      </c>
      <c r="G98" s="5">
        <f t="shared" si="5"/>
        <v>197682.79500000001</v>
      </c>
      <c r="H98" s="5">
        <f t="shared" si="6"/>
        <v>11259.839999999997</v>
      </c>
      <c r="I98" s="6">
        <v>5</v>
      </c>
      <c r="J98" s="5">
        <f t="shared" si="7"/>
        <v>56299.199999999983</v>
      </c>
    </row>
    <row r="99" spans="1:10">
      <c r="A99" s="5" t="s">
        <v>448</v>
      </c>
      <c r="B99">
        <v>35338.432999999997</v>
      </c>
      <c r="C99" s="6">
        <v>5</v>
      </c>
      <c r="D99" s="5">
        <f t="shared" si="4"/>
        <v>176692.16499999998</v>
      </c>
      <c r="E99" s="5">
        <v>28998.625</v>
      </c>
      <c r="F99" s="6">
        <v>5</v>
      </c>
      <c r="G99" s="5">
        <f t="shared" si="5"/>
        <v>144993.125</v>
      </c>
      <c r="H99" s="5">
        <f t="shared" si="6"/>
        <v>6339.8079999999973</v>
      </c>
      <c r="I99" s="6">
        <v>5</v>
      </c>
      <c r="J99" s="5">
        <f t="shared" si="7"/>
        <v>31699.039999999986</v>
      </c>
    </row>
    <row r="100" spans="1:10">
      <c r="A100" s="5" t="s">
        <v>449</v>
      </c>
      <c r="B100">
        <v>54551.625</v>
      </c>
      <c r="C100" s="6">
        <v>5</v>
      </c>
      <c r="D100" s="5">
        <f t="shared" si="4"/>
        <v>272758.125</v>
      </c>
      <c r="E100" s="5">
        <v>37228.065000000002</v>
      </c>
      <c r="F100" s="6">
        <v>5</v>
      </c>
      <c r="G100" s="5">
        <f t="shared" si="5"/>
        <v>186140.32500000001</v>
      </c>
      <c r="H100" s="5">
        <f t="shared" si="6"/>
        <v>17323.559999999998</v>
      </c>
      <c r="I100" s="6">
        <v>5</v>
      </c>
      <c r="J100" s="5">
        <f t="shared" si="7"/>
        <v>86617.799999999988</v>
      </c>
    </row>
    <row r="101" spans="1:10">
      <c r="A101" s="5" t="s">
        <v>450</v>
      </c>
      <c r="B101">
        <v>58240.559000000001</v>
      </c>
      <c r="C101" s="6">
        <v>5</v>
      </c>
      <c r="D101" s="5">
        <f t="shared" si="4"/>
        <v>291202.79499999998</v>
      </c>
      <c r="E101" s="5">
        <v>49910.59</v>
      </c>
      <c r="F101" s="6">
        <v>5</v>
      </c>
      <c r="G101" s="5">
        <f t="shared" si="5"/>
        <v>249552.94999999998</v>
      </c>
      <c r="H101" s="5">
        <f t="shared" si="6"/>
        <v>8329.9690000000046</v>
      </c>
      <c r="I101" s="6">
        <v>5</v>
      </c>
      <c r="J101" s="5">
        <f t="shared" si="7"/>
        <v>41649.845000000023</v>
      </c>
    </row>
    <row r="102" spans="1:10">
      <c r="A102" s="5" t="s">
        <v>451</v>
      </c>
      <c r="B102">
        <v>11201.564</v>
      </c>
      <c r="C102" s="6">
        <v>5</v>
      </c>
      <c r="D102" s="5">
        <f t="shared" si="4"/>
        <v>56007.82</v>
      </c>
      <c r="E102" s="5">
        <v>6794.3670000000002</v>
      </c>
      <c r="F102" s="6">
        <v>5</v>
      </c>
      <c r="G102" s="5">
        <f t="shared" si="5"/>
        <v>33971.834999999999</v>
      </c>
      <c r="H102" s="5">
        <f t="shared" si="6"/>
        <v>4407.1970000000001</v>
      </c>
      <c r="I102" s="6">
        <v>5</v>
      </c>
      <c r="J102" s="5">
        <f t="shared" si="7"/>
        <v>22035.985000000001</v>
      </c>
    </row>
    <row r="103" spans="1:10">
      <c r="A103" s="5" t="s">
        <v>452</v>
      </c>
      <c r="B103">
        <v>20726.208999999999</v>
      </c>
      <c r="C103" s="6">
        <v>5</v>
      </c>
      <c r="D103" s="5">
        <f t="shared" si="4"/>
        <v>103631.045</v>
      </c>
      <c r="E103" s="5">
        <v>13941.311</v>
      </c>
      <c r="F103" s="6">
        <v>5</v>
      </c>
      <c r="G103" s="5">
        <f t="shared" si="5"/>
        <v>69706.554999999993</v>
      </c>
      <c r="H103" s="5">
        <f t="shared" si="6"/>
        <v>6784.8979999999992</v>
      </c>
      <c r="I103" s="6">
        <v>5</v>
      </c>
      <c r="J103" s="5">
        <f t="shared" si="7"/>
        <v>33924.49</v>
      </c>
    </row>
    <row r="104" spans="1:10">
      <c r="A104" s="5" t="s">
        <v>453</v>
      </c>
      <c r="B104">
        <v>36627.809000000001</v>
      </c>
      <c r="C104" s="6">
        <v>5</v>
      </c>
      <c r="D104" s="5">
        <f t="shared" si="4"/>
        <v>183139.04500000001</v>
      </c>
      <c r="E104" s="5">
        <v>25087.510999999999</v>
      </c>
      <c r="F104" s="6">
        <v>5</v>
      </c>
      <c r="G104" s="5">
        <f t="shared" si="5"/>
        <v>125437.55499999999</v>
      </c>
      <c r="H104" s="5">
        <f t="shared" si="6"/>
        <v>11540.298000000003</v>
      </c>
      <c r="I104" s="6">
        <v>5</v>
      </c>
      <c r="J104" s="5">
        <f t="shared" si="7"/>
        <v>57701.490000000013</v>
      </c>
    </row>
    <row r="105" spans="1:10">
      <c r="A105" s="5" t="s">
        <v>454</v>
      </c>
      <c r="B105">
        <v>19653.183000000001</v>
      </c>
      <c r="C105" s="6">
        <v>1.25</v>
      </c>
      <c r="D105" s="5">
        <f t="shared" si="4"/>
        <v>24566.478750000002</v>
      </c>
      <c r="E105" s="5">
        <v>16504.77</v>
      </c>
      <c r="F105" s="6">
        <v>1.25</v>
      </c>
      <c r="G105" s="5">
        <f t="shared" si="5"/>
        <v>20630.962500000001</v>
      </c>
      <c r="H105" s="5">
        <f t="shared" si="6"/>
        <v>3148.4130000000005</v>
      </c>
      <c r="I105" s="6">
        <v>1.25</v>
      </c>
      <c r="J105" s="5">
        <f t="shared" si="7"/>
        <v>3935.5162500000006</v>
      </c>
    </row>
    <row r="106" spans="1:10">
      <c r="A106" s="5" t="s">
        <v>455</v>
      </c>
      <c r="B106">
        <v>29956.554</v>
      </c>
      <c r="C106" s="6">
        <v>1.25</v>
      </c>
      <c r="D106" s="5">
        <f t="shared" si="4"/>
        <v>37445.692499999997</v>
      </c>
      <c r="E106" s="5">
        <v>22996.824000000001</v>
      </c>
      <c r="F106" s="6">
        <v>1.25</v>
      </c>
      <c r="G106" s="5">
        <f t="shared" si="5"/>
        <v>28746.03</v>
      </c>
      <c r="H106" s="5">
        <f t="shared" si="6"/>
        <v>6959.73</v>
      </c>
      <c r="I106" s="6">
        <v>1.25</v>
      </c>
      <c r="J106" s="5">
        <f t="shared" si="7"/>
        <v>8699.6624999999985</v>
      </c>
    </row>
    <row r="107" spans="1:10">
      <c r="A107" s="5" t="s">
        <v>456</v>
      </c>
      <c r="B107">
        <v>33248.474000000002</v>
      </c>
      <c r="C107" s="6">
        <v>1.25</v>
      </c>
      <c r="D107" s="5">
        <f t="shared" si="4"/>
        <v>41560.592499999999</v>
      </c>
      <c r="E107" s="5">
        <v>27622.561000000002</v>
      </c>
      <c r="F107" s="6">
        <v>1.25</v>
      </c>
      <c r="G107" s="5">
        <f t="shared" si="5"/>
        <v>34528.201249999998</v>
      </c>
      <c r="H107" s="5">
        <f t="shared" si="6"/>
        <v>5625.9130000000005</v>
      </c>
      <c r="I107" s="6">
        <v>1.25</v>
      </c>
      <c r="J107" s="5">
        <f t="shared" si="7"/>
        <v>7032.3912500000006</v>
      </c>
    </row>
    <row r="108" spans="1:10">
      <c r="A108" s="5" t="s">
        <v>457</v>
      </c>
      <c r="B108">
        <v>23651.712</v>
      </c>
      <c r="C108" s="6">
        <v>5</v>
      </c>
      <c r="D108" s="5">
        <f t="shared" si="4"/>
        <v>118258.56</v>
      </c>
      <c r="E108" s="5">
        <v>18851.146000000001</v>
      </c>
      <c r="F108" s="6">
        <v>5</v>
      </c>
      <c r="G108" s="5">
        <f t="shared" si="5"/>
        <v>94255.73000000001</v>
      </c>
      <c r="H108" s="5">
        <f t="shared" si="6"/>
        <v>4800.5659999999989</v>
      </c>
      <c r="I108" s="6">
        <v>5</v>
      </c>
      <c r="J108" s="5">
        <f t="shared" si="7"/>
        <v>24002.829999999994</v>
      </c>
    </row>
    <row r="109" spans="1:10">
      <c r="A109" s="5" t="s">
        <v>458</v>
      </c>
      <c r="B109">
        <v>28894.455999999998</v>
      </c>
      <c r="C109" s="6">
        <v>5</v>
      </c>
      <c r="D109" s="5">
        <f t="shared" si="4"/>
        <v>144472.28</v>
      </c>
      <c r="E109" s="5">
        <v>17810.901999999998</v>
      </c>
      <c r="F109" s="6">
        <v>5</v>
      </c>
      <c r="G109" s="5">
        <f t="shared" si="5"/>
        <v>89054.51</v>
      </c>
      <c r="H109" s="5">
        <f t="shared" si="6"/>
        <v>11083.554</v>
      </c>
      <c r="I109" s="6">
        <v>5</v>
      </c>
      <c r="J109" s="5">
        <f t="shared" si="7"/>
        <v>55417.770000000004</v>
      </c>
    </row>
    <row r="110" spans="1:10">
      <c r="A110" s="5" t="s">
        <v>459</v>
      </c>
      <c r="B110">
        <v>49378.086000000003</v>
      </c>
      <c r="C110" s="6">
        <v>5</v>
      </c>
      <c r="D110" s="5">
        <f t="shared" si="4"/>
        <v>246890.43000000002</v>
      </c>
      <c r="E110" s="5">
        <v>29557.355</v>
      </c>
      <c r="F110" s="6">
        <v>5</v>
      </c>
      <c r="G110" s="5">
        <f t="shared" si="5"/>
        <v>147786.77499999999</v>
      </c>
      <c r="H110" s="5">
        <f t="shared" si="6"/>
        <v>19820.731000000003</v>
      </c>
      <c r="I110" s="6">
        <v>5</v>
      </c>
      <c r="J110" s="5">
        <f t="shared" si="7"/>
        <v>99103.655000000013</v>
      </c>
    </row>
    <row r="111" spans="1:10">
      <c r="A111" s="5" t="s">
        <v>460</v>
      </c>
      <c r="B111">
        <v>20900.310000000001</v>
      </c>
      <c r="C111" s="6">
        <v>1.25</v>
      </c>
      <c r="D111" s="5">
        <f t="shared" si="4"/>
        <v>26125.387500000001</v>
      </c>
      <c r="E111" s="5">
        <v>15332.674000000001</v>
      </c>
      <c r="F111" s="6">
        <v>1.25</v>
      </c>
      <c r="G111" s="5">
        <f t="shared" si="5"/>
        <v>19165.842500000002</v>
      </c>
      <c r="H111" s="5">
        <f t="shared" si="6"/>
        <v>5567.6360000000004</v>
      </c>
      <c r="I111" s="6">
        <v>1.25</v>
      </c>
      <c r="J111" s="5">
        <f t="shared" si="7"/>
        <v>6959.5450000000001</v>
      </c>
    </row>
    <row r="112" spans="1:10">
      <c r="A112" s="5" t="s">
        <v>461</v>
      </c>
      <c r="B112">
        <v>25054.002</v>
      </c>
      <c r="C112" s="6">
        <v>1.25</v>
      </c>
      <c r="D112" s="5">
        <f t="shared" si="4"/>
        <v>31317.502500000002</v>
      </c>
      <c r="E112" s="5">
        <v>16471.259999999998</v>
      </c>
      <c r="F112" s="6">
        <v>1.25</v>
      </c>
      <c r="G112" s="5">
        <f t="shared" si="5"/>
        <v>20589.074999999997</v>
      </c>
      <c r="H112" s="5">
        <f t="shared" si="6"/>
        <v>8582.742000000002</v>
      </c>
      <c r="I112" s="6">
        <v>1.25</v>
      </c>
      <c r="J112" s="5">
        <f t="shared" si="7"/>
        <v>10728.427500000002</v>
      </c>
    </row>
    <row r="113" spans="1:10">
      <c r="A113" s="5" t="s">
        <v>462</v>
      </c>
      <c r="B113">
        <v>27578.123</v>
      </c>
      <c r="C113" s="6">
        <v>1.25</v>
      </c>
      <c r="D113" s="5">
        <f t="shared" si="4"/>
        <v>34472.653749999998</v>
      </c>
      <c r="E113" s="5">
        <v>24146.338</v>
      </c>
      <c r="F113" s="6">
        <v>1.25</v>
      </c>
      <c r="G113" s="5">
        <f t="shared" si="5"/>
        <v>30182.922500000001</v>
      </c>
      <c r="H113" s="5">
        <f t="shared" si="6"/>
        <v>3431.7849999999999</v>
      </c>
      <c r="I113" s="6">
        <v>1.25</v>
      </c>
      <c r="J113" s="5">
        <f t="shared" si="7"/>
        <v>4289.7312499999998</v>
      </c>
    </row>
    <row r="114" spans="1:10">
      <c r="A114" s="5" t="s">
        <v>463</v>
      </c>
      <c r="B114">
        <v>15249.629000000001</v>
      </c>
      <c r="C114" s="6">
        <v>5</v>
      </c>
      <c r="D114" s="5">
        <f t="shared" si="4"/>
        <v>76248.145000000004</v>
      </c>
      <c r="E114" s="5">
        <v>12220.683000000001</v>
      </c>
      <c r="F114" s="6">
        <v>5</v>
      </c>
      <c r="G114" s="5">
        <f t="shared" si="5"/>
        <v>61103.415000000008</v>
      </c>
      <c r="H114" s="5">
        <f t="shared" si="6"/>
        <v>3028.9459999999999</v>
      </c>
      <c r="I114" s="6">
        <v>5</v>
      </c>
      <c r="J114" s="5">
        <f t="shared" si="7"/>
        <v>15144.73</v>
      </c>
    </row>
    <row r="115" spans="1:10">
      <c r="A115" s="5" t="s">
        <v>464</v>
      </c>
      <c r="B115">
        <v>31111.167000000001</v>
      </c>
      <c r="C115" s="6">
        <v>5</v>
      </c>
      <c r="D115" s="5">
        <f t="shared" si="4"/>
        <v>155555.83500000002</v>
      </c>
      <c r="E115" s="5">
        <v>22668.289000000001</v>
      </c>
      <c r="F115" s="6">
        <v>5</v>
      </c>
      <c r="G115" s="5">
        <f t="shared" si="5"/>
        <v>113341.44500000001</v>
      </c>
      <c r="H115" s="5">
        <f t="shared" si="6"/>
        <v>8442.8780000000006</v>
      </c>
      <c r="I115" s="6">
        <v>5</v>
      </c>
      <c r="J115" s="5">
        <f t="shared" si="7"/>
        <v>42214.39</v>
      </c>
    </row>
    <row r="116" spans="1:10">
      <c r="A116" s="5" t="s">
        <v>465</v>
      </c>
      <c r="B116">
        <v>26616.554</v>
      </c>
      <c r="C116" s="6">
        <v>5</v>
      </c>
      <c r="D116" s="5">
        <f t="shared" si="4"/>
        <v>133082.76999999999</v>
      </c>
      <c r="E116" s="5">
        <v>21452.484</v>
      </c>
      <c r="F116" s="6">
        <v>5</v>
      </c>
      <c r="G116" s="5">
        <f t="shared" si="5"/>
        <v>107262.42</v>
      </c>
      <c r="H116" s="5">
        <f t="shared" si="6"/>
        <v>5164.07</v>
      </c>
      <c r="I116" s="6">
        <v>5</v>
      </c>
      <c r="J116" s="5">
        <f t="shared" si="7"/>
        <v>25820.35</v>
      </c>
    </row>
    <row r="117" spans="1:10">
      <c r="A117" s="5" t="s">
        <v>466</v>
      </c>
      <c r="B117">
        <v>28172.548999999999</v>
      </c>
      <c r="C117" s="6">
        <v>5</v>
      </c>
      <c r="D117" s="5">
        <f t="shared" si="4"/>
        <v>140862.745</v>
      </c>
      <c r="E117" s="5">
        <v>22554.648000000001</v>
      </c>
      <c r="F117" s="6">
        <v>5</v>
      </c>
      <c r="G117" s="5">
        <f t="shared" si="5"/>
        <v>112773.24</v>
      </c>
      <c r="H117" s="5">
        <f t="shared" si="6"/>
        <v>5617.900999999998</v>
      </c>
      <c r="I117" s="6">
        <v>5</v>
      </c>
      <c r="J117" s="5">
        <f t="shared" si="7"/>
        <v>28089.50499999999</v>
      </c>
    </row>
    <row r="118" spans="1:10">
      <c r="A118" s="5" t="s">
        <v>467</v>
      </c>
      <c r="B118">
        <v>41200.368000000002</v>
      </c>
      <c r="C118" s="6">
        <v>5</v>
      </c>
      <c r="D118" s="5">
        <f t="shared" si="4"/>
        <v>206001.84000000003</v>
      </c>
      <c r="E118" s="5">
        <v>29587.951000000001</v>
      </c>
      <c r="F118" s="6">
        <v>5</v>
      </c>
      <c r="G118" s="5">
        <f t="shared" si="5"/>
        <v>147939.755</v>
      </c>
      <c r="H118" s="5">
        <f t="shared" si="6"/>
        <v>11612.417000000001</v>
      </c>
      <c r="I118" s="6">
        <v>5</v>
      </c>
      <c r="J118" s="5">
        <f t="shared" si="7"/>
        <v>58062.085000000006</v>
      </c>
    </row>
    <row r="119" spans="1:10">
      <c r="A119" s="5" t="s">
        <v>468</v>
      </c>
      <c r="B119">
        <v>52707.887999999999</v>
      </c>
      <c r="C119" s="6">
        <v>5</v>
      </c>
      <c r="D119" s="5">
        <f t="shared" si="4"/>
        <v>263539.44</v>
      </c>
      <c r="E119" s="5">
        <v>46231.855000000003</v>
      </c>
      <c r="F119" s="6">
        <v>5</v>
      </c>
      <c r="G119" s="5">
        <f t="shared" si="5"/>
        <v>231159.27500000002</v>
      </c>
      <c r="H119" s="5">
        <f t="shared" si="6"/>
        <v>6476.0329999999958</v>
      </c>
      <c r="I119" s="6">
        <v>5</v>
      </c>
      <c r="J119" s="5">
        <f t="shared" si="7"/>
        <v>32380.164999999979</v>
      </c>
    </row>
    <row r="120" spans="1:10">
      <c r="A120" s="5" t="s">
        <v>469</v>
      </c>
      <c r="B120">
        <v>19044.187999999998</v>
      </c>
      <c r="C120" s="6">
        <v>1.25</v>
      </c>
      <c r="D120" s="5">
        <f t="shared" si="4"/>
        <v>23805.234999999997</v>
      </c>
      <c r="E120" s="5">
        <v>18215.199000000001</v>
      </c>
      <c r="F120" s="6">
        <v>1.25</v>
      </c>
      <c r="G120" s="5">
        <f t="shared" si="5"/>
        <v>22768.998749999999</v>
      </c>
      <c r="H120" s="5">
        <f t="shared" si="6"/>
        <v>828.98899999999776</v>
      </c>
      <c r="I120" s="6">
        <v>1.25</v>
      </c>
      <c r="J120" s="5">
        <f t="shared" si="7"/>
        <v>1036.2362499999972</v>
      </c>
    </row>
    <row r="121" spans="1:10">
      <c r="A121" s="5" t="s">
        <v>470</v>
      </c>
      <c r="B121">
        <v>24813.609</v>
      </c>
      <c r="C121" s="6">
        <v>1.25</v>
      </c>
      <c r="D121" s="5">
        <f t="shared" si="4"/>
        <v>31017.01125</v>
      </c>
      <c r="E121" s="5">
        <v>22438.094000000001</v>
      </c>
      <c r="F121" s="6">
        <v>1.25</v>
      </c>
      <c r="G121" s="5">
        <f t="shared" si="5"/>
        <v>28047.6175</v>
      </c>
      <c r="H121" s="5">
        <f t="shared" si="6"/>
        <v>2375.5149999999994</v>
      </c>
      <c r="I121" s="6">
        <v>1.25</v>
      </c>
      <c r="J121" s="5">
        <f t="shared" si="7"/>
        <v>2969.3937499999993</v>
      </c>
    </row>
    <row r="122" spans="1:10">
      <c r="A122" s="5" t="s">
        <v>471</v>
      </c>
      <c r="B122">
        <v>41268.841999999997</v>
      </c>
      <c r="C122" s="6">
        <v>1.25</v>
      </c>
      <c r="D122" s="5">
        <f t="shared" si="4"/>
        <v>51586.052499999998</v>
      </c>
      <c r="E122" s="5">
        <v>34726.523000000001</v>
      </c>
      <c r="F122" s="6">
        <v>1.25</v>
      </c>
      <c r="G122" s="5">
        <f t="shared" si="5"/>
        <v>43408.153749999998</v>
      </c>
      <c r="H122" s="5">
        <f t="shared" si="6"/>
        <v>6542.3189999999959</v>
      </c>
      <c r="I122" s="6">
        <v>1.25</v>
      </c>
      <c r="J122" s="5">
        <f t="shared" si="7"/>
        <v>8177.8987499999948</v>
      </c>
    </row>
    <row r="123" spans="1:10">
      <c r="A123" s="5" t="s">
        <v>472</v>
      </c>
      <c r="B123">
        <v>20013.043000000001</v>
      </c>
      <c r="C123" s="6">
        <v>1.25</v>
      </c>
      <c r="D123" s="5">
        <f t="shared" si="4"/>
        <v>25016.303750000003</v>
      </c>
      <c r="E123" s="5">
        <v>17196.809000000001</v>
      </c>
      <c r="F123" s="6">
        <v>1.25</v>
      </c>
      <c r="G123" s="5">
        <f t="shared" si="5"/>
        <v>21496.011250000003</v>
      </c>
      <c r="H123" s="5">
        <f t="shared" si="6"/>
        <v>2816.2340000000004</v>
      </c>
      <c r="I123" s="6">
        <v>1.25</v>
      </c>
      <c r="J123" s="5">
        <f t="shared" si="7"/>
        <v>3520.2925000000005</v>
      </c>
    </row>
    <row r="124" spans="1:10">
      <c r="A124" s="5" t="s">
        <v>473</v>
      </c>
      <c r="B124">
        <v>22764.445</v>
      </c>
      <c r="C124" s="6">
        <v>1.25</v>
      </c>
      <c r="D124" s="5">
        <f t="shared" si="4"/>
        <v>28455.556250000001</v>
      </c>
      <c r="E124" s="5">
        <v>14467.261</v>
      </c>
      <c r="F124" s="6">
        <v>1.25</v>
      </c>
      <c r="G124" s="5">
        <f t="shared" si="5"/>
        <v>18084.076250000002</v>
      </c>
      <c r="H124" s="5">
        <f t="shared" si="6"/>
        <v>8297.1839999999993</v>
      </c>
      <c r="I124" s="6">
        <v>1.25</v>
      </c>
      <c r="J124" s="5">
        <f t="shared" si="7"/>
        <v>10371.48</v>
      </c>
    </row>
    <row r="125" spans="1:10">
      <c r="A125" s="5" t="s">
        <v>474</v>
      </c>
      <c r="B125">
        <v>38739.624000000003</v>
      </c>
      <c r="C125" s="6">
        <v>1.25</v>
      </c>
      <c r="D125" s="5">
        <f t="shared" si="4"/>
        <v>48424.530000000006</v>
      </c>
      <c r="E125" s="5">
        <v>33388.339999999997</v>
      </c>
      <c r="F125" s="6">
        <v>1.25</v>
      </c>
      <c r="G125" s="5">
        <f t="shared" si="5"/>
        <v>41735.424999999996</v>
      </c>
      <c r="H125" s="5">
        <f t="shared" si="6"/>
        <v>5351.2840000000069</v>
      </c>
      <c r="I125" s="6">
        <v>1.25</v>
      </c>
      <c r="J125" s="5">
        <f t="shared" si="7"/>
        <v>6689.1050000000087</v>
      </c>
    </row>
    <row r="126" spans="1:10">
      <c r="A126" s="5" t="s">
        <v>475</v>
      </c>
      <c r="B126">
        <v>13643.37</v>
      </c>
      <c r="C126" s="6">
        <v>1.25</v>
      </c>
      <c r="D126" s="5">
        <f t="shared" si="4"/>
        <v>17054.212500000001</v>
      </c>
      <c r="E126" s="5">
        <v>5553.0680000000002</v>
      </c>
      <c r="F126" s="6">
        <v>1.25</v>
      </c>
      <c r="G126" s="5">
        <f t="shared" si="5"/>
        <v>6941.335</v>
      </c>
      <c r="H126" s="5">
        <f t="shared" si="6"/>
        <v>8090.3020000000006</v>
      </c>
      <c r="I126" s="6">
        <v>1.25</v>
      </c>
      <c r="J126" s="5">
        <f t="shared" si="7"/>
        <v>10112.877500000001</v>
      </c>
    </row>
    <row r="127" spans="1:10">
      <c r="A127" s="5" t="s">
        <v>476</v>
      </c>
      <c r="B127">
        <v>15409.89</v>
      </c>
      <c r="C127" s="6">
        <v>1.25</v>
      </c>
      <c r="D127" s="5">
        <f t="shared" si="4"/>
        <v>19262.362499999999</v>
      </c>
      <c r="E127" s="5">
        <v>7821.4989999999998</v>
      </c>
      <c r="F127" s="6">
        <v>1.25</v>
      </c>
      <c r="G127" s="5">
        <f t="shared" si="5"/>
        <v>9776.8737499999988</v>
      </c>
      <c r="H127" s="5">
        <f t="shared" si="6"/>
        <v>7588.3909999999996</v>
      </c>
      <c r="I127" s="6">
        <v>1.25</v>
      </c>
      <c r="J127" s="5">
        <f t="shared" si="7"/>
        <v>9485.4887500000004</v>
      </c>
    </row>
    <row r="128" spans="1:10">
      <c r="A128" s="5" t="s">
        <v>477</v>
      </c>
      <c r="B128">
        <v>28954.187999999998</v>
      </c>
      <c r="C128" s="6">
        <v>1.25</v>
      </c>
      <c r="D128" s="5">
        <f t="shared" si="4"/>
        <v>36192.735000000001</v>
      </c>
      <c r="E128" s="5">
        <v>16525.166000000001</v>
      </c>
      <c r="F128" s="6">
        <v>1.25</v>
      </c>
      <c r="G128" s="5">
        <f t="shared" si="5"/>
        <v>20656.4575</v>
      </c>
      <c r="H128" s="5">
        <f t="shared" si="6"/>
        <v>12429.021999999997</v>
      </c>
      <c r="I128" s="6">
        <v>1.25</v>
      </c>
      <c r="J128" s="5">
        <f t="shared" si="7"/>
        <v>15536.277499999997</v>
      </c>
    </row>
    <row r="129" spans="1:10">
      <c r="A129" s="5" t="s">
        <v>478</v>
      </c>
      <c r="B129">
        <v>25133.403999999999</v>
      </c>
      <c r="C129" s="6">
        <v>5</v>
      </c>
      <c r="D129" s="5">
        <f t="shared" si="4"/>
        <v>125667.01999999999</v>
      </c>
      <c r="E129" s="5">
        <v>17458.326000000001</v>
      </c>
      <c r="F129" s="6">
        <v>5</v>
      </c>
      <c r="G129" s="5">
        <f t="shared" si="5"/>
        <v>87291.63</v>
      </c>
      <c r="H129" s="5">
        <f t="shared" si="6"/>
        <v>7675.0779999999977</v>
      </c>
      <c r="I129" s="6">
        <v>5</v>
      </c>
      <c r="J129" s="5">
        <f t="shared" si="7"/>
        <v>38375.389999999985</v>
      </c>
    </row>
    <row r="130" spans="1:10">
      <c r="A130" s="5" t="s">
        <v>479</v>
      </c>
      <c r="B130">
        <v>36799.000999999997</v>
      </c>
      <c r="C130" s="6">
        <v>5</v>
      </c>
      <c r="D130" s="5">
        <f t="shared" si="4"/>
        <v>183995.00499999998</v>
      </c>
      <c r="E130" s="5">
        <v>23289.666000000001</v>
      </c>
      <c r="F130" s="6">
        <v>5</v>
      </c>
      <c r="G130" s="5">
        <f t="shared" si="5"/>
        <v>116448.33</v>
      </c>
      <c r="H130" s="5">
        <f t="shared" si="6"/>
        <v>13509.334999999995</v>
      </c>
      <c r="I130" s="6">
        <v>5</v>
      </c>
      <c r="J130" s="5">
        <f t="shared" si="7"/>
        <v>67546.674999999974</v>
      </c>
    </row>
    <row r="131" spans="1:10">
      <c r="A131" s="5" t="s">
        <v>480</v>
      </c>
      <c r="B131">
        <v>36083.648000000001</v>
      </c>
      <c r="C131" s="6">
        <v>5</v>
      </c>
      <c r="D131" s="5">
        <f t="shared" ref="D131:D194" si="8">B131*C131</f>
        <v>180418.24</v>
      </c>
      <c r="E131" s="5">
        <v>34450.438000000002</v>
      </c>
      <c r="F131" s="6">
        <v>5</v>
      </c>
      <c r="G131" s="5">
        <f t="shared" ref="G131:G194" si="9">E131*F131</f>
        <v>172252.19</v>
      </c>
      <c r="H131" s="5">
        <f t="shared" ref="H131:H194" si="10">B131-E131</f>
        <v>1633.2099999999991</v>
      </c>
      <c r="I131" s="6">
        <v>5</v>
      </c>
      <c r="J131" s="5">
        <f t="shared" ref="J131:J194" si="11">H131*I131</f>
        <v>8166.0499999999956</v>
      </c>
    </row>
    <row r="132" spans="1:10">
      <c r="A132" s="5" t="s">
        <v>481</v>
      </c>
      <c r="B132">
        <v>24831.093000000001</v>
      </c>
      <c r="C132" s="6">
        <v>1.25</v>
      </c>
      <c r="D132" s="5">
        <f t="shared" si="8"/>
        <v>31038.866249999999</v>
      </c>
      <c r="E132" s="5">
        <v>23137.418000000001</v>
      </c>
      <c r="F132" s="6">
        <v>1.25</v>
      </c>
      <c r="G132" s="5">
        <f t="shared" si="9"/>
        <v>28921.772500000003</v>
      </c>
      <c r="H132" s="5">
        <f t="shared" si="10"/>
        <v>1693.6749999999993</v>
      </c>
      <c r="I132" s="6">
        <v>1.25</v>
      </c>
      <c r="J132" s="5">
        <f t="shared" si="11"/>
        <v>2117.0937499999991</v>
      </c>
    </row>
    <row r="133" spans="1:10">
      <c r="A133" s="5" t="s">
        <v>482</v>
      </c>
      <c r="B133">
        <v>47465.142999999996</v>
      </c>
      <c r="C133" s="6">
        <v>1.25</v>
      </c>
      <c r="D133" s="5">
        <f t="shared" si="8"/>
        <v>59331.428749999992</v>
      </c>
      <c r="E133" s="5">
        <v>45494.652000000002</v>
      </c>
      <c r="F133" s="6">
        <v>1.25</v>
      </c>
      <c r="G133" s="5">
        <f t="shared" si="9"/>
        <v>56868.315000000002</v>
      </c>
      <c r="H133" s="5">
        <f t="shared" si="10"/>
        <v>1970.4909999999945</v>
      </c>
      <c r="I133" s="6">
        <v>1.25</v>
      </c>
      <c r="J133" s="5">
        <f t="shared" si="11"/>
        <v>2463.1137499999932</v>
      </c>
    </row>
    <row r="134" spans="1:10">
      <c r="A134" s="5" t="s">
        <v>483</v>
      </c>
      <c r="B134">
        <v>55381.343000000001</v>
      </c>
      <c r="C134" s="6">
        <v>1.25</v>
      </c>
      <c r="D134" s="5">
        <f t="shared" si="8"/>
        <v>69226.678750000006</v>
      </c>
      <c r="E134" s="5">
        <v>52289.75</v>
      </c>
      <c r="F134" s="6">
        <v>1.25</v>
      </c>
      <c r="G134" s="5">
        <f t="shared" si="9"/>
        <v>65362.1875</v>
      </c>
      <c r="H134" s="5">
        <f t="shared" si="10"/>
        <v>3091.5930000000008</v>
      </c>
      <c r="I134" s="6">
        <v>1.25</v>
      </c>
      <c r="J134" s="5">
        <f t="shared" si="11"/>
        <v>3864.4912500000009</v>
      </c>
    </row>
    <row r="135" spans="1:10">
      <c r="A135" s="5" t="s">
        <v>484</v>
      </c>
      <c r="B135">
        <v>18528.437999999998</v>
      </c>
      <c r="C135" s="6">
        <v>1.25</v>
      </c>
      <c r="D135" s="5">
        <f t="shared" si="8"/>
        <v>23160.547499999997</v>
      </c>
      <c r="E135" s="5">
        <v>17826.199000000001</v>
      </c>
      <c r="F135" s="6">
        <v>1.25</v>
      </c>
      <c r="G135" s="5">
        <f t="shared" si="9"/>
        <v>22282.748749999999</v>
      </c>
      <c r="H135" s="5">
        <f t="shared" si="10"/>
        <v>702.23899999999776</v>
      </c>
      <c r="I135" s="6">
        <v>1.25</v>
      </c>
      <c r="J135" s="5">
        <f t="shared" si="11"/>
        <v>877.7987499999972</v>
      </c>
    </row>
    <row r="136" spans="1:10">
      <c r="A136" s="5" t="s">
        <v>485</v>
      </c>
      <c r="B136">
        <v>38057.781000000003</v>
      </c>
      <c r="C136" s="6">
        <v>1.25</v>
      </c>
      <c r="D136" s="5">
        <f t="shared" si="8"/>
        <v>47572.226250000007</v>
      </c>
      <c r="E136" s="5">
        <v>24670.103999999999</v>
      </c>
      <c r="F136" s="6">
        <v>1.25</v>
      </c>
      <c r="G136" s="5">
        <f t="shared" si="9"/>
        <v>30837.629999999997</v>
      </c>
      <c r="H136" s="5">
        <f t="shared" si="10"/>
        <v>13387.677000000003</v>
      </c>
      <c r="I136" s="6">
        <v>1.25</v>
      </c>
      <c r="J136" s="5">
        <f t="shared" si="11"/>
        <v>16734.596250000002</v>
      </c>
    </row>
    <row r="137" spans="1:10">
      <c r="A137" s="5" t="s">
        <v>486</v>
      </c>
      <c r="B137">
        <v>31115.537</v>
      </c>
      <c r="C137" s="6">
        <v>1.25</v>
      </c>
      <c r="D137" s="5">
        <f t="shared" si="8"/>
        <v>38894.421249999999</v>
      </c>
      <c r="E137" s="5">
        <v>25646.971000000001</v>
      </c>
      <c r="F137" s="6">
        <v>1.25</v>
      </c>
      <c r="G137" s="5">
        <f t="shared" si="9"/>
        <v>32058.713750000003</v>
      </c>
      <c r="H137" s="5">
        <f t="shared" si="10"/>
        <v>5468.5659999999989</v>
      </c>
      <c r="I137" s="6">
        <v>1.25</v>
      </c>
      <c r="J137" s="5">
        <f t="shared" si="11"/>
        <v>6835.7074999999986</v>
      </c>
    </row>
    <row r="138" spans="1:10">
      <c r="A138" s="5" t="s">
        <v>487</v>
      </c>
      <c r="B138">
        <v>32161.609</v>
      </c>
      <c r="C138" s="6">
        <v>5</v>
      </c>
      <c r="D138" s="5">
        <f t="shared" si="8"/>
        <v>160808.04500000001</v>
      </c>
      <c r="E138" s="5">
        <v>23846.938999999998</v>
      </c>
      <c r="F138" s="6">
        <v>5</v>
      </c>
      <c r="G138" s="5">
        <f t="shared" si="9"/>
        <v>119234.69499999999</v>
      </c>
      <c r="H138" s="5">
        <f t="shared" si="10"/>
        <v>8314.6700000000019</v>
      </c>
      <c r="I138" s="6">
        <v>5</v>
      </c>
      <c r="J138" s="5">
        <f t="shared" si="11"/>
        <v>41573.350000000006</v>
      </c>
    </row>
    <row r="139" spans="1:10">
      <c r="A139" s="5" t="s">
        <v>488</v>
      </c>
      <c r="B139">
        <v>33949.256000000001</v>
      </c>
      <c r="C139" s="6">
        <v>5</v>
      </c>
      <c r="D139" s="5">
        <f t="shared" si="8"/>
        <v>169746.28</v>
      </c>
      <c r="E139" s="5">
        <v>23422.245999999999</v>
      </c>
      <c r="F139" s="6">
        <v>5</v>
      </c>
      <c r="G139" s="5">
        <f t="shared" si="9"/>
        <v>117111.23</v>
      </c>
      <c r="H139" s="5">
        <f t="shared" si="10"/>
        <v>10527.010000000002</v>
      </c>
      <c r="I139" s="6">
        <v>5</v>
      </c>
      <c r="J139" s="5">
        <f t="shared" si="11"/>
        <v>52635.05000000001</v>
      </c>
    </row>
    <row r="140" spans="1:10">
      <c r="A140" s="5" t="s">
        <v>489</v>
      </c>
      <c r="B140">
        <v>35673.523000000001</v>
      </c>
      <c r="C140" s="6">
        <v>5</v>
      </c>
      <c r="D140" s="5">
        <f t="shared" si="8"/>
        <v>178367.61499999999</v>
      </c>
      <c r="E140" s="5">
        <v>27762.425999999999</v>
      </c>
      <c r="F140" s="6">
        <v>5</v>
      </c>
      <c r="G140" s="5">
        <f t="shared" si="9"/>
        <v>138812.13</v>
      </c>
      <c r="H140" s="5">
        <f t="shared" si="10"/>
        <v>7911.0970000000016</v>
      </c>
      <c r="I140" s="6">
        <v>5</v>
      </c>
      <c r="J140" s="5">
        <f t="shared" si="11"/>
        <v>39555.485000000008</v>
      </c>
    </row>
    <row r="141" spans="1:10">
      <c r="A141" s="5" t="s">
        <v>490</v>
      </c>
      <c r="B141">
        <v>44916.252999999997</v>
      </c>
      <c r="C141" s="6">
        <v>1.25</v>
      </c>
      <c r="D141" s="5">
        <f t="shared" si="8"/>
        <v>56145.316249999996</v>
      </c>
      <c r="E141" s="5">
        <v>39556.957000000002</v>
      </c>
      <c r="F141" s="6">
        <v>1.25</v>
      </c>
      <c r="G141" s="5">
        <f t="shared" si="9"/>
        <v>49446.196250000001</v>
      </c>
      <c r="H141" s="5">
        <f t="shared" si="10"/>
        <v>5359.2959999999948</v>
      </c>
      <c r="I141" s="6">
        <v>1.25</v>
      </c>
      <c r="J141" s="5">
        <f t="shared" si="11"/>
        <v>6699.1199999999935</v>
      </c>
    </row>
    <row r="142" spans="1:10">
      <c r="A142" s="5" t="s">
        <v>491</v>
      </c>
      <c r="B142">
        <v>56483.504000000001</v>
      </c>
      <c r="C142" s="6">
        <v>1.25</v>
      </c>
      <c r="D142" s="5">
        <f t="shared" si="8"/>
        <v>70604.38</v>
      </c>
      <c r="E142" s="5">
        <v>24675.203000000001</v>
      </c>
      <c r="F142" s="6">
        <v>1.25</v>
      </c>
      <c r="G142" s="5">
        <f t="shared" si="9"/>
        <v>30844.003750000003</v>
      </c>
      <c r="H142" s="5">
        <f t="shared" si="10"/>
        <v>31808.300999999999</v>
      </c>
      <c r="I142" s="6">
        <v>1.25</v>
      </c>
      <c r="J142" s="5">
        <f t="shared" si="11"/>
        <v>39760.376250000001</v>
      </c>
    </row>
    <row r="143" spans="1:10">
      <c r="A143" s="5" t="s">
        <v>492</v>
      </c>
      <c r="B143">
        <v>57013.099000000002</v>
      </c>
      <c r="C143" s="6">
        <v>1.25</v>
      </c>
      <c r="D143" s="5">
        <f t="shared" si="8"/>
        <v>71266.373749999999</v>
      </c>
      <c r="E143" s="5">
        <v>29101.339</v>
      </c>
      <c r="F143" s="6">
        <v>1.25</v>
      </c>
      <c r="G143" s="5">
        <f t="shared" si="9"/>
        <v>36376.673750000002</v>
      </c>
      <c r="H143" s="5">
        <f t="shared" si="10"/>
        <v>27911.760000000002</v>
      </c>
      <c r="I143" s="6">
        <v>1.25</v>
      </c>
      <c r="J143" s="5">
        <f t="shared" si="11"/>
        <v>34889.700000000004</v>
      </c>
    </row>
    <row r="144" spans="1:10">
      <c r="A144" s="5" t="s">
        <v>493</v>
      </c>
      <c r="B144">
        <v>19098.824000000001</v>
      </c>
      <c r="C144" s="6">
        <v>5</v>
      </c>
      <c r="D144" s="5">
        <f t="shared" si="8"/>
        <v>95494.12</v>
      </c>
      <c r="E144" s="5">
        <v>12622.794</v>
      </c>
      <c r="F144" s="6">
        <v>5</v>
      </c>
      <c r="G144" s="5">
        <f t="shared" si="9"/>
        <v>63113.97</v>
      </c>
      <c r="H144" s="5">
        <f t="shared" si="10"/>
        <v>6476.0300000000007</v>
      </c>
      <c r="I144" s="6">
        <v>5</v>
      </c>
      <c r="J144" s="5">
        <f t="shared" si="11"/>
        <v>32380.15</v>
      </c>
    </row>
    <row r="145" spans="1:10">
      <c r="A145" s="5" t="s">
        <v>494</v>
      </c>
      <c r="B145">
        <v>29493.251</v>
      </c>
      <c r="C145" s="6">
        <v>5</v>
      </c>
      <c r="D145" s="5">
        <f t="shared" si="8"/>
        <v>147466.255</v>
      </c>
      <c r="E145" s="5">
        <v>20603.826000000001</v>
      </c>
      <c r="F145" s="6">
        <v>5</v>
      </c>
      <c r="G145" s="5">
        <f t="shared" si="9"/>
        <v>103019.13</v>
      </c>
      <c r="H145" s="5">
        <f t="shared" si="10"/>
        <v>8889.4249999999993</v>
      </c>
      <c r="I145" s="6">
        <v>5</v>
      </c>
      <c r="J145" s="5">
        <f t="shared" si="11"/>
        <v>44447.125</v>
      </c>
    </row>
    <row r="146" spans="1:10">
      <c r="A146" s="5" t="s">
        <v>495</v>
      </c>
      <c r="B146">
        <v>38748.362999999998</v>
      </c>
      <c r="C146" s="6">
        <v>5</v>
      </c>
      <c r="D146" s="5">
        <f t="shared" si="8"/>
        <v>193741.815</v>
      </c>
      <c r="E146" s="5">
        <v>29413.120999999999</v>
      </c>
      <c r="F146" s="6">
        <v>5</v>
      </c>
      <c r="G146" s="5">
        <f t="shared" si="9"/>
        <v>147065.60499999998</v>
      </c>
      <c r="H146" s="5">
        <f t="shared" si="10"/>
        <v>9335.2419999999984</v>
      </c>
      <c r="I146" s="6">
        <v>5</v>
      </c>
      <c r="J146" s="5">
        <f t="shared" si="11"/>
        <v>46676.209999999992</v>
      </c>
    </row>
    <row r="147" spans="1:10">
      <c r="A147" s="5" t="s">
        <v>496</v>
      </c>
      <c r="B147">
        <v>18535.722000000002</v>
      </c>
      <c r="C147" s="6">
        <v>1.25</v>
      </c>
      <c r="D147" s="5">
        <f t="shared" si="8"/>
        <v>23169.652500000004</v>
      </c>
      <c r="E147" s="5">
        <v>6673.4430000000002</v>
      </c>
      <c r="F147" s="6">
        <v>1.25</v>
      </c>
      <c r="G147" s="5">
        <f t="shared" si="9"/>
        <v>8341.8037500000009</v>
      </c>
      <c r="H147" s="5">
        <f t="shared" si="10"/>
        <v>11862.279000000002</v>
      </c>
      <c r="I147" s="6">
        <v>1.25</v>
      </c>
      <c r="J147" s="5">
        <f t="shared" si="11"/>
        <v>14827.848750000003</v>
      </c>
    </row>
    <row r="148" spans="1:10">
      <c r="A148" s="5" t="s">
        <v>497</v>
      </c>
      <c r="B148">
        <v>17719.116000000002</v>
      </c>
      <c r="C148" s="6">
        <v>1.25</v>
      </c>
      <c r="D148" s="5">
        <f t="shared" si="8"/>
        <v>22148.895000000004</v>
      </c>
      <c r="E148" s="5">
        <v>8037.1239999999998</v>
      </c>
      <c r="F148" s="6">
        <v>1.25</v>
      </c>
      <c r="G148" s="5">
        <f t="shared" si="9"/>
        <v>10046.404999999999</v>
      </c>
      <c r="H148" s="5">
        <f t="shared" si="10"/>
        <v>9681.992000000002</v>
      </c>
      <c r="I148" s="6">
        <v>1.25</v>
      </c>
      <c r="J148" s="5">
        <f t="shared" si="11"/>
        <v>12102.490000000002</v>
      </c>
    </row>
    <row r="149" spans="1:10">
      <c r="A149" s="5" t="s">
        <v>498</v>
      </c>
      <c r="B149">
        <v>37936.857000000004</v>
      </c>
      <c r="C149" s="6">
        <v>1.25</v>
      </c>
      <c r="D149" s="5">
        <f t="shared" si="8"/>
        <v>47421.071250000008</v>
      </c>
      <c r="E149" s="5">
        <v>10872.299000000001</v>
      </c>
      <c r="F149" s="6">
        <v>1.25</v>
      </c>
      <c r="G149" s="5">
        <f t="shared" si="9"/>
        <v>13590.373750000001</v>
      </c>
      <c r="H149" s="5">
        <f t="shared" si="10"/>
        <v>27064.558000000005</v>
      </c>
      <c r="I149" s="6">
        <v>1.25</v>
      </c>
      <c r="J149" s="5">
        <f t="shared" si="11"/>
        <v>33830.697500000009</v>
      </c>
    </row>
    <row r="150" spans="1:10">
      <c r="A150" s="5" t="s">
        <v>499</v>
      </c>
      <c r="B150">
        <v>7946.0659999999998</v>
      </c>
      <c r="C150" s="6">
        <v>1.25</v>
      </c>
      <c r="D150" s="5">
        <f t="shared" si="8"/>
        <v>9932.5825000000004</v>
      </c>
      <c r="E150" s="5">
        <v>6537.9489999999996</v>
      </c>
      <c r="F150" s="6">
        <v>1.25</v>
      </c>
      <c r="G150" s="5">
        <f t="shared" si="9"/>
        <v>8172.4362499999997</v>
      </c>
      <c r="H150" s="5">
        <f t="shared" si="10"/>
        <v>1408.1170000000002</v>
      </c>
      <c r="I150" s="6">
        <v>1.25</v>
      </c>
      <c r="J150" s="5">
        <f t="shared" si="11"/>
        <v>1760.1462500000002</v>
      </c>
    </row>
    <row r="151" spans="1:10">
      <c r="A151" s="5" t="s">
        <v>500</v>
      </c>
      <c r="B151">
        <v>14435.208000000001</v>
      </c>
      <c r="C151" s="6">
        <v>1.25</v>
      </c>
      <c r="D151" s="5">
        <f t="shared" si="8"/>
        <v>18044.010000000002</v>
      </c>
      <c r="E151" s="5">
        <v>13602.575000000001</v>
      </c>
      <c r="F151" s="6">
        <v>1.25</v>
      </c>
      <c r="G151" s="5">
        <f t="shared" si="9"/>
        <v>17003.21875</v>
      </c>
      <c r="H151" s="5">
        <f t="shared" si="10"/>
        <v>832.63299999999981</v>
      </c>
      <c r="I151" s="6">
        <v>1.25</v>
      </c>
      <c r="J151" s="5">
        <f t="shared" si="11"/>
        <v>1040.7912499999998</v>
      </c>
    </row>
    <row r="152" spans="1:10">
      <c r="A152" s="5" t="s">
        <v>501</v>
      </c>
      <c r="B152">
        <v>22717.095000000001</v>
      </c>
      <c r="C152" s="6">
        <v>1.25</v>
      </c>
      <c r="D152" s="5">
        <f t="shared" si="8"/>
        <v>28396.368750000001</v>
      </c>
      <c r="E152" s="5">
        <v>17764.280999999999</v>
      </c>
      <c r="F152" s="6">
        <v>1.25</v>
      </c>
      <c r="G152" s="5">
        <f t="shared" si="9"/>
        <v>22205.35125</v>
      </c>
      <c r="H152" s="5">
        <f t="shared" si="10"/>
        <v>4952.8140000000021</v>
      </c>
      <c r="I152" s="6">
        <v>1.25</v>
      </c>
      <c r="J152" s="5">
        <f t="shared" si="11"/>
        <v>6191.0175000000027</v>
      </c>
    </row>
    <row r="153" spans="1:10">
      <c r="A153" s="5" t="s">
        <v>502</v>
      </c>
      <c r="B153">
        <v>22575.773000000001</v>
      </c>
      <c r="C153" s="6">
        <v>1.25</v>
      </c>
      <c r="D153" s="5">
        <f t="shared" si="8"/>
        <v>28219.716250000001</v>
      </c>
      <c r="E153" s="5">
        <v>19087.168000000001</v>
      </c>
      <c r="F153" s="6">
        <v>1.25</v>
      </c>
      <c r="G153" s="5">
        <f t="shared" si="9"/>
        <v>23858.960000000003</v>
      </c>
      <c r="H153" s="5">
        <f t="shared" si="10"/>
        <v>3488.6049999999996</v>
      </c>
      <c r="I153" s="6">
        <v>1.25</v>
      </c>
      <c r="J153" s="5">
        <f t="shared" si="11"/>
        <v>4360.7562499999995</v>
      </c>
    </row>
    <row r="154" spans="1:10">
      <c r="A154" s="5" t="s">
        <v>503</v>
      </c>
      <c r="B154">
        <v>40863.088000000003</v>
      </c>
      <c r="C154" s="6">
        <v>1.25</v>
      </c>
      <c r="D154" s="5">
        <f t="shared" si="8"/>
        <v>51078.86</v>
      </c>
      <c r="E154" s="5">
        <v>31067.458999999999</v>
      </c>
      <c r="F154" s="6">
        <v>1.25</v>
      </c>
      <c r="G154" s="5">
        <f t="shared" si="9"/>
        <v>38834.323749999996</v>
      </c>
      <c r="H154" s="5">
        <f t="shared" si="10"/>
        <v>9795.6290000000045</v>
      </c>
      <c r="I154" s="6">
        <v>1.25</v>
      </c>
      <c r="J154" s="5">
        <f t="shared" si="11"/>
        <v>12244.536250000005</v>
      </c>
    </row>
    <row r="155" spans="1:10">
      <c r="A155" s="5" t="s">
        <v>504</v>
      </c>
      <c r="B155">
        <v>44679.504000000001</v>
      </c>
      <c r="C155" s="6">
        <v>1.25</v>
      </c>
      <c r="D155" s="5">
        <f t="shared" si="8"/>
        <v>55849.380000000005</v>
      </c>
      <c r="E155" s="5">
        <v>34207.129000000001</v>
      </c>
      <c r="F155" s="6">
        <v>1.25</v>
      </c>
      <c r="G155" s="5">
        <f t="shared" si="9"/>
        <v>42758.911250000005</v>
      </c>
      <c r="H155" s="5">
        <f t="shared" si="10"/>
        <v>10472.375</v>
      </c>
      <c r="I155" s="6">
        <v>1.25</v>
      </c>
      <c r="J155" s="5">
        <f t="shared" si="11"/>
        <v>13090.46875</v>
      </c>
    </row>
    <row r="156" spans="1:10">
      <c r="A156" s="5" t="s">
        <v>505</v>
      </c>
      <c r="B156">
        <v>34489.773999999998</v>
      </c>
      <c r="C156" s="6">
        <v>1.25</v>
      </c>
      <c r="D156" s="5">
        <f t="shared" si="8"/>
        <v>43112.217499999999</v>
      </c>
      <c r="E156" s="5">
        <v>23470.326000000001</v>
      </c>
      <c r="F156" s="6">
        <v>1.25</v>
      </c>
      <c r="G156" s="5">
        <f t="shared" si="9"/>
        <v>29337.907500000001</v>
      </c>
      <c r="H156" s="5">
        <f t="shared" si="10"/>
        <v>11019.447999999997</v>
      </c>
      <c r="I156" s="6">
        <v>1.25</v>
      </c>
      <c r="J156" s="5">
        <f t="shared" si="11"/>
        <v>13774.309999999996</v>
      </c>
    </row>
    <row r="157" spans="1:10">
      <c r="A157" s="5" t="s">
        <v>506</v>
      </c>
      <c r="B157">
        <v>48334.925999999999</v>
      </c>
      <c r="C157" s="6">
        <v>1.25</v>
      </c>
      <c r="D157" s="5">
        <f t="shared" si="8"/>
        <v>60418.657500000001</v>
      </c>
      <c r="E157" s="5">
        <v>28597.242999999999</v>
      </c>
      <c r="F157" s="6">
        <v>1.25</v>
      </c>
      <c r="G157" s="5">
        <f t="shared" si="9"/>
        <v>35746.553749999999</v>
      </c>
      <c r="H157" s="5">
        <f t="shared" si="10"/>
        <v>19737.683000000001</v>
      </c>
      <c r="I157" s="6">
        <v>1.25</v>
      </c>
      <c r="J157" s="5">
        <f t="shared" si="11"/>
        <v>24672.103750000002</v>
      </c>
    </row>
    <row r="158" spans="1:10">
      <c r="A158" s="5" t="s">
        <v>507</v>
      </c>
      <c r="B158">
        <v>53047.349000000002</v>
      </c>
      <c r="C158" s="6">
        <v>1.25</v>
      </c>
      <c r="D158" s="5">
        <f t="shared" si="8"/>
        <v>66309.186249999999</v>
      </c>
      <c r="E158" s="5">
        <v>33460.457000000002</v>
      </c>
      <c r="F158" s="6">
        <v>1.25</v>
      </c>
      <c r="G158" s="5">
        <f t="shared" si="9"/>
        <v>41825.571250000001</v>
      </c>
      <c r="H158" s="5">
        <f t="shared" si="10"/>
        <v>19586.892</v>
      </c>
      <c r="I158" s="6">
        <v>1.25</v>
      </c>
      <c r="J158" s="5">
        <f t="shared" si="11"/>
        <v>24483.614999999998</v>
      </c>
    </row>
    <row r="159" spans="1:10">
      <c r="A159" s="5" t="s">
        <v>508</v>
      </c>
      <c r="B159">
        <v>17604.746999999999</v>
      </c>
      <c r="C159" s="6">
        <v>5</v>
      </c>
      <c r="D159" s="5">
        <f t="shared" si="8"/>
        <v>88023.735000000001</v>
      </c>
      <c r="E159" s="5">
        <v>14734.605</v>
      </c>
      <c r="F159" s="6">
        <v>5</v>
      </c>
      <c r="G159" s="5">
        <f t="shared" si="9"/>
        <v>73673.024999999994</v>
      </c>
      <c r="H159" s="5">
        <f t="shared" si="10"/>
        <v>2870.1419999999998</v>
      </c>
      <c r="I159" s="6">
        <v>5</v>
      </c>
      <c r="J159" s="5">
        <f t="shared" si="11"/>
        <v>14350.71</v>
      </c>
    </row>
    <row r="160" spans="1:10">
      <c r="A160" s="5" t="s">
        <v>509</v>
      </c>
      <c r="B160">
        <v>39299.080999999998</v>
      </c>
      <c r="C160" s="6">
        <v>5</v>
      </c>
      <c r="D160" s="5">
        <f t="shared" si="8"/>
        <v>196495.405</v>
      </c>
      <c r="E160" s="5">
        <v>21917.243999999999</v>
      </c>
      <c r="F160" s="6">
        <v>5</v>
      </c>
      <c r="G160" s="5">
        <f t="shared" si="9"/>
        <v>109586.22</v>
      </c>
      <c r="H160" s="5">
        <f t="shared" si="10"/>
        <v>17381.837</v>
      </c>
      <c r="I160" s="6">
        <v>5</v>
      </c>
      <c r="J160" s="5">
        <f t="shared" si="11"/>
        <v>86909.184999999998</v>
      </c>
    </row>
    <row r="161" spans="1:10">
      <c r="A161" s="5" t="s">
        <v>510</v>
      </c>
      <c r="B161">
        <v>33070.728999999999</v>
      </c>
      <c r="C161" s="6">
        <v>5</v>
      </c>
      <c r="D161" s="5">
        <f t="shared" si="8"/>
        <v>165353.64499999999</v>
      </c>
      <c r="E161" s="5">
        <v>27378.525000000001</v>
      </c>
      <c r="F161" s="6">
        <v>5</v>
      </c>
      <c r="G161" s="5">
        <f t="shared" si="9"/>
        <v>136892.625</v>
      </c>
      <c r="H161" s="5">
        <f t="shared" si="10"/>
        <v>5692.2039999999979</v>
      </c>
      <c r="I161" s="6">
        <v>5</v>
      </c>
      <c r="J161" s="5">
        <f t="shared" si="11"/>
        <v>28461.01999999999</v>
      </c>
    </row>
    <row r="162" spans="1:10">
      <c r="A162" s="5" t="s">
        <v>511</v>
      </c>
      <c r="B162">
        <v>26954.560000000001</v>
      </c>
      <c r="C162" s="6">
        <v>1.25</v>
      </c>
      <c r="D162" s="5">
        <f t="shared" si="8"/>
        <v>33693.200000000004</v>
      </c>
      <c r="E162" s="5">
        <v>6800.9229999999998</v>
      </c>
      <c r="F162" s="6">
        <v>1.25</v>
      </c>
      <c r="G162" s="5">
        <f t="shared" si="9"/>
        <v>8501.1537499999995</v>
      </c>
      <c r="H162" s="5">
        <f t="shared" si="10"/>
        <v>20153.637000000002</v>
      </c>
      <c r="I162" s="6">
        <v>1.25</v>
      </c>
      <c r="J162" s="5">
        <f t="shared" si="11"/>
        <v>25192.046250000003</v>
      </c>
    </row>
    <row r="163" spans="1:10">
      <c r="A163" s="5" t="s">
        <v>512</v>
      </c>
      <c r="B163">
        <v>35965.637000000002</v>
      </c>
      <c r="C163" s="6">
        <v>1.25</v>
      </c>
      <c r="D163" s="5">
        <f t="shared" si="8"/>
        <v>44957.046249999999</v>
      </c>
      <c r="E163" s="5">
        <v>15943.853999999999</v>
      </c>
      <c r="F163" s="6">
        <v>1.25</v>
      </c>
      <c r="G163" s="5">
        <f t="shared" si="9"/>
        <v>19929.817499999997</v>
      </c>
      <c r="H163" s="5">
        <f t="shared" si="10"/>
        <v>20021.783000000003</v>
      </c>
      <c r="I163" s="6">
        <v>1.25</v>
      </c>
      <c r="J163" s="5">
        <f t="shared" si="11"/>
        <v>25027.228750000002</v>
      </c>
    </row>
    <row r="164" spans="1:10">
      <c r="A164" s="5" t="s">
        <v>513</v>
      </c>
      <c r="B164">
        <v>22894.841</v>
      </c>
      <c r="C164" s="6">
        <v>1.25</v>
      </c>
      <c r="D164" s="5">
        <f t="shared" si="8"/>
        <v>28618.55125</v>
      </c>
      <c r="E164" s="5">
        <v>17684.150000000001</v>
      </c>
      <c r="F164" s="6">
        <v>1.25</v>
      </c>
      <c r="G164" s="5">
        <f t="shared" si="9"/>
        <v>22105.1875</v>
      </c>
      <c r="H164" s="5">
        <f t="shared" si="10"/>
        <v>5210.6909999999989</v>
      </c>
      <c r="I164" s="6">
        <v>1.25</v>
      </c>
      <c r="J164" s="5">
        <f t="shared" si="11"/>
        <v>6513.3637499999986</v>
      </c>
    </row>
    <row r="165" spans="1:10">
      <c r="A165" s="5" t="s">
        <v>514</v>
      </c>
      <c r="B165">
        <v>25394.922999999999</v>
      </c>
      <c r="C165" s="6">
        <v>1.5</v>
      </c>
      <c r="D165" s="5">
        <f t="shared" si="8"/>
        <v>38092.3845</v>
      </c>
      <c r="E165" s="5">
        <v>18535.723000000002</v>
      </c>
      <c r="F165" s="6">
        <v>1.5</v>
      </c>
      <c r="G165" s="5">
        <f t="shared" si="9"/>
        <v>27803.584500000004</v>
      </c>
      <c r="H165" s="5">
        <f t="shared" si="10"/>
        <v>6859.1999999999971</v>
      </c>
      <c r="I165" s="6">
        <v>1.5</v>
      </c>
      <c r="J165" s="5">
        <f t="shared" si="11"/>
        <v>10288.799999999996</v>
      </c>
    </row>
    <row r="166" spans="1:10">
      <c r="A166" s="5" t="s">
        <v>515</v>
      </c>
      <c r="B166">
        <v>48097.447</v>
      </c>
      <c r="C166" s="6">
        <v>1.5</v>
      </c>
      <c r="D166" s="5">
        <f t="shared" si="8"/>
        <v>72146.170500000007</v>
      </c>
      <c r="E166" s="5">
        <v>16299.343000000001</v>
      </c>
      <c r="F166" s="6">
        <v>1.5</v>
      </c>
      <c r="G166" s="5">
        <f t="shared" si="9"/>
        <v>24449.014500000001</v>
      </c>
      <c r="H166" s="5">
        <f t="shared" si="10"/>
        <v>31798.103999999999</v>
      </c>
      <c r="I166" s="6">
        <v>1.5</v>
      </c>
      <c r="J166" s="5">
        <f t="shared" si="11"/>
        <v>47697.156000000003</v>
      </c>
    </row>
    <row r="167" spans="1:10">
      <c r="A167" s="5" t="s">
        <v>516</v>
      </c>
      <c r="B167">
        <v>21845.853999999999</v>
      </c>
      <c r="C167" s="6">
        <v>1.5</v>
      </c>
      <c r="D167" s="5">
        <f t="shared" si="8"/>
        <v>32768.781000000003</v>
      </c>
      <c r="E167" s="5">
        <v>20309.526999999998</v>
      </c>
      <c r="F167" s="6">
        <v>1.5</v>
      </c>
      <c r="G167" s="5">
        <f t="shared" si="9"/>
        <v>30464.290499999996</v>
      </c>
      <c r="H167" s="5">
        <f t="shared" si="10"/>
        <v>1536.3270000000011</v>
      </c>
      <c r="I167" s="6">
        <v>1.5</v>
      </c>
      <c r="J167" s="5">
        <f t="shared" si="11"/>
        <v>2304.4905000000017</v>
      </c>
    </row>
    <row r="168" spans="1:10">
      <c r="A168" s="5" t="s">
        <v>517</v>
      </c>
      <c r="B168">
        <v>32131.741999999998</v>
      </c>
      <c r="C168" s="6">
        <v>1.25</v>
      </c>
      <c r="D168" s="5">
        <f t="shared" si="8"/>
        <v>40164.677499999998</v>
      </c>
      <c r="E168" s="5">
        <v>15002.68</v>
      </c>
      <c r="F168" s="6">
        <v>1.25</v>
      </c>
      <c r="G168" s="5">
        <f t="shared" si="9"/>
        <v>18753.349999999999</v>
      </c>
      <c r="H168" s="5">
        <f t="shared" si="10"/>
        <v>17129.061999999998</v>
      </c>
      <c r="I168" s="6">
        <v>1.25</v>
      </c>
      <c r="J168" s="5">
        <f t="shared" si="11"/>
        <v>21411.327499999999</v>
      </c>
    </row>
    <row r="169" spans="1:10">
      <c r="A169" s="5" t="s">
        <v>518</v>
      </c>
      <c r="B169">
        <v>39406.163999999997</v>
      </c>
      <c r="C169" s="6">
        <v>1.25</v>
      </c>
      <c r="D169" s="5">
        <f t="shared" si="8"/>
        <v>49257.704999999994</v>
      </c>
      <c r="E169" s="5">
        <v>17724.942999999999</v>
      </c>
      <c r="F169" s="6">
        <v>1.25</v>
      </c>
      <c r="G169" s="5">
        <f t="shared" si="9"/>
        <v>22156.178749999999</v>
      </c>
      <c r="H169" s="5">
        <f t="shared" si="10"/>
        <v>21681.220999999998</v>
      </c>
      <c r="I169" s="6">
        <v>1.25</v>
      </c>
      <c r="J169" s="5">
        <f t="shared" si="11"/>
        <v>27101.526249999995</v>
      </c>
    </row>
    <row r="170" spans="1:10">
      <c r="A170" s="5" t="s">
        <v>519</v>
      </c>
      <c r="B170">
        <v>49681.851999999999</v>
      </c>
      <c r="C170" s="6">
        <v>1.25</v>
      </c>
      <c r="D170" s="5">
        <f t="shared" si="8"/>
        <v>62102.315000000002</v>
      </c>
      <c r="E170" s="5">
        <v>31233.546999999999</v>
      </c>
      <c r="F170" s="6">
        <v>1.25</v>
      </c>
      <c r="G170" s="5">
        <f t="shared" si="9"/>
        <v>39041.933749999997</v>
      </c>
      <c r="H170" s="5">
        <f t="shared" si="10"/>
        <v>18448.305</v>
      </c>
      <c r="I170" s="6">
        <v>1.25</v>
      </c>
      <c r="J170" s="5">
        <f t="shared" si="11"/>
        <v>23060.381249999999</v>
      </c>
    </row>
    <row r="171" spans="1:10">
      <c r="A171" s="5" t="s">
        <v>520</v>
      </c>
      <c r="B171">
        <v>23622.574000000001</v>
      </c>
      <c r="C171" s="6">
        <v>5</v>
      </c>
      <c r="D171" s="5">
        <f t="shared" si="8"/>
        <v>118112.87</v>
      </c>
      <c r="E171" s="5">
        <v>8396.9840000000004</v>
      </c>
      <c r="F171" s="6">
        <v>5</v>
      </c>
      <c r="G171" s="5">
        <f t="shared" si="9"/>
        <v>41984.92</v>
      </c>
      <c r="H171" s="5">
        <f t="shared" si="10"/>
        <v>15225.59</v>
      </c>
      <c r="I171" s="6">
        <v>5</v>
      </c>
      <c r="J171" s="5">
        <f t="shared" si="11"/>
        <v>76127.95</v>
      </c>
    </row>
    <row r="172" spans="1:10">
      <c r="A172" s="5" t="s">
        <v>521</v>
      </c>
      <c r="B172">
        <v>64286.794999999998</v>
      </c>
      <c r="C172" s="6">
        <v>5</v>
      </c>
      <c r="D172" s="5">
        <f t="shared" si="8"/>
        <v>321433.97499999998</v>
      </c>
      <c r="E172" s="5">
        <v>22980.798999999999</v>
      </c>
      <c r="F172" s="6">
        <v>5</v>
      </c>
      <c r="G172" s="5">
        <f t="shared" si="9"/>
        <v>114903.995</v>
      </c>
      <c r="H172" s="5">
        <f t="shared" si="10"/>
        <v>41305.995999999999</v>
      </c>
      <c r="I172" s="6">
        <v>5</v>
      </c>
      <c r="J172" s="5">
        <f t="shared" si="11"/>
        <v>206529.97999999998</v>
      </c>
    </row>
    <row r="173" spans="1:10">
      <c r="A173" s="5" t="s">
        <v>522</v>
      </c>
      <c r="B173">
        <v>35008.44</v>
      </c>
      <c r="C173" s="6">
        <v>5</v>
      </c>
      <c r="D173" s="5">
        <f t="shared" si="8"/>
        <v>175042.2</v>
      </c>
      <c r="E173" s="5">
        <v>17299.521000000001</v>
      </c>
      <c r="F173" s="6">
        <v>5</v>
      </c>
      <c r="G173" s="5">
        <f t="shared" si="9"/>
        <v>86497.60500000001</v>
      </c>
      <c r="H173" s="5">
        <f t="shared" si="10"/>
        <v>17708.919000000002</v>
      </c>
      <c r="I173" s="6">
        <v>5</v>
      </c>
      <c r="J173" s="5">
        <f t="shared" si="11"/>
        <v>88544.595000000001</v>
      </c>
    </row>
    <row r="174" spans="1:10">
      <c r="A174" s="5" t="s">
        <v>523</v>
      </c>
      <c r="B174">
        <v>39957.61</v>
      </c>
      <c r="C174" s="6">
        <v>1.25</v>
      </c>
      <c r="D174" s="5">
        <f t="shared" si="8"/>
        <v>49947.012499999997</v>
      </c>
      <c r="E174" s="5">
        <v>25711.803</v>
      </c>
      <c r="F174" s="6">
        <v>1.25</v>
      </c>
      <c r="G174" s="5">
        <f t="shared" si="9"/>
        <v>32139.75375</v>
      </c>
      <c r="H174" s="5">
        <f t="shared" si="10"/>
        <v>14245.807000000001</v>
      </c>
      <c r="I174" s="6">
        <v>1.25</v>
      </c>
      <c r="J174" s="5">
        <f t="shared" si="11"/>
        <v>17807.258750000001</v>
      </c>
    </row>
    <row r="175" spans="1:10">
      <c r="A175" s="5" t="s">
        <v>524</v>
      </c>
      <c r="B175">
        <v>42043.197999999997</v>
      </c>
      <c r="C175" s="6">
        <v>1.25</v>
      </c>
      <c r="D175" s="5">
        <f t="shared" si="8"/>
        <v>52553.997499999998</v>
      </c>
      <c r="E175" s="5">
        <v>26392.916000000001</v>
      </c>
      <c r="F175" s="6">
        <v>1.25</v>
      </c>
      <c r="G175" s="5">
        <f t="shared" si="9"/>
        <v>32991.145000000004</v>
      </c>
      <c r="H175" s="5">
        <f t="shared" si="10"/>
        <v>15650.281999999996</v>
      </c>
      <c r="I175" s="6">
        <v>1.25</v>
      </c>
      <c r="J175" s="5">
        <f t="shared" si="11"/>
        <v>19562.852499999994</v>
      </c>
    </row>
    <row r="176" spans="1:10">
      <c r="A176" s="5" t="s">
        <v>525</v>
      </c>
      <c r="B176">
        <v>41533.275999999998</v>
      </c>
      <c r="C176" s="6">
        <v>1.25</v>
      </c>
      <c r="D176" s="5">
        <f t="shared" si="8"/>
        <v>51916.595000000001</v>
      </c>
      <c r="E176" s="5">
        <v>29295.109</v>
      </c>
      <c r="F176" s="6">
        <v>1.25</v>
      </c>
      <c r="G176" s="5">
        <f t="shared" si="9"/>
        <v>36618.886250000003</v>
      </c>
      <c r="H176" s="5">
        <f t="shared" si="10"/>
        <v>12238.166999999998</v>
      </c>
      <c r="I176" s="6">
        <v>1.25</v>
      </c>
      <c r="J176" s="5">
        <f t="shared" si="11"/>
        <v>15297.708749999998</v>
      </c>
    </row>
    <row r="177" spans="1:10">
      <c r="A177" s="5" t="s">
        <v>526</v>
      </c>
      <c r="B177">
        <v>22167.106</v>
      </c>
      <c r="C177" s="6">
        <v>5</v>
      </c>
      <c r="D177" s="5">
        <f t="shared" si="8"/>
        <v>110835.53</v>
      </c>
      <c r="E177" s="5">
        <v>13990.846</v>
      </c>
      <c r="F177" s="6">
        <v>5</v>
      </c>
      <c r="G177" s="5">
        <f t="shared" si="9"/>
        <v>69954.23</v>
      </c>
      <c r="H177" s="5">
        <f t="shared" si="10"/>
        <v>8176.26</v>
      </c>
      <c r="I177" s="6">
        <v>5</v>
      </c>
      <c r="J177" s="5">
        <f t="shared" si="11"/>
        <v>40881.300000000003</v>
      </c>
    </row>
    <row r="178" spans="1:10">
      <c r="A178" s="5" t="s">
        <v>527</v>
      </c>
      <c r="B178">
        <v>26878.071</v>
      </c>
      <c r="C178" s="6">
        <v>5</v>
      </c>
      <c r="D178" s="5">
        <f t="shared" si="8"/>
        <v>134390.35500000001</v>
      </c>
      <c r="E178" s="5">
        <v>15603.661</v>
      </c>
      <c r="F178" s="6">
        <v>5</v>
      </c>
      <c r="G178" s="5">
        <f t="shared" si="9"/>
        <v>78018.304999999993</v>
      </c>
      <c r="H178" s="5">
        <f t="shared" si="10"/>
        <v>11274.41</v>
      </c>
      <c r="I178" s="6">
        <v>5</v>
      </c>
      <c r="J178" s="5">
        <f t="shared" si="11"/>
        <v>56372.05</v>
      </c>
    </row>
    <row r="179" spans="1:10">
      <c r="A179" s="5" t="s">
        <v>528</v>
      </c>
      <c r="B179">
        <v>48625.582999999999</v>
      </c>
      <c r="C179" s="6">
        <v>5</v>
      </c>
      <c r="D179" s="5">
        <f t="shared" si="8"/>
        <v>243127.91499999998</v>
      </c>
      <c r="E179" s="5">
        <v>29931.785</v>
      </c>
      <c r="F179" s="6">
        <v>5</v>
      </c>
      <c r="G179" s="5">
        <f t="shared" si="9"/>
        <v>149658.92499999999</v>
      </c>
      <c r="H179" s="5">
        <f t="shared" si="10"/>
        <v>18693.797999999999</v>
      </c>
      <c r="I179" s="6">
        <v>5</v>
      </c>
      <c r="J179" s="5">
        <f t="shared" si="11"/>
        <v>93468.989999999991</v>
      </c>
    </row>
    <row r="180" spans="1:10">
      <c r="A180" s="5" t="s">
        <v>529</v>
      </c>
      <c r="B180">
        <v>12912.722</v>
      </c>
      <c r="C180" s="6">
        <v>1.5</v>
      </c>
      <c r="D180" s="5">
        <f t="shared" si="8"/>
        <v>19369.082999999999</v>
      </c>
      <c r="E180" s="5">
        <v>12060.421</v>
      </c>
      <c r="F180" s="6">
        <v>1.5</v>
      </c>
      <c r="G180" s="5">
        <f t="shared" si="9"/>
        <v>18090.6315</v>
      </c>
      <c r="H180" s="5">
        <f t="shared" si="10"/>
        <v>852.30099999999948</v>
      </c>
      <c r="I180" s="6">
        <v>1.5</v>
      </c>
      <c r="J180" s="5">
        <f t="shared" si="11"/>
        <v>1278.4514999999992</v>
      </c>
    </row>
    <row r="181" spans="1:10">
      <c r="A181" s="5" t="s">
        <v>530</v>
      </c>
      <c r="B181">
        <v>24642.420999999998</v>
      </c>
      <c r="C181" s="6">
        <v>1.5</v>
      </c>
      <c r="D181" s="5">
        <f t="shared" si="8"/>
        <v>36963.631499999996</v>
      </c>
      <c r="E181" s="5">
        <v>16518.609</v>
      </c>
      <c r="F181" s="6">
        <v>1.5</v>
      </c>
      <c r="G181" s="5">
        <f t="shared" si="9"/>
        <v>24777.913500000002</v>
      </c>
      <c r="H181" s="5">
        <f t="shared" si="10"/>
        <v>8123.8119999999981</v>
      </c>
      <c r="I181" s="6">
        <v>1.5</v>
      </c>
      <c r="J181" s="5">
        <f t="shared" si="11"/>
        <v>12185.717999999997</v>
      </c>
    </row>
    <row r="182" spans="1:10">
      <c r="A182" s="5" t="s">
        <v>531</v>
      </c>
      <c r="B182">
        <v>18478.173999999999</v>
      </c>
      <c r="C182" s="6">
        <v>1.5</v>
      </c>
      <c r="D182" s="5">
        <f t="shared" si="8"/>
        <v>27717.260999999999</v>
      </c>
      <c r="E182" s="5">
        <v>16061.136</v>
      </c>
      <c r="F182" s="6">
        <v>1.5</v>
      </c>
      <c r="G182" s="5">
        <f t="shared" si="9"/>
        <v>24091.704000000002</v>
      </c>
      <c r="H182" s="5">
        <f t="shared" si="10"/>
        <v>2417.0379999999986</v>
      </c>
      <c r="I182" s="6">
        <v>1.5</v>
      </c>
      <c r="J182" s="5">
        <f t="shared" si="11"/>
        <v>3625.556999999998</v>
      </c>
    </row>
    <row r="183" spans="1:10">
      <c r="A183" s="5" t="s">
        <v>532</v>
      </c>
      <c r="B183">
        <v>27168.727999999999</v>
      </c>
      <c r="C183" s="6">
        <v>1.5</v>
      </c>
      <c r="D183" s="5">
        <f t="shared" si="8"/>
        <v>40753.091999999997</v>
      </c>
      <c r="E183" s="5">
        <v>15710.017</v>
      </c>
      <c r="F183" s="6">
        <v>1.5</v>
      </c>
      <c r="G183" s="5">
        <f t="shared" si="9"/>
        <v>23565.0255</v>
      </c>
      <c r="H183" s="5">
        <f t="shared" si="10"/>
        <v>11458.710999999999</v>
      </c>
      <c r="I183" s="6">
        <v>1.5</v>
      </c>
      <c r="J183" s="5">
        <f t="shared" si="11"/>
        <v>17188.066500000001</v>
      </c>
    </row>
    <row r="184" spans="1:10">
      <c r="A184" s="5" t="s">
        <v>533</v>
      </c>
      <c r="B184">
        <v>35978.023000000001</v>
      </c>
      <c r="C184" s="6">
        <v>1.5</v>
      </c>
      <c r="D184" s="5">
        <f t="shared" si="8"/>
        <v>53967.034500000002</v>
      </c>
      <c r="E184" s="5">
        <v>14273.489</v>
      </c>
      <c r="F184" s="6">
        <v>1.5</v>
      </c>
      <c r="G184" s="5">
        <f t="shared" si="9"/>
        <v>21410.233499999998</v>
      </c>
      <c r="H184" s="5">
        <f t="shared" si="10"/>
        <v>21704.534</v>
      </c>
      <c r="I184" s="6">
        <v>1.5</v>
      </c>
      <c r="J184" s="5">
        <f t="shared" si="11"/>
        <v>32556.800999999999</v>
      </c>
    </row>
    <row r="185" spans="1:10">
      <c r="A185" s="5" t="s">
        <v>534</v>
      </c>
      <c r="B185">
        <v>53057.546999999999</v>
      </c>
      <c r="C185" s="6">
        <v>1.5</v>
      </c>
      <c r="D185" s="5">
        <f t="shared" si="8"/>
        <v>79586.320500000002</v>
      </c>
      <c r="E185" s="5">
        <v>27754.412</v>
      </c>
      <c r="F185" s="6">
        <v>1.5</v>
      </c>
      <c r="G185" s="5">
        <f t="shared" si="9"/>
        <v>41631.618000000002</v>
      </c>
      <c r="H185" s="5">
        <f t="shared" si="10"/>
        <v>25303.134999999998</v>
      </c>
      <c r="I185" s="6">
        <v>1.5</v>
      </c>
      <c r="J185" s="5">
        <f t="shared" si="11"/>
        <v>37954.702499999999</v>
      </c>
    </row>
    <row r="186" spans="1:10">
      <c r="A186" s="5" t="s">
        <v>535</v>
      </c>
      <c r="B186">
        <v>6992.509</v>
      </c>
      <c r="C186" s="6">
        <v>1.25</v>
      </c>
      <c r="D186" s="5">
        <f t="shared" si="8"/>
        <v>8740.6362499999996</v>
      </c>
      <c r="E186" s="5">
        <v>4270.2460000000001</v>
      </c>
      <c r="F186" s="6">
        <v>1.25</v>
      </c>
      <c r="G186" s="5">
        <f t="shared" si="9"/>
        <v>5337.8074999999999</v>
      </c>
      <c r="H186" s="5">
        <f t="shared" si="10"/>
        <v>2722.2629999999999</v>
      </c>
      <c r="I186" s="6">
        <v>1.25</v>
      </c>
      <c r="J186" s="5">
        <f t="shared" si="11"/>
        <v>3402.8287499999997</v>
      </c>
    </row>
    <row r="187" spans="1:10">
      <c r="A187" s="5" t="s">
        <v>536</v>
      </c>
      <c r="B187">
        <v>10969.183999999999</v>
      </c>
      <c r="C187" s="6">
        <v>1.25</v>
      </c>
      <c r="D187" s="5">
        <f t="shared" si="8"/>
        <v>13711.48</v>
      </c>
      <c r="E187" s="5">
        <v>7865.9359999999997</v>
      </c>
      <c r="F187" s="6">
        <v>1.25</v>
      </c>
      <c r="G187" s="5">
        <f t="shared" si="9"/>
        <v>9832.42</v>
      </c>
      <c r="H187" s="5">
        <f t="shared" si="10"/>
        <v>3103.2479999999996</v>
      </c>
      <c r="I187" s="6">
        <v>1.25</v>
      </c>
      <c r="J187" s="5">
        <f t="shared" si="11"/>
        <v>3879.0599999999995</v>
      </c>
    </row>
    <row r="188" spans="1:10">
      <c r="A188" s="5" t="s">
        <v>537</v>
      </c>
      <c r="B188">
        <v>13331.588</v>
      </c>
      <c r="C188" s="6">
        <v>1.25</v>
      </c>
      <c r="D188" s="5">
        <f t="shared" si="8"/>
        <v>16664.485000000001</v>
      </c>
      <c r="E188" s="5">
        <v>7842.625</v>
      </c>
      <c r="F188" s="6">
        <v>1.25</v>
      </c>
      <c r="G188" s="5">
        <f t="shared" si="9"/>
        <v>9803.28125</v>
      </c>
      <c r="H188" s="5">
        <f t="shared" si="10"/>
        <v>5488.9629999999997</v>
      </c>
      <c r="I188" s="6">
        <v>1.25</v>
      </c>
      <c r="J188" s="5">
        <f t="shared" si="11"/>
        <v>6861.2037499999997</v>
      </c>
    </row>
    <row r="189" spans="1:10">
      <c r="A189" s="5" t="s">
        <v>538</v>
      </c>
      <c r="B189">
        <v>12179.16</v>
      </c>
      <c r="C189" s="6">
        <v>1.5</v>
      </c>
      <c r="D189" s="5">
        <f t="shared" si="8"/>
        <v>18268.739999999998</v>
      </c>
      <c r="E189" s="5">
        <v>12833.319</v>
      </c>
      <c r="F189" s="6">
        <v>1.5</v>
      </c>
      <c r="G189" s="5">
        <f t="shared" si="9"/>
        <v>19249.978499999997</v>
      </c>
      <c r="H189" s="5">
        <f t="shared" si="10"/>
        <v>-654.15899999999965</v>
      </c>
      <c r="I189" s="6">
        <v>1.5</v>
      </c>
      <c r="J189" s="5">
        <f t="shared" si="11"/>
        <v>-981.23849999999948</v>
      </c>
    </row>
    <row r="190" spans="1:10">
      <c r="A190" s="5" t="s">
        <v>539</v>
      </c>
      <c r="B190">
        <v>27446.272000000001</v>
      </c>
      <c r="C190" s="6">
        <v>1.5</v>
      </c>
      <c r="D190" s="5">
        <f t="shared" si="8"/>
        <v>41169.408000000003</v>
      </c>
      <c r="E190" s="5">
        <v>11673.607</v>
      </c>
      <c r="F190" s="6">
        <v>1.5</v>
      </c>
      <c r="G190" s="5">
        <f t="shared" si="9"/>
        <v>17510.410499999998</v>
      </c>
      <c r="H190" s="5">
        <f t="shared" si="10"/>
        <v>15772.665000000001</v>
      </c>
      <c r="I190" s="6">
        <v>1.5</v>
      </c>
      <c r="J190" s="5">
        <f t="shared" si="11"/>
        <v>23658.997500000001</v>
      </c>
    </row>
    <row r="191" spans="1:10">
      <c r="A191" s="5" t="s">
        <v>540</v>
      </c>
      <c r="B191">
        <v>17035.817999999999</v>
      </c>
      <c r="C191" s="6">
        <v>1.5</v>
      </c>
      <c r="D191" s="5">
        <f t="shared" si="8"/>
        <v>25553.726999999999</v>
      </c>
      <c r="E191" s="5">
        <v>12445.777</v>
      </c>
      <c r="F191" s="6">
        <v>1.5</v>
      </c>
      <c r="G191" s="5">
        <f t="shared" si="9"/>
        <v>18668.665499999999</v>
      </c>
      <c r="H191" s="5">
        <f t="shared" si="10"/>
        <v>4590.0409999999993</v>
      </c>
      <c r="I191" s="6">
        <v>1.5</v>
      </c>
      <c r="J191" s="5">
        <f t="shared" si="11"/>
        <v>6885.0614999999989</v>
      </c>
    </row>
    <row r="192" spans="1:10">
      <c r="A192" s="5" t="s">
        <v>541</v>
      </c>
      <c r="B192">
        <v>26810.325000000001</v>
      </c>
      <c r="C192" s="6">
        <v>5</v>
      </c>
      <c r="D192" s="5">
        <f t="shared" si="8"/>
        <v>134051.625</v>
      </c>
      <c r="E192" s="5">
        <v>17178.598000000002</v>
      </c>
      <c r="F192" s="6">
        <v>5</v>
      </c>
      <c r="G192" s="5">
        <f t="shared" si="9"/>
        <v>85892.99</v>
      </c>
      <c r="H192" s="5">
        <f t="shared" si="10"/>
        <v>9631.726999999999</v>
      </c>
      <c r="I192" s="6">
        <v>5</v>
      </c>
      <c r="J192" s="5">
        <f t="shared" si="11"/>
        <v>48158.634999999995</v>
      </c>
    </row>
    <row r="193" spans="1:10">
      <c r="A193" s="5" t="s">
        <v>542</v>
      </c>
      <c r="B193">
        <v>50965.404999999999</v>
      </c>
      <c r="C193" s="6">
        <v>5</v>
      </c>
      <c r="D193" s="5">
        <f t="shared" si="8"/>
        <v>254827.02499999999</v>
      </c>
      <c r="E193" s="5">
        <v>13675.422</v>
      </c>
      <c r="F193" s="6">
        <v>5</v>
      </c>
      <c r="G193" s="5">
        <f t="shared" si="9"/>
        <v>68377.11</v>
      </c>
      <c r="H193" s="5">
        <f t="shared" si="10"/>
        <v>37289.983</v>
      </c>
      <c r="I193" s="6">
        <v>5</v>
      </c>
      <c r="J193" s="5">
        <f t="shared" si="11"/>
        <v>186449.91500000001</v>
      </c>
    </row>
    <row r="194" spans="1:10">
      <c r="A194" s="5" t="s">
        <v>543</v>
      </c>
      <c r="B194">
        <v>48736.311000000002</v>
      </c>
      <c r="C194" s="6">
        <v>5</v>
      </c>
      <c r="D194" s="5">
        <f t="shared" si="8"/>
        <v>243681.55499999999</v>
      </c>
      <c r="E194" s="5">
        <v>29947.082999999999</v>
      </c>
      <c r="F194" s="6">
        <v>5</v>
      </c>
      <c r="G194" s="5">
        <f t="shared" si="9"/>
        <v>149735.41499999998</v>
      </c>
      <c r="H194" s="5">
        <f t="shared" si="10"/>
        <v>18789.228000000003</v>
      </c>
      <c r="I194" s="6">
        <v>5</v>
      </c>
      <c r="J194" s="5">
        <f t="shared" si="11"/>
        <v>93946.140000000014</v>
      </c>
    </row>
    <row r="195" spans="1:10">
      <c r="A195" s="5" t="s">
        <v>544</v>
      </c>
      <c r="B195">
        <v>12904.709000000001</v>
      </c>
      <c r="C195" s="6">
        <v>5</v>
      </c>
      <c r="D195" s="5">
        <f t="shared" ref="D195:D258" si="12">B195*C195</f>
        <v>64523.545000000006</v>
      </c>
      <c r="E195" s="5">
        <v>8749.56</v>
      </c>
      <c r="F195" s="6">
        <v>5</v>
      </c>
      <c r="G195" s="5">
        <f t="shared" ref="G195:G258" si="13">E195*F195</f>
        <v>43747.799999999996</v>
      </c>
      <c r="H195" s="5">
        <f t="shared" ref="H195:H258" si="14">B195-E195</f>
        <v>4155.1490000000013</v>
      </c>
      <c r="I195" s="6">
        <v>5</v>
      </c>
      <c r="J195" s="5">
        <f t="shared" ref="J195:J258" si="15">H195*I195</f>
        <v>20775.745000000006</v>
      </c>
    </row>
    <row r="196" spans="1:10">
      <c r="A196" s="5" t="s">
        <v>545</v>
      </c>
      <c r="B196">
        <v>13123.976000000001</v>
      </c>
      <c r="C196" s="6">
        <v>5</v>
      </c>
      <c r="D196" s="5">
        <f t="shared" si="12"/>
        <v>65619.88</v>
      </c>
      <c r="E196" s="5">
        <v>8530.2929999999997</v>
      </c>
      <c r="F196" s="6">
        <v>5</v>
      </c>
      <c r="G196" s="5">
        <f t="shared" si="13"/>
        <v>42651.464999999997</v>
      </c>
      <c r="H196" s="5">
        <f t="shared" si="14"/>
        <v>4593.6830000000009</v>
      </c>
      <c r="I196" s="6">
        <v>5</v>
      </c>
      <c r="J196" s="5">
        <f t="shared" si="15"/>
        <v>22968.415000000005</v>
      </c>
    </row>
    <row r="197" spans="1:10">
      <c r="A197" s="5" t="s">
        <v>546</v>
      </c>
      <c r="B197">
        <v>18246.522000000001</v>
      </c>
      <c r="C197" s="6">
        <v>5</v>
      </c>
      <c r="D197" s="5">
        <f t="shared" si="12"/>
        <v>91232.61</v>
      </c>
      <c r="E197" s="5">
        <v>10847.531999999999</v>
      </c>
      <c r="F197" s="6">
        <v>5</v>
      </c>
      <c r="G197" s="5">
        <f t="shared" si="13"/>
        <v>54237.659999999996</v>
      </c>
      <c r="H197" s="5">
        <f t="shared" si="14"/>
        <v>7398.9900000000016</v>
      </c>
      <c r="I197" s="6">
        <v>5</v>
      </c>
      <c r="J197" s="5">
        <f t="shared" si="15"/>
        <v>36994.950000000012</v>
      </c>
    </row>
    <row r="198" spans="1:10">
      <c r="A198" s="5" t="s">
        <v>547</v>
      </c>
      <c r="B198">
        <v>15943.124</v>
      </c>
      <c r="C198" s="6">
        <v>1.25</v>
      </c>
      <c r="D198" s="5">
        <f t="shared" si="12"/>
        <v>19928.904999999999</v>
      </c>
      <c r="E198" s="5">
        <v>12469.088</v>
      </c>
      <c r="F198" s="6">
        <v>1.25</v>
      </c>
      <c r="G198" s="5">
        <f t="shared" si="13"/>
        <v>15586.36</v>
      </c>
      <c r="H198" s="5">
        <f t="shared" si="14"/>
        <v>3474.0360000000001</v>
      </c>
      <c r="I198" s="6">
        <v>1.25</v>
      </c>
      <c r="J198" s="5">
        <f t="shared" si="15"/>
        <v>4342.5450000000001</v>
      </c>
    </row>
    <row r="199" spans="1:10">
      <c r="A199" s="5" t="s">
        <v>548</v>
      </c>
      <c r="B199">
        <v>42027.9</v>
      </c>
      <c r="C199" s="6">
        <v>1.25</v>
      </c>
      <c r="D199" s="5">
        <f t="shared" si="12"/>
        <v>52534.875</v>
      </c>
      <c r="E199" s="5">
        <v>19669.208999999999</v>
      </c>
      <c r="F199" s="6">
        <v>1.25</v>
      </c>
      <c r="G199" s="5">
        <f t="shared" si="13"/>
        <v>24586.51125</v>
      </c>
      <c r="H199" s="5">
        <f t="shared" si="14"/>
        <v>22358.691000000003</v>
      </c>
      <c r="I199" s="6">
        <v>1.25</v>
      </c>
      <c r="J199" s="5">
        <f t="shared" si="15"/>
        <v>27948.363750000004</v>
      </c>
    </row>
    <row r="200" spans="1:10">
      <c r="A200" s="5" t="s">
        <v>549</v>
      </c>
      <c r="B200">
        <v>25504.92</v>
      </c>
      <c r="C200" s="6">
        <v>1.25</v>
      </c>
      <c r="D200" s="5">
        <f t="shared" si="12"/>
        <v>31881.149999999998</v>
      </c>
      <c r="E200" s="5">
        <v>22712.724999999999</v>
      </c>
      <c r="F200" s="6">
        <v>1.25</v>
      </c>
      <c r="G200" s="5">
        <f t="shared" si="13"/>
        <v>28390.90625</v>
      </c>
      <c r="H200" s="5">
        <f t="shared" si="14"/>
        <v>2792.1949999999997</v>
      </c>
      <c r="I200" s="6">
        <v>1.25</v>
      </c>
      <c r="J200" s="5">
        <f t="shared" si="15"/>
        <v>3490.2437499999996</v>
      </c>
    </row>
    <row r="201" spans="1:10">
      <c r="A201" s="5" t="s">
        <v>550</v>
      </c>
      <c r="B201">
        <v>12592.198</v>
      </c>
      <c r="C201" s="6">
        <v>1.25</v>
      </c>
      <c r="D201" s="5">
        <f t="shared" si="12"/>
        <v>15740.247500000001</v>
      </c>
      <c r="E201" s="5">
        <v>6357.29</v>
      </c>
      <c r="F201" s="6">
        <v>1.25</v>
      </c>
      <c r="G201" s="5">
        <f t="shared" si="13"/>
        <v>7946.6125000000002</v>
      </c>
      <c r="H201" s="5">
        <f t="shared" si="14"/>
        <v>6234.9080000000004</v>
      </c>
      <c r="I201" s="6">
        <v>1.25</v>
      </c>
      <c r="J201" s="5">
        <f t="shared" si="15"/>
        <v>7793.6350000000002</v>
      </c>
    </row>
    <row r="202" spans="1:10">
      <c r="A202" s="5" t="s">
        <v>551</v>
      </c>
      <c r="B202">
        <v>27853.484</v>
      </c>
      <c r="C202" s="6">
        <v>1.25</v>
      </c>
      <c r="D202" s="5">
        <f t="shared" si="12"/>
        <v>34816.855000000003</v>
      </c>
      <c r="E202" s="5">
        <v>11790.161</v>
      </c>
      <c r="F202" s="6">
        <v>1.25</v>
      </c>
      <c r="G202" s="5">
        <f t="shared" si="13"/>
        <v>14737.70125</v>
      </c>
      <c r="H202" s="5">
        <f t="shared" si="14"/>
        <v>16063.323</v>
      </c>
      <c r="I202" s="6">
        <v>1.25</v>
      </c>
      <c r="J202" s="5">
        <f t="shared" si="15"/>
        <v>20079.153750000001</v>
      </c>
    </row>
    <row r="203" spans="1:10">
      <c r="A203" s="5" t="s">
        <v>552</v>
      </c>
      <c r="B203">
        <v>22623.850999999999</v>
      </c>
      <c r="C203" s="6">
        <v>1.25</v>
      </c>
      <c r="D203" s="5">
        <f t="shared" si="12"/>
        <v>28279.813749999998</v>
      </c>
      <c r="E203" s="5">
        <v>14162.763000000001</v>
      </c>
      <c r="F203" s="6">
        <v>1.25</v>
      </c>
      <c r="G203" s="5">
        <f t="shared" si="13"/>
        <v>17703.453750000001</v>
      </c>
      <c r="H203" s="5">
        <f t="shared" si="14"/>
        <v>8461.0879999999979</v>
      </c>
      <c r="I203" s="6">
        <v>1.25</v>
      </c>
      <c r="J203" s="5">
        <f t="shared" si="15"/>
        <v>10576.359999999997</v>
      </c>
    </row>
    <row r="204" spans="1:10">
      <c r="A204" s="5" t="s">
        <v>553</v>
      </c>
      <c r="B204">
        <v>14809.637000000001</v>
      </c>
      <c r="C204" s="6">
        <v>5</v>
      </c>
      <c r="D204" s="5">
        <f t="shared" si="12"/>
        <v>74048.184999999998</v>
      </c>
      <c r="E204" s="5">
        <v>13335.958000000001</v>
      </c>
      <c r="F204" s="6">
        <v>5</v>
      </c>
      <c r="G204" s="5">
        <f t="shared" si="13"/>
        <v>66679.790000000008</v>
      </c>
      <c r="H204" s="5">
        <f t="shared" si="14"/>
        <v>1473.6790000000001</v>
      </c>
      <c r="I204" s="6">
        <v>5</v>
      </c>
      <c r="J204" s="5">
        <f t="shared" si="15"/>
        <v>7368.3950000000004</v>
      </c>
    </row>
    <row r="205" spans="1:10">
      <c r="A205" s="5" t="s">
        <v>554</v>
      </c>
      <c r="B205">
        <v>31770.424999999999</v>
      </c>
      <c r="C205" s="6">
        <v>5</v>
      </c>
      <c r="D205" s="5">
        <f t="shared" si="12"/>
        <v>158852.125</v>
      </c>
      <c r="E205" s="5">
        <v>16474.901999999998</v>
      </c>
      <c r="F205" s="6">
        <v>5</v>
      </c>
      <c r="G205" s="5">
        <f t="shared" si="13"/>
        <v>82374.509999999995</v>
      </c>
      <c r="H205" s="5">
        <f t="shared" si="14"/>
        <v>15295.523000000001</v>
      </c>
      <c r="I205" s="6">
        <v>5</v>
      </c>
      <c r="J205" s="5">
        <f t="shared" si="15"/>
        <v>76477.615000000005</v>
      </c>
    </row>
    <row r="206" spans="1:10">
      <c r="A206" s="5" t="s">
        <v>555</v>
      </c>
      <c r="B206">
        <v>25444.457999999999</v>
      </c>
      <c r="C206" s="6">
        <v>5</v>
      </c>
      <c r="D206" s="5">
        <f t="shared" si="12"/>
        <v>127222.29</v>
      </c>
      <c r="E206" s="5">
        <v>17264.555</v>
      </c>
      <c r="F206" s="6">
        <v>5</v>
      </c>
      <c r="G206" s="5">
        <f t="shared" si="13"/>
        <v>86322.774999999994</v>
      </c>
      <c r="H206" s="5">
        <f t="shared" si="14"/>
        <v>8179.9029999999984</v>
      </c>
      <c r="I206" s="6">
        <v>5</v>
      </c>
      <c r="J206" s="5">
        <f t="shared" si="15"/>
        <v>40899.514999999992</v>
      </c>
    </row>
    <row r="207" spans="1:10">
      <c r="A207" s="5" t="s">
        <v>556</v>
      </c>
      <c r="B207">
        <v>15079.169</v>
      </c>
      <c r="C207" s="6">
        <v>5</v>
      </c>
      <c r="D207" s="5">
        <f t="shared" si="12"/>
        <v>75395.845000000001</v>
      </c>
      <c r="E207" s="5">
        <v>12210.484</v>
      </c>
      <c r="F207" s="6">
        <v>5</v>
      </c>
      <c r="G207" s="5">
        <f t="shared" si="13"/>
        <v>61052.42</v>
      </c>
      <c r="H207" s="5">
        <f t="shared" si="14"/>
        <v>2868.6849999999995</v>
      </c>
      <c r="I207" s="6">
        <v>5</v>
      </c>
      <c r="J207" s="5">
        <f t="shared" si="15"/>
        <v>14343.424999999997</v>
      </c>
    </row>
    <row r="208" spans="1:10">
      <c r="A208" s="5" t="s">
        <v>557</v>
      </c>
      <c r="B208">
        <v>15158.571</v>
      </c>
      <c r="C208" s="6">
        <v>5</v>
      </c>
      <c r="D208" s="5">
        <f t="shared" si="12"/>
        <v>75792.854999999996</v>
      </c>
      <c r="E208" s="5">
        <v>12038.566999999999</v>
      </c>
      <c r="F208" s="6">
        <v>5</v>
      </c>
      <c r="G208" s="5">
        <f t="shared" si="13"/>
        <v>60192.834999999992</v>
      </c>
      <c r="H208" s="5">
        <f t="shared" si="14"/>
        <v>3120.0040000000008</v>
      </c>
      <c r="I208" s="6">
        <v>5</v>
      </c>
      <c r="J208" s="5">
        <f t="shared" si="15"/>
        <v>15600.020000000004</v>
      </c>
    </row>
    <row r="209" spans="1:10">
      <c r="A209" s="5" t="s">
        <v>558</v>
      </c>
      <c r="B209">
        <v>27269.256000000001</v>
      </c>
      <c r="C209" s="6">
        <v>5</v>
      </c>
      <c r="D209" s="5">
        <f t="shared" si="12"/>
        <v>136346.28</v>
      </c>
      <c r="E209" s="5">
        <v>24031.24</v>
      </c>
      <c r="F209" s="6">
        <v>5</v>
      </c>
      <c r="G209" s="5">
        <f t="shared" si="13"/>
        <v>120156.20000000001</v>
      </c>
      <c r="H209" s="5">
        <f t="shared" si="14"/>
        <v>3238.0159999999996</v>
      </c>
      <c r="I209" s="6">
        <v>5</v>
      </c>
      <c r="J209" s="5">
        <f t="shared" si="15"/>
        <v>16190.079999999998</v>
      </c>
    </row>
    <row r="210" spans="1:10">
      <c r="A210" s="5" t="s">
        <v>559</v>
      </c>
      <c r="B210">
        <v>29096.967000000001</v>
      </c>
      <c r="C210" s="6">
        <v>5</v>
      </c>
      <c r="D210" s="5">
        <f t="shared" si="12"/>
        <v>145484.83499999999</v>
      </c>
      <c r="E210" s="5">
        <v>27318.791000000001</v>
      </c>
      <c r="F210" s="6">
        <v>5</v>
      </c>
      <c r="G210" s="5">
        <f t="shared" si="13"/>
        <v>136593.95500000002</v>
      </c>
      <c r="H210" s="5">
        <f t="shared" si="14"/>
        <v>1778.1759999999995</v>
      </c>
      <c r="I210" s="6">
        <v>5</v>
      </c>
      <c r="J210" s="5">
        <f t="shared" si="15"/>
        <v>8890.8799999999974</v>
      </c>
    </row>
    <row r="211" spans="1:10">
      <c r="A211" s="5" t="s">
        <v>560</v>
      </c>
      <c r="B211">
        <v>41667.313000000002</v>
      </c>
      <c r="C211" s="6">
        <v>5</v>
      </c>
      <c r="D211" s="5">
        <f t="shared" si="12"/>
        <v>208336.565</v>
      </c>
      <c r="E211" s="5">
        <v>24809.967000000001</v>
      </c>
      <c r="F211" s="6">
        <v>5</v>
      </c>
      <c r="G211" s="5">
        <f t="shared" si="13"/>
        <v>124049.83500000001</v>
      </c>
      <c r="H211" s="5">
        <f t="shared" si="14"/>
        <v>16857.346000000001</v>
      </c>
      <c r="I211" s="6">
        <v>5</v>
      </c>
      <c r="J211" s="5">
        <f t="shared" si="15"/>
        <v>84286.73000000001</v>
      </c>
    </row>
    <row r="212" spans="1:10">
      <c r="A212" s="5" t="s">
        <v>561</v>
      </c>
      <c r="B212">
        <v>42172.135999999999</v>
      </c>
      <c r="C212" s="6">
        <v>5</v>
      </c>
      <c r="D212" s="5">
        <f t="shared" si="12"/>
        <v>210860.68</v>
      </c>
      <c r="E212" s="5">
        <v>28684.657999999999</v>
      </c>
      <c r="F212" s="6">
        <v>5</v>
      </c>
      <c r="G212" s="5">
        <f t="shared" si="13"/>
        <v>143423.29</v>
      </c>
      <c r="H212" s="5">
        <f t="shared" si="14"/>
        <v>13487.477999999999</v>
      </c>
      <c r="I212" s="6">
        <v>5</v>
      </c>
      <c r="J212" s="5">
        <f t="shared" si="15"/>
        <v>67437.39</v>
      </c>
    </row>
    <row r="213" spans="1:10">
      <c r="A213" s="5" t="s">
        <v>562</v>
      </c>
      <c r="B213">
        <v>20750.975999999999</v>
      </c>
      <c r="C213" s="6">
        <v>1.25</v>
      </c>
      <c r="D213" s="5">
        <f t="shared" si="12"/>
        <v>25938.719999999998</v>
      </c>
      <c r="E213" s="5">
        <v>6864.3</v>
      </c>
      <c r="F213" s="6">
        <v>1.25</v>
      </c>
      <c r="G213" s="5">
        <f t="shared" si="13"/>
        <v>8580.375</v>
      </c>
      <c r="H213" s="5">
        <f t="shared" si="14"/>
        <v>13886.675999999999</v>
      </c>
      <c r="I213" s="6">
        <v>1.25</v>
      </c>
      <c r="J213" s="5">
        <f t="shared" si="15"/>
        <v>17358.345000000001</v>
      </c>
    </row>
    <row r="214" spans="1:10">
      <c r="A214" s="5" t="s">
        <v>563</v>
      </c>
      <c r="B214">
        <v>25920.143</v>
      </c>
      <c r="C214" s="6">
        <v>1.25</v>
      </c>
      <c r="D214" s="5">
        <f t="shared" si="12"/>
        <v>32400.178749999999</v>
      </c>
      <c r="E214" s="5">
        <v>7720.2430000000004</v>
      </c>
      <c r="F214" s="6">
        <v>1.25</v>
      </c>
      <c r="G214" s="5">
        <f t="shared" si="13"/>
        <v>9650.3037500000009</v>
      </c>
      <c r="H214" s="5">
        <f t="shared" si="14"/>
        <v>18199.900000000001</v>
      </c>
      <c r="I214" s="6">
        <v>1.25</v>
      </c>
      <c r="J214" s="5">
        <f t="shared" si="15"/>
        <v>22749.875</v>
      </c>
    </row>
    <row r="215" spans="1:10">
      <c r="A215" s="5" t="s">
        <v>564</v>
      </c>
      <c r="B215">
        <v>40877.659</v>
      </c>
      <c r="C215" s="6">
        <v>1.25</v>
      </c>
      <c r="D215" s="5">
        <f t="shared" si="12"/>
        <v>51097.073749999996</v>
      </c>
      <c r="E215" s="5">
        <v>15916.172</v>
      </c>
      <c r="F215" s="6">
        <v>1.25</v>
      </c>
      <c r="G215" s="5">
        <f t="shared" si="13"/>
        <v>19895.215</v>
      </c>
      <c r="H215" s="5">
        <f t="shared" si="14"/>
        <v>24961.487000000001</v>
      </c>
      <c r="I215" s="6">
        <v>1.25</v>
      </c>
      <c r="J215" s="5">
        <f t="shared" si="15"/>
        <v>31201.858749999999</v>
      </c>
    </row>
    <row r="216" spans="1:10">
      <c r="A216" s="5" t="s">
        <v>565</v>
      </c>
      <c r="B216">
        <v>19646.627</v>
      </c>
      <c r="C216" s="6">
        <v>5</v>
      </c>
      <c r="D216" s="5">
        <f t="shared" si="12"/>
        <v>98233.135000000009</v>
      </c>
      <c r="E216" s="5">
        <v>8292.0859999999993</v>
      </c>
      <c r="F216" s="6">
        <v>5</v>
      </c>
      <c r="G216" s="5">
        <f t="shared" si="13"/>
        <v>41460.429999999993</v>
      </c>
      <c r="H216" s="5">
        <f t="shared" si="14"/>
        <v>11354.541000000001</v>
      </c>
      <c r="I216" s="6">
        <v>5</v>
      </c>
      <c r="J216" s="5">
        <f t="shared" si="15"/>
        <v>56772.705000000002</v>
      </c>
    </row>
    <row r="217" spans="1:10">
      <c r="A217" s="5" t="s">
        <v>566</v>
      </c>
      <c r="B217">
        <v>40201.646999999997</v>
      </c>
      <c r="C217" s="6">
        <v>5</v>
      </c>
      <c r="D217" s="5">
        <f t="shared" si="12"/>
        <v>201008.23499999999</v>
      </c>
      <c r="E217" s="5">
        <v>21102.822</v>
      </c>
      <c r="F217" s="6">
        <v>5</v>
      </c>
      <c r="G217" s="5">
        <f t="shared" si="13"/>
        <v>105514.11</v>
      </c>
      <c r="H217" s="5">
        <f t="shared" si="14"/>
        <v>19098.824999999997</v>
      </c>
      <c r="I217" s="6">
        <v>5</v>
      </c>
      <c r="J217" s="5">
        <f t="shared" si="15"/>
        <v>95494.124999999985</v>
      </c>
    </row>
    <row r="218" spans="1:10">
      <c r="A218" s="5" t="s">
        <v>567</v>
      </c>
      <c r="B218">
        <v>28343.738000000001</v>
      </c>
      <c r="C218" s="6">
        <v>5</v>
      </c>
      <c r="D218" s="5">
        <f t="shared" si="12"/>
        <v>141718.69</v>
      </c>
      <c r="E218" s="5">
        <v>20841.305</v>
      </c>
      <c r="F218" s="6">
        <v>5</v>
      </c>
      <c r="G218" s="5">
        <f t="shared" si="13"/>
        <v>104206.52499999999</v>
      </c>
      <c r="H218" s="5">
        <f t="shared" si="14"/>
        <v>7502.4330000000009</v>
      </c>
      <c r="I218" s="6">
        <v>5</v>
      </c>
      <c r="J218" s="5">
        <f t="shared" si="15"/>
        <v>37512.165000000008</v>
      </c>
    </row>
    <row r="219" spans="1:10">
      <c r="A219" s="5" t="s">
        <v>568</v>
      </c>
      <c r="B219">
        <v>24980.427</v>
      </c>
      <c r="C219" s="6">
        <v>1.5</v>
      </c>
      <c r="D219" s="5">
        <f t="shared" si="12"/>
        <v>37470.640500000001</v>
      </c>
      <c r="E219" s="5">
        <v>18693.798999999999</v>
      </c>
      <c r="F219" s="6">
        <v>1.5</v>
      </c>
      <c r="G219" s="5">
        <f t="shared" si="13"/>
        <v>28040.698499999999</v>
      </c>
      <c r="H219" s="5">
        <f t="shared" si="14"/>
        <v>6286.6280000000006</v>
      </c>
      <c r="I219" s="6">
        <v>1.5</v>
      </c>
      <c r="J219" s="5">
        <f t="shared" si="15"/>
        <v>9429.9420000000009</v>
      </c>
    </row>
    <row r="220" spans="1:10">
      <c r="A220" s="5" t="s">
        <v>569</v>
      </c>
      <c r="B220">
        <v>37429.847000000002</v>
      </c>
      <c r="C220" s="6">
        <v>1.5</v>
      </c>
      <c r="D220" s="5">
        <f t="shared" si="12"/>
        <v>56144.770499999999</v>
      </c>
      <c r="E220" s="5">
        <v>23310.063999999998</v>
      </c>
      <c r="F220" s="6">
        <v>1.5</v>
      </c>
      <c r="G220" s="5">
        <f t="shared" si="13"/>
        <v>34965.095999999998</v>
      </c>
      <c r="H220" s="5">
        <f t="shared" si="14"/>
        <v>14119.783000000003</v>
      </c>
      <c r="I220" s="6">
        <v>1.5</v>
      </c>
      <c r="J220" s="5">
        <f t="shared" si="15"/>
        <v>21179.674500000005</v>
      </c>
    </row>
    <row r="221" spans="1:10">
      <c r="A221" s="5" t="s">
        <v>570</v>
      </c>
      <c r="B221">
        <v>28540.421999999999</v>
      </c>
      <c r="C221" s="6">
        <v>1.5</v>
      </c>
      <c r="D221" s="5">
        <f t="shared" si="12"/>
        <v>42810.633000000002</v>
      </c>
      <c r="E221" s="5">
        <v>19088.625</v>
      </c>
      <c r="F221" s="6">
        <v>1.5</v>
      </c>
      <c r="G221" s="5">
        <f t="shared" si="13"/>
        <v>28632.9375</v>
      </c>
      <c r="H221" s="5">
        <f t="shared" si="14"/>
        <v>9451.7969999999987</v>
      </c>
      <c r="I221" s="6">
        <v>1.5</v>
      </c>
      <c r="J221" s="5">
        <f t="shared" si="15"/>
        <v>14177.695499999998</v>
      </c>
    </row>
    <row r="222" spans="1:10">
      <c r="A222" s="5" t="s">
        <v>571</v>
      </c>
      <c r="B222">
        <v>27204.422999999999</v>
      </c>
      <c r="C222" s="6">
        <v>5</v>
      </c>
      <c r="D222" s="5">
        <f t="shared" si="12"/>
        <v>136022.11499999999</v>
      </c>
      <c r="E222" s="5">
        <v>18254.535</v>
      </c>
      <c r="F222" s="6">
        <v>5</v>
      </c>
      <c r="G222" s="5">
        <f t="shared" si="13"/>
        <v>91272.675000000003</v>
      </c>
      <c r="H222" s="5">
        <f t="shared" si="14"/>
        <v>8949.887999999999</v>
      </c>
      <c r="I222" s="6">
        <v>5</v>
      </c>
      <c r="J222" s="5">
        <f t="shared" si="15"/>
        <v>44749.439999999995</v>
      </c>
    </row>
    <row r="223" spans="1:10">
      <c r="A223" s="5" t="s">
        <v>572</v>
      </c>
      <c r="B223">
        <v>38728.696000000004</v>
      </c>
      <c r="C223" s="6">
        <v>5</v>
      </c>
      <c r="D223" s="5">
        <f t="shared" si="12"/>
        <v>193643.48</v>
      </c>
      <c r="E223" s="5">
        <v>19333.388999999999</v>
      </c>
      <c r="F223" s="6">
        <v>5</v>
      </c>
      <c r="G223" s="5">
        <f t="shared" si="13"/>
        <v>96666.944999999992</v>
      </c>
      <c r="H223" s="5">
        <f t="shared" si="14"/>
        <v>19395.307000000004</v>
      </c>
      <c r="I223" s="6">
        <v>5</v>
      </c>
      <c r="J223" s="5">
        <f t="shared" si="15"/>
        <v>96976.535000000018</v>
      </c>
    </row>
    <row r="224" spans="1:10">
      <c r="A224" s="5" t="s">
        <v>573</v>
      </c>
      <c r="B224">
        <v>38873.661</v>
      </c>
      <c r="C224" s="6">
        <v>5</v>
      </c>
      <c r="D224" s="5">
        <f t="shared" si="12"/>
        <v>194368.30499999999</v>
      </c>
      <c r="E224" s="5">
        <v>30637.666000000001</v>
      </c>
      <c r="F224" s="6">
        <v>5</v>
      </c>
      <c r="G224" s="5">
        <f t="shared" si="13"/>
        <v>153188.33000000002</v>
      </c>
      <c r="H224" s="5">
        <f t="shared" si="14"/>
        <v>8235.994999999999</v>
      </c>
      <c r="I224" s="6">
        <v>5</v>
      </c>
      <c r="J224" s="5">
        <f t="shared" si="15"/>
        <v>41179.974999999991</v>
      </c>
    </row>
    <row r="225" spans="1:10">
      <c r="A225" s="5" t="s">
        <v>574</v>
      </c>
      <c r="B225">
        <v>7962.8209999999999</v>
      </c>
      <c r="C225" s="6">
        <v>5</v>
      </c>
      <c r="D225" s="5">
        <f t="shared" si="12"/>
        <v>39814.104999999996</v>
      </c>
      <c r="E225" s="5">
        <v>6718.607</v>
      </c>
      <c r="F225" s="6">
        <v>5</v>
      </c>
      <c r="G225" s="5">
        <f t="shared" si="13"/>
        <v>33593.035000000003</v>
      </c>
      <c r="H225" s="5">
        <f t="shared" si="14"/>
        <v>1244.2139999999999</v>
      </c>
      <c r="I225" s="6">
        <v>5</v>
      </c>
      <c r="J225" s="5">
        <f t="shared" si="15"/>
        <v>6221.07</v>
      </c>
    </row>
    <row r="226" spans="1:10">
      <c r="A226" s="5" t="s">
        <v>575</v>
      </c>
      <c r="B226">
        <v>11670.694</v>
      </c>
      <c r="C226" s="6">
        <v>5</v>
      </c>
      <c r="D226" s="5">
        <f t="shared" si="12"/>
        <v>58353.47</v>
      </c>
      <c r="E226" s="5">
        <v>16529.537</v>
      </c>
      <c r="F226" s="6">
        <v>5</v>
      </c>
      <c r="G226" s="5">
        <f t="shared" si="13"/>
        <v>82647.684999999998</v>
      </c>
      <c r="H226" s="5">
        <f t="shared" si="14"/>
        <v>-4858.8430000000008</v>
      </c>
      <c r="I226" s="6">
        <v>5</v>
      </c>
      <c r="J226" s="5">
        <f t="shared" si="15"/>
        <v>-24294.215000000004</v>
      </c>
    </row>
    <row r="227" spans="1:10">
      <c r="A227" s="5" t="s">
        <v>576</v>
      </c>
      <c r="B227">
        <v>11567.981</v>
      </c>
      <c r="C227" s="6">
        <v>5</v>
      </c>
      <c r="D227" s="5">
        <f t="shared" si="12"/>
        <v>57839.904999999999</v>
      </c>
      <c r="E227" s="5">
        <v>11742.083000000001</v>
      </c>
      <c r="F227" s="6">
        <v>5</v>
      </c>
      <c r="G227" s="5">
        <f t="shared" si="13"/>
        <v>58710.415000000001</v>
      </c>
      <c r="H227" s="5">
        <f t="shared" si="14"/>
        <v>-174.10200000000077</v>
      </c>
      <c r="I227" s="6">
        <v>5</v>
      </c>
      <c r="J227" s="5">
        <f t="shared" si="15"/>
        <v>-870.51000000000386</v>
      </c>
    </row>
    <row r="228" spans="1:10">
      <c r="A228" s="5" t="s">
        <v>577</v>
      </c>
      <c r="B228">
        <v>21593.078000000001</v>
      </c>
      <c r="C228" s="6">
        <v>1.25</v>
      </c>
      <c r="D228" s="5">
        <f t="shared" si="12"/>
        <v>26991.347500000003</v>
      </c>
      <c r="E228" s="5">
        <v>9355.6409999999996</v>
      </c>
      <c r="F228" s="6">
        <v>1.25</v>
      </c>
      <c r="G228" s="5">
        <f t="shared" si="13"/>
        <v>11694.55125</v>
      </c>
      <c r="H228" s="5">
        <f t="shared" si="14"/>
        <v>12237.437000000002</v>
      </c>
      <c r="I228" s="6">
        <v>1.25</v>
      </c>
      <c r="J228" s="5">
        <f t="shared" si="15"/>
        <v>15296.796250000003</v>
      </c>
    </row>
    <row r="229" spans="1:10">
      <c r="A229" s="5" t="s">
        <v>578</v>
      </c>
      <c r="B229">
        <v>40302.900999999998</v>
      </c>
      <c r="C229" s="6">
        <v>1.25</v>
      </c>
      <c r="D229" s="5">
        <f t="shared" si="12"/>
        <v>50378.626250000001</v>
      </c>
      <c r="E229" s="5">
        <v>13266.026</v>
      </c>
      <c r="F229" s="6">
        <v>1.25</v>
      </c>
      <c r="G229" s="5">
        <f t="shared" si="13"/>
        <v>16582.532500000001</v>
      </c>
      <c r="H229" s="5">
        <f t="shared" si="14"/>
        <v>27036.875</v>
      </c>
      <c r="I229" s="6">
        <v>1.25</v>
      </c>
      <c r="J229" s="5">
        <f t="shared" si="15"/>
        <v>33796.09375</v>
      </c>
    </row>
    <row r="230" spans="1:10">
      <c r="A230" s="5" t="s">
        <v>579</v>
      </c>
      <c r="B230">
        <v>38403.800000000003</v>
      </c>
      <c r="C230" s="6">
        <v>1.25</v>
      </c>
      <c r="D230" s="5">
        <f t="shared" si="12"/>
        <v>48004.75</v>
      </c>
      <c r="E230" s="5">
        <v>21385.467000000001</v>
      </c>
      <c r="F230" s="6">
        <v>1.25</v>
      </c>
      <c r="G230" s="5">
        <f t="shared" si="13"/>
        <v>26731.833750000002</v>
      </c>
      <c r="H230" s="5">
        <f t="shared" si="14"/>
        <v>17018.333000000002</v>
      </c>
      <c r="I230" s="6">
        <v>1.25</v>
      </c>
      <c r="J230" s="5">
        <f t="shared" si="15"/>
        <v>21272.916250000002</v>
      </c>
    </row>
    <row r="231" spans="1:10">
      <c r="A231" s="5" t="s">
        <v>580</v>
      </c>
      <c r="B231">
        <v>16769.929</v>
      </c>
      <c r="C231" s="6">
        <v>1.25</v>
      </c>
      <c r="D231" s="5">
        <f t="shared" si="12"/>
        <v>20962.411250000001</v>
      </c>
      <c r="E231" s="5">
        <v>8654.86</v>
      </c>
      <c r="F231" s="6">
        <v>1.25</v>
      </c>
      <c r="G231" s="5">
        <f t="shared" si="13"/>
        <v>10818.575000000001</v>
      </c>
      <c r="H231" s="5">
        <f t="shared" si="14"/>
        <v>8115.0689999999995</v>
      </c>
      <c r="I231" s="6">
        <v>1.25</v>
      </c>
      <c r="J231" s="5">
        <f t="shared" si="15"/>
        <v>10143.83625</v>
      </c>
    </row>
    <row r="232" spans="1:10">
      <c r="A232" s="5" t="s">
        <v>581</v>
      </c>
      <c r="B232">
        <v>32568.09</v>
      </c>
      <c r="C232" s="6">
        <v>1.25</v>
      </c>
      <c r="D232" s="5">
        <f t="shared" si="12"/>
        <v>40710.112500000003</v>
      </c>
      <c r="E232" s="5">
        <v>19180.41</v>
      </c>
      <c r="F232" s="6">
        <v>1.25</v>
      </c>
      <c r="G232" s="5">
        <f t="shared" si="13"/>
        <v>23975.512500000001</v>
      </c>
      <c r="H232" s="5">
        <f t="shared" si="14"/>
        <v>13387.68</v>
      </c>
      <c r="I232" s="6">
        <v>1.25</v>
      </c>
      <c r="J232" s="5">
        <f t="shared" si="15"/>
        <v>16734.599999999999</v>
      </c>
    </row>
    <row r="233" spans="1:10">
      <c r="A233" s="5" t="s">
        <v>582</v>
      </c>
      <c r="B233">
        <v>25496.906999999999</v>
      </c>
      <c r="C233" s="6">
        <v>1.25</v>
      </c>
      <c r="D233" s="5">
        <f t="shared" si="12"/>
        <v>31871.133750000001</v>
      </c>
      <c r="E233" s="5">
        <v>19092.268</v>
      </c>
      <c r="F233" s="6">
        <v>1.25</v>
      </c>
      <c r="G233" s="5">
        <f t="shared" si="13"/>
        <v>23865.334999999999</v>
      </c>
      <c r="H233" s="5">
        <f t="shared" si="14"/>
        <v>6404.6389999999992</v>
      </c>
      <c r="I233" s="6">
        <v>1.25</v>
      </c>
      <c r="J233" s="5">
        <f t="shared" si="15"/>
        <v>8005.798749999999</v>
      </c>
    </row>
    <row r="234" spans="1:10">
      <c r="A234" s="5" t="s">
        <v>583</v>
      </c>
      <c r="B234">
        <v>7744.2820000000002</v>
      </c>
      <c r="C234" s="6">
        <v>5</v>
      </c>
      <c r="D234" s="5">
        <f t="shared" si="12"/>
        <v>38721.410000000003</v>
      </c>
      <c r="E234" s="5">
        <v>7528.6570000000002</v>
      </c>
      <c r="F234" s="6">
        <v>5</v>
      </c>
      <c r="G234" s="5">
        <f t="shared" si="13"/>
        <v>37643.285000000003</v>
      </c>
      <c r="H234" s="5">
        <f t="shared" si="14"/>
        <v>215.625</v>
      </c>
      <c r="I234" s="6">
        <v>5</v>
      </c>
      <c r="J234" s="5">
        <f t="shared" si="15"/>
        <v>1078.125</v>
      </c>
    </row>
    <row r="235" spans="1:10">
      <c r="A235" s="5" t="s">
        <v>584</v>
      </c>
      <c r="B235">
        <v>18118.312999999998</v>
      </c>
      <c r="C235" s="6">
        <v>5</v>
      </c>
      <c r="D235" s="5">
        <f t="shared" si="12"/>
        <v>90591.564999999988</v>
      </c>
      <c r="E235" s="5">
        <v>9340.3430000000008</v>
      </c>
      <c r="F235" s="6">
        <v>5</v>
      </c>
      <c r="G235" s="5">
        <f t="shared" si="13"/>
        <v>46701.715000000004</v>
      </c>
      <c r="H235" s="5">
        <f t="shared" si="14"/>
        <v>8777.9699999999975</v>
      </c>
      <c r="I235" s="6">
        <v>5</v>
      </c>
      <c r="J235" s="5">
        <f t="shared" si="15"/>
        <v>43889.849999999991</v>
      </c>
    </row>
    <row r="236" spans="1:10">
      <c r="A236" s="5" t="s">
        <v>585</v>
      </c>
      <c r="B236">
        <v>13419.004000000001</v>
      </c>
      <c r="C236" s="6">
        <v>5</v>
      </c>
      <c r="D236" s="5">
        <f t="shared" si="12"/>
        <v>67095.02</v>
      </c>
      <c r="E236" s="5">
        <v>11268.583000000001</v>
      </c>
      <c r="F236" s="6">
        <v>5</v>
      </c>
      <c r="G236" s="5">
        <f t="shared" si="13"/>
        <v>56342.915000000001</v>
      </c>
      <c r="H236" s="5">
        <f t="shared" si="14"/>
        <v>2150.4210000000003</v>
      </c>
      <c r="I236" s="6">
        <v>5</v>
      </c>
      <c r="J236" s="5">
        <f t="shared" si="15"/>
        <v>10752.105000000001</v>
      </c>
    </row>
    <row r="237" spans="1:10">
      <c r="A237" s="5" t="s">
        <v>586</v>
      </c>
      <c r="B237">
        <v>19359.613000000001</v>
      </c>
      <c r="C237" s="6">
        <v>5</v>
      </c>
      <c r="D237" s="5">
        <f t="shared" si="12"/>
        <v>96798.065000000002</v>
      </c>
      <c r="E237" s="5">
        <v>9301.7340000000004</v>
      </c>
      <c r="F237" s="6">
        <v>5</v>
      </c>
      <c r="G237" s="5">
        <f t="shared" si="13"/>
        <v>46508.67</v>
      </c>
      <c r="H237" s="5">
        <f t="shared" si="14"/>
        <v>10057.879000000001</v>
      </c>
      <c r="I237" s="6">
        <v>5</v>
      </c>
      <c r="J237" s="5">
        <f t="shared" si="15"/>
        <v>50289.395000000004</v>
      </c>
    </row>
    <row r="238" spans="1:10">
      <c r="A238" s="5" t="s">
        <v>587</v>
      </c>
      <c r="B238">
        <v>20139.795999999998</v>
      </c>
      <c r="C238" s="6">
        <v>5</v>
      </c>
      <c r="D238" s="5">
        <f t="shared" si="12"/>
        <v>100698.98</v>
      </c>
      <c r="E238" s="5">
        <v>10197.014999999999</v>
      </c>
      <c r="F238" s="6">
        <v>5</v>
      </c>
      <c r="G238" s="5">
        <f t="shared" si="13"/>
        <v>50985.074999999997</v>
      </c>
      <c r="H238" s="5">
        <f t="shared" si="14"/>
        <v>9942.780999999999</v>
      </c>
      <c r="I238" s="6">
        <v>5</v>
      </c>
      <c r="J238" s="5">
        <f t="shared" si="15"/>
        <v>49713.904999999999</v>
      </c>
    </row>
    <row r="239" spans="1:10">
      <c r="A239" s="5" t="s">
        <v>588</v>
      </c>
      <c r="B239">
        <v>33423.305</v>
      </c>
      <c r="C239" s="6">
        <v>5</v>
      </c>
      <c r="D239" s="5">
        <f t="shared" si="12"/>
        <v>167116.52499999999</v>
      </c>
      <c r="E239" s="5">
        <v>19457.226999999999</v>
      </c>
      <c r="F239" s="6">
        <v>5</v>
      </c>
      <c r="G239" s="5">
        <f t="shared" si="13"/>
        <v>97286.134999999995</v>
      </c>
      <c r="H239" s="5">
        <f t="shared" si="14"/>
        <v>13966.078000000001</v>
      </c>
      <c r="I239" s="6">
        <v>5</v>
      </c>
      <c r="J239" s="5">
        <f t="shared" si="15"/>
        <v>69830.390000000014</v>
      </c>
    </row>
    <row r="240" spans="1:10">
      <c r="A240" s="5" t="s">
        <v>589</v>
      </c>
      <c r="B240">
        <v>59744.105000000003</v>
      </c>
      <c r="C240" s="6">
        <v>1.25</v>
      </c>
      <c r="D240" s="5">
        <f t="shared" si="12"/>
        <v>74680.131250000006</v>
      </c>
      <c r="E240" s="5">
        <v>31817.044999999998</v>
      </c>
      <c r="F240" s="6">
        <v>1.25</v>
      </c>
      <c r="G240" s="5">
        <f t="shared" si="13"/>
        <v>39771.306249999994</v>
      </c>
      <c r="H240" s="5">
        <f t="shared" si="14"/>
        <v>27927.060000000005</v>
      </c>
      <c r="I240" s="6">
        <v>1.25</v>
      </c>
      <c r="J240" s="5">
        <f t="shared" si="15"/>
        <v>34908.825000000004</v>
      </c>
    </row>
    <row r="241" spans="1:10">
      <c r="A241" s="5" t="s">
        <v>590</v>
      </c>
      <c r="B241">
        <v>65347.436000000002</v>
      </c>
      <c r="C241" s="6">
        <v>1.25</v>
      </c>
      <c r="D241" s="5">
        <f t="shared" si="12"/>
        <v>81684.294999999998</v>
      </c>
      <c r="E241" s="5">
        <v>35835.970999999998</v>
      </c>
      <c r="F241" s="6">
        <v>1.25</v>
      </c>
      <c r="G241" s="5">
        <f t="shared" si="13"/>
        <v>44794.963749999995</v>
      </c>
      <c r="H241" s="5">
        <f t="shared" si="14"/>
        <v>29511.465000000004</v>
      </c>
      <c r="I241" s="6">
        <v>1.25</v>
      </c>
      <c r="J241" s="5">
        <f t="shared" si="15"/>
        <v>36889.331250000003</v>
      </c>
    </row>
    <row r="242" spans="1:10">
      <c r="A242" s="5" t="s">
        <v>591</v>
      </c>
      <c r="B242">
        <v>51458.572999999997</v>
      </c>
      <c r="C242" s="6">
        <v>1.25</v>
      </c>
      <c r="D242" s="5">
        <f t="shared" si="12"/>
        <v>64323.216249999998</v>
      </c>
      <c r="E242" s="5">
        <v>38848.163999999997</v>
      </c>
      <c r="F242" s="6">
        <v>1.25</v>
      </c>
      <c r="G242" s="5">
        <f t="shared" si="13"/>
        <v>48560.204999999994</v>
      </c>
      <c r="H242" s="5">
        <f t="shared" si="14"/>
        <v>12610.409</v>
      </c>
      <c r="I242" s="6">
        <v>1.25</v>
      </c>
      <c r="J242" s="5">
        <f t="shared" si="15"/>
        <v>15763.01125</v>
      </c>
    </row>
    <row r="243" spans="1:10">
      <c r="A243" s="5" t="s">
        <v>592</v>
      </c>
      <c r="B243">
        <v>31377.055</v>
      </c>
      <c r="C243" s="6">
        <v>1.5</v>
      </c>
      <c r="D243" s="5">
        <f t="shared" si="12"/>
        <v>47065.582500000004</v>
      </c>
      <c r="E243" s="5">
        <v>21239.774000000001</v>
      </c>
      <c r="F243" s="6">
        <v>1.5</v>
      </c>
      <c r="G243" s="5">
        <f t="shared" si="13"/>
        <v>31859.661</v>
      </c>
      <c r="H243" s="5">
        <f t="shared" si="14"/>
        <v>10137.280999999999</v>
      </c>
      <c r="I243" s="6">
        <v>1.5</v>
      </c>
      <c r="J243" s="5">
        <f t="shared" si="15"/>
        <v>15205.921499999999</v>
      </c>
    </row>
    <row r="244" spans="1:10">
      <c r="A244" s="5" t="s">
        <v>593</v>
      </c>
      <c r="B244">
        <v>61917.832999999999</v>
      </c>
      <c r="C244" s="6">
        <v>1.5</v>
      </c>
      <c r="D244" s="5">
        <f t="shared" si="12"/>
        <v>92876.749500000005</v>
      </c>
      <c r="E244" s="5">
        <v>19075.511999999999</v>
      </c>
      <c r="F244" s="6">
        <v>1.5</v>
      </c>
      <c r="G244" s="5">
        <f t="shared" si="13"/>
        <v>28613.267999999996</v>
      </c>
      <c r="H244" s="5">
        <f t="shared" si="14"/>
        <v>42842.320999999996</v>
      </c>
      <c r="I244" s="6">
        <v>1.5</v>
      </c>
      <c r="J244" s="5">
        <f t="shared" si="15"/>
        <v>64263.481499999994</v>
      </c>
    </row>
    <row r="245" spans="1:10">
      <c r="A245" s="5" t="s">
        <v>594</v>
      </c>
      <c r="B245">
        <v>45860.341</v>
      </c>
      <c r="C245" s="6">
        <v>1.5</v>
      </c>
      <c r="D245" s="5">
        <f t="shared" si="12"/>
        <v>68790.511499999993</v>
      </c>
      <c r="E245" s="5">
        <v>27420.046999999999</v>
      </c>
      <c r="F245" s="6">
        <v>1.5</v>
      </c>
      <c r="G245" s="5">
        <f t="shared" si="13"/>
        <v>41130.070500000002</v>
      </c>
      <c r="H245" s="5">
        <f t="shared" si="14"/>
        <v>18440.294000000002</v>
      </c>
      <c r="I245" s="6">
        <v>1.5</v>
      </c>
      <c r="J245" s="5">
        <f t="shared" si="15"/>
        <v>27660.441000000003</v>
      </c>
    </row>
    <row r="246" spans="1:10">
      <c r="A246" s="5" t="s">
        <v>595</v>
      </c>
      <c r="B246">
        <v>22764.445</v>
      </c>
      <c r="C246" s="6">
        <v>5</v>
      </c>
      <c r="D246" s="5">
        <f t="shared" si="12"/>
        <v>113822.22500000001</v>
      </c>
      <c r="E246" s="5">
        <v>11843.339</v>
      </c>
      <c r="F246" s="6">
        <v>5</v>
      </c>
      <c r="G246" s="5">
        <f t="shared" si="13"/>
        <v>59216.695</v>
      </c>
      <c r="H246" s="5">
        <f t="shared" si="14"/>
        <v>10921.106</v>
      </c>
      <c r="I246" s="6">
        <v>5</v>
      </c>
      <c r="J246" s="5">
        <f t="shared" si="15"/>
        <v>54605.53</v>
      </c>
    </row>
    <row r="247" spans="1:10">
      <c r="A247" s="5" t="s">
        <v>596</v>
      </c>
      <c r="B247">
        <v>49465.500999999997</v>
      </c>
      <c r="C247" s="6">
        <v>5</v>
      </c>
      <c r="D247" s="5">
        <f t="shared" si="12"/>
        <v>247327.50499999998</v>
      </c>
      <c r="E247" s="5">
        <v>16885.026999999998</v>
      </c>
      <c r="F247" s="6">
        <v>5</v>
      </c>
      <c r="G247" s="5">
        <f t="shared" si="13"/>
        <v>84425.134999999995</v>
      </c>
      <c r="H247" s="5">
        <f t="shared" si="14"/>
        <v>32580.473999999998</v>
      </c>
      <c r="I247" s="6">
        <v>5</v>
      </c>
      <c r="J247" s="5">
        <f t="shared" si="15"/>
        <v>162902.37</v>
      </c>
    </row>
    <row r="248" spans="1:10">
      <c r="A248" s="5" t="s">
        <v>597</v>
      </c>
      <c r="B248">
        <v>44460.235000000001</v>
      </c>
      <c r="C248" s="6">
        <v>5</v>
      </c>
      <c r="D248" s="5">
        <f t="shared" si="12"/>
        <v>222301.17499999999</v>
      </c>
      <c r="E248" s="5">
        <v>28916.309000000001</v>
      </c>
      <c r="F248" s="6">
        <v>5</v>
      </c>
      <c r="G248" s="5">
        <f t="shared" si="13"/>
        <v>144581.54500000001</v>
      </c>
      <c r="H248" s="5">
        <f t="shared" si="14"/>
        <v>15543.925999999999</v>
      </c>
      <c r="I248" s="6">
        <v>5</v>
      </c>
      <c r="J248" s="5">
        <f t="shared" si="15"/>
        <v>77719.63</v>
      </c>
    </row>
    <row r="249" spans="1:10">
      <c r="A249" s="5" t="s">
        <v>598</v>
      </c>
      <c r="B249">
        <v>25893.190999999999</v>
      </c>
      <c r="C249" s="6">
        <v>1.25</v>
      </c>
      <c r="D249" s="5">
        <f t="shared" si="12"/>
        <v>32366.488749999997</v>
      </c>
      <c r="E249" s="5">
        <v>9261.6689999999999</v>
      </c>
      <c r="F249" s="6">
        <v>1.25</v>
      </c>
      <c r="G249" s="5">
        <f t="shared" si="13"/>
        <v>11577.08625</v>
      </c>
      <c r="H249" s="5">
        <f t="shared" si="14"/>
        <v>16631.521999999997</v>
      </c>
      <c r="I249" s="6">
        <v>1.25</v>
      </c>
      <c r="J249" s="5">
        <f t="shared" si="15"/>
        <v>20789.402499999997</v>
      </c>
    </row>
    <row r="250" spans="1:10">
      <c r="A250" s="5" t="s">
        <v>599</v>
      </c>
      <c r="B250">
        <v>48837.567999999999</v>
      </c>
      <c r="C250" s="6">
        <v>1.25</v>
      </c>
      <c r="D250" s="5">
        <f t="shared" si="12"/>
        <v>61046.96</v>
      </c>
      <c r="E250" s="5">
        <v>24386.002</v>
      </c>
      <c r="F250" s="6">
        <v>1.25</v>
      </c>
      <c r="G250" s="5">
        <f t="shared" si="13"/>
        <v>30482.502500000002</v>
      </c>
      <c r="H250" s="5">
        <f t="shared" si="14"/>
        <v>24451.565999999999</v>
      </c>
      <c r="I250" s="6">
        <v>1.25</v>
      </c>
      <c r="J250" s="5">
        <f t="shared" si="15"/>
        <v>30564.457499999997</v>
      </c>
    </row>
    <row r="251" spans="1:10">
      <c r="A251" s="5" t="s">
        <v>600</v>
      </c>
      <c r="B251">
        <v>44655.464</v>
      </c>
      <c r="C251" s="6">
        <v>1.25</v>
      </c>
      <c r="D251" s="5">
        <f t="shared" si="12"/>
        <v>55819.33</v>
      </c>
      <c r="E251" s="5">
        <v>27581.766</v>
      </c>
      <c r="F251" s="6">
        <v>1.25</v>
      </c>
      <c r="G251" s="5">
        <f t="shared" si="13"/>
        <v>34477.207499999997</v>
      </c>
      <c r="H251" s="5">
        <f t="shared" si="14"/>
        <v>17073.698</v>
      </c>
      <c r="I251" s="6">
        <v>1.25</v>
      </c>
      <c r="J251" s="5">
        <f t="shared" si="15"/>
        <v>21342.122500000001</v>
      </c>
    </row>
    <row r="252" spans="1:10">
      <c r="A252" s="5" t="s">
        <v>601</v>
      </c>
      <c r="B252">
        <v>7718.058</v>
      </c>
      <c r="C252" s="6">
        <v>5</v>
      </c>
      <c r="D252" s="5">
        <f t="shared" si="12"/>
        <v>38590.29</v>
      </c>
      <c r="E252" s="5">
        <v>6669.8</v>
      </c>
      <c r="F252" s="6">
        <v>5</v>
      </c>
      <c r="G252" s="5">
        <f t="shared" si="13"/>
        <v>33349</v>
      </c>
      <c r="H252" s="5">
        <f t="shared" si="14"/>
        <v>1048.2579999999998</v>
      </c>
      <c r="I252" s="6">
        <v>5</v>
      </c>
      <c r="J252" s="5">
        <f t="shared" si="15"/>
        <v>5241.2899999999991</v>
      </c>
    </row>
    <row r="253" spans="1:10">
      <c r="A253" s="5" t="s">
        <v>602</v>
      </c>
      <c r="B253">
        <v>10948.788</v>
      </c>
      <c r="C253" s="6">
        <v>5</v>
      </c>
      <c r="D253" s="5">
        <f t="shared" si="12"/>
        <v>54743.94</v>
      </c>
      <c r="E253" s="5">
        <v>12727.692999999999</v>
      </c>
      <c r="F253" s="6">
        <v>5</v>
      </c>
      <c r="G253" s="5">
        <f t="shared" si="13"/>
        <v>63638.464999999997</v>
      </c>
      <c r="H253" s="5">
        <f t="shared" si="14"/>
        <v>-1778.9049999999988</v>
      </c>
      <c r="I253" s="6">
        <v>5</v>
      </c>
      <c r="J253" s="5">
        <f t="shared" si="15"/>
        <v>-8894.5249999999942</v>
      </c>
    </row>
    <row r="254" spans="1:10">
      <c r="A254" s="5" t="s">
        <v>603</v>
      </c>
      <c r="B254">
        <v>15211.749</v>
      </c>
      <c r="C254" s="6">
        <v>5</v>
      </c>
      <c r="D254" s="5">
        <f t="shared" si="12"/>
        <v>76058.744999999995</v>
      </c>
      <c r="E254" s="5">
        <v>8483.6710000000003</v>
      </c>
      <c r="F254" s="6">
        <v>5</v>
      </c>
      <c r="G254" s="5">
        <f t="shared" si="13"/>
        <v>42418.355000000003</v>
      </c>
      <c r="H254" s="5">
        <f t="shared" si="14"/>
        <v>6728.0779999999995</v>
      </c>
      <c r="I254" s="6">
        <v>5</v>
      </c>
      <c r="J254" s="5">
        <f t="shared" si="15"/>
        <v>33640.39</v>
      </c>
    </row>
    <row r="255" spans="1:10">
      <c r="A255" s="5" t="s">
        <v>604</v>
      </c>
      <c r="B255">
        <v>17727.857</v>
      </c>
      <c r="C255" s="6">
        <v>1.25</v>
      </c>
      <c r="D255" s="5">
        <f t="shared" si="12"/>
        <v>22159.821250000001</v>
      </c>
      <c r="E255" s="5">
        <v>13322.846</v>
      </c>
      <c r="F255" s="6">
        <v>1.25</v>
      </c>
      <c r="G255" s="5">
        <f t="shared" si="13"/>
        <v>16653.557499999999</v>
      </c>
      <c r="H255" s="5">
        <f t="shared" si="14"/>
        <v>4405.0110000000004</v>
      </c>
      <c r="I255" s="6">
        <v>1.25</v>
      </c>
      <c r="J255" s="5">
        <f t="shared" si="15"/>
        <v>5506.2637500000001</v>
      </c>
    </row>
    <row r="256" spans="1:10">
      <c r="A256" s="5" t="s">
        <v>605</v>
      </c>
      <c r="B256">
        <v>33151.588000000003</v>
      </c>
      <c r="C256" s="6">
        <v>1.25</v>
      </c>
      <c r="D256" s="5">
        <f t="shared" si="12"/>
        <v>41439.485000000001</v>
      </c>
      <c r="E256" s="5">
        <v>18843.861000000001</v>
      </c>
      <c r="F256" s="6">
        <v>1.25</v>
      </c>
      <c r="G256" s="5">
        <f t="shared" si="13"/>
        <v>23554.826250000002</v>
      </c>
      <c r="H256" s="5">
        <f t="shared" si="14"/>
        <v>14307.727000000003</v>
      </c>
      <c r="I256" s="6">
        <v>1.25</v>
      </c>
      <c r="J256" s="5">
        <f t="shared" si="15"/>
        <v>17884.658750000002</v>
      </c>
    </row>
    <row r="257" spans="1:10">
      <c r="A257" s="5" t="s">
        <v>606</v>
      </c>
      <c r="B257">
        <v>19390.207999999999</v>
      </c>
      <c r="C257" s="6">
        <v>1.25</v>
      </c>
      <c r="D257" s="5">
        <f t="shared" si="12"/>
        <v>24237.759999999998</v>
      </c>
      <c r="E257" s="5">
        <v>17518.789000000001</v>
      </c>
      <c r="F257" s="6">
        <v>1.25</v>
      </c>
      <c r="G257" s="5">
        <f t="shared" si="13"/>
        <v>21898.486250000002</v>
      </c>
      <c r="H257" s="5">
        <f t="shared" si="14"/>
        <v>1871.4189999999981</v>
      </c>
      <c r="I257" s="6">
        <v>1.25</v>
      </c>
      <c r="J257" s="5">
        <f t="shared" si="15"/>
        <v>2339.2737499999976</v>
      </c>
    </row>
    <row r="258" spans="1:10">
      <c r="A258" s="5" t="s">
        <v>607</v>
      </c>
      <c r="B258">
        <v>12066.977999999999</v>
      </c>
      <c r="C258" s="6">
        <v>1.25</v>
      </c>
      <c r="D258" s="5">
        <f t="shared" si="12"/>
        <v>15083.7225</v>
      </c>
      <c r="E258" s="5">
        <v>5915.1139999999996</v>
      </c>
      <c r="F258" s="6">
        <v>1.25</v>
      </c>
      <c r="G258" s="5">
        <f t="shared" si="13"/>
        <v>7393.8924999999999</v>
      </c>
      <c r="H258" s="5">
        <f t="shared" si="14"/>
        <v>6151.8639999999996</v>
      </c>
      <c r="I258" s="6">
        <v>1.25</v>
      </c>
      <c r="J258" s="5">
        <f t="shared" si="15"/>
        <v>7689.83</v>
      </c>
    </row>
    <row r="259" spans="1:10">
      <c r="A259" s="5" t="s">
        <v>608</v>
      </c>
      <c r="B259">
        <v>17582.165000000001</v>
      </c>
      <c r="C259" s="6">
        <v>1.25</v>
      </c>
      <c r="D259" s="5">
        <f t="shared" ref="D259:D302" si="16">B259*C259</f>
        <v>21977.706250000003</v>
      </c>
      <c r="E259" s="5">
        <v>7976.6620000000003</v>
      </c>
      <c r="F259" s="6">
        <v>1.25</v>
      </c>
      <c r="G259" s="5">
        <f t="shared" ref="G259:G302" si="17">E259*F259</f>
        <v>9970.8274999999994</v>
      </c>
      <c r="H259" s="5">
        <f t="shared" ref="H259:H302" si="18">B259-E259</f>
        <v>9605.5030000000006</v>
      </c>
      <c r="I259" s="6">
        <v>1.25</v>
      </c>
      <c r="J259" s="5">
        <f t="shared" ref="J259:J302" si="19">H259*I259</f>
        <v>12006.87875</v>
      </c>
    </row>
    <row r="260" spans="1:10">
      <c r="A260" s="5" t="s">
        <v>609</v>
      </c>
      <c r="B260">
        <v>18985.912</v>
      </c>
      <c r="C260" s="6">
        <v>1.25</v>
      </c>
      <c r="D260" s="5">
        <f t="shared" si="16"/>
        <v>23732.39</v>
      </c>
      <c r="E260" s="5">
        <v>9421.9310000000005</v>
      </c>
      <c r="F260" s="6">
        <v>1.25</v>
      </c>
      <c r="G260" s="5">
        <f t="shared" si="17"/>
        <v>11777.41375</v>
      </c>
      <c r="H260" s="5">
        <f t="shared" si="18"/>
        <v>9563.9809999999998</v>
      </c>
      <c r="I260" s="6">
        <v>1.25</v>
      </c>
      <c r="J260" s="5">
        <f t="shared" si="19"/>
        <v>11954.97625</v>
      </c>
    </row>
    <row r="261" spans="1:10">
      <c r="A261" s="5" t="s">
        <v>610</v>
      </c>
      <c r="B261">
        <v>10923.290999999999</v>
      </c>
      <c r="C261" s="6">
        <v>5</v>
      </c>
      <c r="D261" s="5">
        <f t="shared" si="16"/>
        <v>54616.454999999994</v>
      </c>
      <c r="E261" s="5">
        <v>5893.26</v>
      </c>
      <c r="F261" s="6">
        <v>5</v>
      </c>
      <c r="G261" s="5">
        <f t="shared" si="17"/>
        <v>29466.300000000003</v>
      </c>
      <c r="H261" s="5">
        <f t="shared" si="18"/>
        <v>5030.030999999999</v>
      </c>
      <c r="I261" s="6">
        <v>5</v>
      </c>
      <c r="J261" s="5">
        <f t="shared" si="19"/>
        <v>25150.154999999995</v>
      </c>
    </row>
    <row r="262" spans="1:10">
      <c r="A262" s="5" t="s">
        <v>611</v>
      </c>
      <c r="B262">
        <v>16952.044999999998</v>
      </c>
      <c r="C262" s="6">
        <v>5</v>
      </c>
      <c r="D262" s="5">
        <f t="shared" si="16"/>
        <v>84760.224999999991</v>
      </c>
      <c r="E262" s="5">
        <v>5980.6750000000002</v>
      </c>
      <c r="F262" s="6">
        <v>5</v>
      </c>
      <c r="G262" s="5">
        <f t="shared" si="17"/>
        <v>29903.375</v>
      </c>
      <c r="H262" s="5">
        <f t="shared" si="18"/>
        <v>10971.369999999999</v>
      </c>
      <c r="I262" s="6">
        <v>5</v>
      </c>
      <c r="J262" s="5">
        <f t="shared" si="19"/>
        <v>54856.849999999991</v>
      </c>
    </row>
    <row r="263" spans="1:10">
      <c r="A263" s="5" t="s">
        <v>612</v>
      </c>
      <c r="B263">
        <v>18881.741999999998</v>
      </c>
      <c r="C263" s="6">
        <v>5</v>
      </c>
      <c r="D263" s="5">
        <f t="shared" si="16"/>
        <v>94408.709999999992</v>
      </c>
      <c r="E263" s="5">
        <v>10618.794</v>
      </c>
      <c r="F263" s="6">
        <v>5</v>
      </c>
      <c r="G263" s="5">
        <f t="shared" si="17"/>
        <v>53093.97</v>
      </c>
      <c r="H263" s="5">
        <f t="shared" si="18"/>
        <v>8262.9479999999985</v>
      </c>
      <c r="I263" s="6">
        <v>5</v>
      </c>
      <c r="J263" s="5">
        <f t="shared" si="19"/>
        <v>41314.739999999991</v>
      </c>
    </row>
    <row r="264" spans="1:10">
      <c r="A264" s="5" t="s">
        <v>613</v>
      </c>
      <c r="B264">
        <v>29869.136999999999</v>
      </c>
      <c r="C264" s="6">
        <v>1.25</v>
      </c>
      <c r="D264" s="5">
        <f t="shared" si="16"/>
        <v>37336.421249999999</v>
      </c>
      <c r="E264" s="5">
        <v>14467.987999999999</v>
      </c>
      <c r="F264" s="6">
        <v>1.25</v>
      </c>
      <c r="G264" s="5">
        <f t="shared" si="17"/>
        <v>18084.985000000001</v>
      </c>
      <c r="H264" s="5">
        <f t="shared" si="18"/>
        <v>15401.148999999999</v>
      </c>
      <c r="I264" s="6">
        <v>1.25</v>
      </c>
      <c r="J264" s="5">
        <f t="shared" si="19"/>
        <v>19251.436249999999</v>
      </c>
    </row>
    <row r="265" spans="1:10">
      <c r="A265" s="5" t="s">
        <v>614</v>
      </c>
      <c r="B265">
        <v>49090.341999999997</v>
      </c>
      <c r="C265" s="6">
        <v>1.25</v>
      </c>
      <c r="D265" s="5">
        <f t="shared" si="16"/>
        <v>61362.927499999998</v>
      </c>
      <c r="E265" s="5">
        <v>30509.455000000002</v>
      </c>
      <c r="F265" s="6">
        <v>1.25</v>
      </c>
      <c r="G265" s="5">
        <f t="shared" si="17"/>
        <v>38136.818750000006</v>
      </c>
      <c r="H265" s="5">
        <f t="shared" si="18"/>
        <v>18580.886999999995</v>
      </c>
      <c r="I265" s="6">
        <v>1.25</v>
      </c>
      <c r="J265" s="5">
        <f t="shared" si="19"/>
        <v>23226.108749999992</v>
      </c>
    </row>
    <row r="266" spans="1:10">
      <c r="A266" s="5" t="s">
        <v>615</v>
      </c>
      <c r="B266">
        <v>41889.491999999998</v>
      </c>
      <c r="C266" s="6">
        <v>1.25</v>
      </c>
      <c r="D266" s="5">
        <f t="shared" si="16"/>
        <v>52361.864999999998</v>
      </c>
      <c r="E266" s="5">
        <v>30518.925999999999</v>
      </c>
      <c r="F266" s="6">
        <v>1.25</v>
      </c>
      <c r="G266" s="5">
        <f t="shared" si="17"/>
        <v>38148.657500000001</v>
      </c>
      <c r="H266" s="5">
        <f t="shared" si="18"/>
        <v>11370.565999999999</v>
      </c>
      <c r="I266" s="6">
        <v>1.25</v>
      </c>
      <c r="J266" s="5">
        <f t="shared" si="19"/>
        <v>14213.207499999999</v>
      </c>
    </row>
    <row r="267" spans="1:10">
      <c r="A267" s="5" t="s">
        <v>616</v>
      </c>
      <c r="B267">
        <v>11412.817999999999</v>
      </c>
      <c r="C267" s="6">
        <v>5</v>
      </c>
      <c r="D267" s="5">
        <f t="shared" si="16"/>
        <v>57064.09</v>
      </c>
      <c r="E267" s="5">
        <v>11872.477999999999</v>
      </c>
      <c r="F267" s="6">
        <v>5</v>
      </c>
      <c r="G267" s="5">
        <f t="shared" si="17"/>
        <v>59362.39</v>
      </c>
      <c r="H267" s="5">
        <f t="shared" si="18"/>
        <v>-459.65999999999985</v>
      </c>
      <c r="I267" s="6">
        <v>5</v>
      </c>
      <c r="J267" s="5">
        <f t="shared" si="19"/>
        <v>-2298.2999999999993</v>
      </c>
    </row>
    <row r="268" spans="1:10">
      <c r="A268" s="5" t="s">
        <v>617</v>
      </c>
      <c r="B268">
        <v>21619.302</v>
      </c>
      <c r="C268" s="6">
        <v>5</v>
      </c>
      <c r="D268" s="5">
        <f t="shared" si="16"/>
        <v>108096.51</v>
      </c>
      <c r="E268" s="5">
        <v>15685.249</v>
      </c>
      <c r="F268" s="6">
        <v>5</v>
      </c>
      <c r="G268" s="5">
        <f t="shared" si="17"/>
        <v>78426.244999999995</v>
      </c>
      <c r="H268" s="5">
        <f t="shared" si="18"/>
        <v>5934.0529999999999</v>
      </c>
      <c r="I268" s="6">
        <v>5</v>
      </c>
      <c r="J268" s="5">
        <f t="shared" si="19"/>
        <v>29670.264999999999</v>
      </c>
    </row>
    <row r="269" spans="1:10">
      <c r="A269" s="5" t="s">
        <v>618</v>
      </c>
      <c r="B269">
        <v>17823.286</v>
      </c>
      <c r="C269" s="6">
        <v>5</v>
      </c>
      <c r="D269" s="5">
        <f t="shared" si="16"/>
        <v>89116.43</v>
      </c>
      <c r="E269" s="5">
        <v>15416.447</v>
      </c>
      <c r="F269" s="6">
        <v>5</v>
      </c>
      <c r="G269" s="5">
        <f t="shared" si="17"/>
        <v>77082.235000000001</v>
      </c>
      <c r="H269" s="5">
        <f t="shared" si="18"/>
        <v>2406.8389999999999</v>
      </c>
      <c r="I269" s="6">
        <v>5</v>
      </c>
      <c r="J269" s="5">
        <f t="shared" si="19"/>
        <v>12034.195</v>
      </c>
    </row>
    <row r="270" spans="1:10">
      <c r="A270" s="5" t="s">
        <v>619</v>
      </c>
      <c r="B270">
        <v>12399.884</v>
      </c>
      <c r="C270" s="6">
        <v>1.25</v>
      </c>
      <c r="D270" s="5">
        <f t="shared" si="16"/>
        <v>15499.855</v>
      </c>
      <c r="E270" s="5">
        <v>6011.2709999999997</v>
      </c>
      <c r="F270" s="6">
        <v>1.25</v>
      </c>
      <c r="G270" s="5">
        <f t="shared" si="17"/>
        <v>7514.0887499999999</v>
      </c>
      <c r="H270" s="5">
        <f t="shared" si="18"/>
        <v>6388.6130000000003</v>
      </c>
      <c r="I270" s="6">
        <v>1.25</v>
      </c>
      <c r="J270" s="5">
        <f t="shared" si="19"/>
        <v>7985.7662500000006</v>
      </c>
    </row>
    <row r="271" spans="1:10">
      <c r="A271" s="5" t="s">
        <v>620</v>
      </c>
      <c r="B271">
        <v>20300.786</v>
      </c>
      <c r="C271" s="6">
        <v>1.25</v>
      </c>
      <c r="D271" s="5">
        <f t="shared" si="16"/>
        <v>25375.982499999998</v>
      </c>
      <c r="E271" s="5">
        <v>9441.6</v>
      </c>
      <c r="F271" s="6">
        <v>1.25</v>
      </c>
      <c r="G271" s="5">
        <f t="shared" si="17"/>
        <v>11802</v>
      </c>
      <c r="H271" s="5">
        <f t="shared" si="18"/>
        <v>10859.186</v>
      </c>
      <c r="I271" s="6">
        <v>1.25</v>
      </c>
      <c r="J271" s="5">
        <f t="shared" si="19"/>
        <v>13573.9825</v>
      </c>
    </row>
    <row r="272" spans="1:10">
      <c r="A272" s="5" t="s">
        <v>621</v>
      </c>
      <c r="B272">
        <v>23198.61</v>
      </c>
      <c r="C272" s="6">
        <v>1.25</v>
      </c>
      <c r="D272" s="5">
        <f t="shared" si="16"/>
        <v>28998.262500000001</v>
      </c>
      <c r="E272" s="5">
        <v>13857.537</v>
      </c>
      <c r="F272" s="6">
        <v>1.25</v>
      </c>
      <c r="G272" s="5">
        <f t="shared" si="17"/>
        <v>17321.921249999999</v>
      </c>
      <c r="H272" s="5">
        <f t="shared" si="18"/>
        <v>9341.0730000000003</v>
      </c>
      <c r="I272" s="6">
        <v>1.25</v>
      </c>
      <c r="J272" s="5">
        <f t="shared" si="19"/>
        <v>11676.341250000001</v>
      </c>
    </row>
    <row r="273" spans="1:10">
      <c r="A273" s="5" t="s">
        <v>622</v>
      </c>
      <c r="B273">
        <v>16449.405999999999</v>
      </c>
      <c r="C273" s="6">
        <v>1.25</v>
      </c>
      <c r="D273" s="5">
        <f t="shared" si="16"/>
        <v>20561.7575</v>
      </c>
      <c r="E273" s="5">
        <v>8298.6419999999998</v>
      </c>
      <c r="F273" s="6">
        <v>1.25</v>
      </c>
      <c r="G273" s="5">
        <f t="shared" si="17"/>
        <v>10373.3025</v>
      </c>
      <c r="H273" s="5">
        <f t="shared" si="18"/>
        <v>8150.7639999999992</v>
      </c>
      <c r="I273" s="6">
        <v>1.25</v>
      </c>
      <c r="J273" s="5">
        <f t="shared" si="19"/>
        <v>10188.454999999998</v>
      </c>
    </row>
    <row r="274" spans="1:10">
      <c r="A274" s="5" t="s">
        <v>623</v>
      </c>
      <c r="B274">
        <v>24015.942999999999</v>
      </c>
      <c r="C274" s="6">
        <v>1.25</v>
      </c>
      <c r="D274" s="5">
        <f t="shared" si="16"/>
        <v>30019.928749999999</v>
      </c>
      <c r="E274" s="5">
        <v>11886.319</v>
      </c>
      <c r="F274" s="6">
        <v>1.25</v>
      </c>
      <c r="G274" s="5">
        <f t="shared" si="17"/>
        <v>14857.89875</v>
      </c>
      <c r="H274" s="5">
        <f t="shared" si="18"/>
        <v>12129.624</v>
      </c>
      <c r="I274" s="6">
        <v>1.25</v>
      </c>
      <c r="J274" s="5">
        <f t="shared" si="19"/>
        <v>15162.029999999999</v>
      </c>
    </row>
    <row r="275" spans="1:10">
      <c r="A275" s="5" t="s">
        <v>624</v>
      </c>
      <c r="B275">
        <v>23044.902999999998</v>
      </c>
      <c r="C275" s="6">
        <v>1.25</v>
      </c>
      <c r="D275" s="5">
        <f t="shared" si="16"/>
        <v>28806.128749999996</v>
      </c>
      <c r="E275" s="5">
        <v>15161.485000000001</v>
      </c>
      <c r="F275" s="6">
        <v>1.25</v>
      </c>
      <c r="G275" s="5">
        <f t="shared" si="17"/>
        <v>18951.856250000001</v>
      </c>
      <c r="H275" s="5">
        <f t="shared" si="18"/>
        <v>7883.4179999999978</v>
      </c>
      <c r="I275" s="6">
        <v>1.25</v>
      </c>
      <c r="J275" s="5">
        <f t="shared" si="19"/>
        <v>9854.2724999999973</v>
      </c>
    </row>
    <row r="276" spans="1:10">
      <c r="A276" s="5" t="s">
        <v>625</v>
      </c>
      <c r="B276">
        <v>29397.821</v>
      </c>
      <c r="C276" s="6">
        <v>5</v>
      </c>
      <c r="D276" s="5">
        <f t="shared" si="16"/>
        <v>146989.10500000001</v>
      </c>
      <c r="E276" s="5">
        <v>20712.366999999998</v>
      </c>
      <c r="F276" s="6">
        <v>5</v>
      </c>
      <c r="G276" s="5">
        <f t="shared" si="17"/>
        <v>103561.83499999999</v>
      </c>
      <c r="H276" s="5">
        <f t="shared" si="18"/>
        <v>8685.4540000000015</v>
      </c>
      <c r="I276" s="6">
        <v>5</v>
      </c>
      <c r="J276" s="5">
        <f t="shared" si="19"/>
        <v>43427.270000000004</v>
      </c>
    </row>
    <row r="277" spans="1:10">
      <c r="A277" s="5" t="s">
        <v>626</v>
      </c>
      <c r="B277">
        <v>41774.396999999997</v>
      </c>
      <c r="C277" s="6">
        <v>5</v>
      </c>
      <c r="D277" s="5">
        <f t="shared" si="16"/>
        <v>208871.98499999999</v>
      </c>
      <c r="E277" s="5">
        <v>26860.588</v>
      </c>
      <c r="F277" s="6">
        <v>5</v>
      </c>
      <c r="G277" s="5">
        <f t="shared" si="17"/>
        <v>134302.94</v>
      </c>
      <c r="H277" s="5">
        <f t="shared" si="18"/>
        <v>14913.808999999997</v>
      </c>
      <c r="I277" s="6">
        <v>5</v>
      </c>
      <c r="J277" s="5">
        <f t="shared" si="19"/>
        <v>74569.044999999984</v>
      </c>
    </row>
    <row r="278" spans="1:10">
      <c r="A278" s="5" t="s">
        <v>627</v>
      </c>
      <c r="B278">
        <v>37061.974000000002</v>
      </c>
      <c r="C278" s="6">
        <v>5</v>
      </c>
      <c r="D278" s="5">
        <f t="shared" si="16"/>
        <v>185309.87</v>
      </c>
      <c r="E278" s="5">
        <v>33257.214999999997</v>
      </c>
      <c r="F278" s="6">
        <v>5</v>
      </c>
      <c r="G278" s="5">
        <f t="shared" si="17"/>
        <v>166286.07499999998</v>
      </c>
      <c r="H278" s="5">
        <f t="shared" si="18"/>
        <v>3804.7590000000055</v>
      </c>
      <c r="I278" s="6">
        <v>5</v>
      </c>
      <c r="J278" s="5">
        <f t="shared" si="19"/>
        <v>19023.795000000027</v>
      </c>
    </row>
    <row r="279" spans="1:10">
      <c r="A279" s="5" t="s">
        <v>628</v>
      </c>
      <c r="B279">
        <v>20143.437999999998</v>
      </c>
      <c r="C279" s="6">
        <v>1.25</v>
      </c>
      <c r="D279" s="5">
        <f t="shared" si="16"/>
        <v>25179.297499999997</v>
      </c>
      <c r="E279" s="5">
        <v>10441.778</v>
      </c>
      <c r="F279" s="6">
        <v>1.25</v>
      </c>
      <c r="G279" s="5">
        <f t="shared" si="17"/>
        <v>13052.2225</v>
      </c>
      <c r="H279" s="5">
        <f t="shared" si="18"/>
        <v>9701.659999999998</v>
      </c>
      <c r="I279" s="6">
        <v>1.25</v>
      </c>
      <c r="J279" s="5">
        <f t="shared" si="19"/>
        <v>12127.074999999997</v>
      </c>
    </row>
    <row r="280" spans="1:10">
      <c r="A280" s="5" t="s">
        <v>629</v>
      </c>
      <c r="B280">
        <v>30693.028999999999</v>
      </c>
      <c r="C280" s="6">
        <v>1.25</v>
      </c>
      <c r="D280" s="5">
        <f t="shared" si="16"/>
        <v>38366.286249999997</v>
      </c>
      <c r="E280" s="5">
        <v>13680.521000000001</v>
      </c>
      <c r="F280" s="6">
        <v>1.25</v>
      </c>
      <c r="G280" s="5">
        <f t="shared" si="17"/>
        <v>17100.651250000003</v>
      </c>
      <c r="H280" s="5">
        <f t="shared" si="18"/>
        <v>17012.507999999998</v>
      </c>
      <c r="I280" s="6">
        <v>1.25</v>
      </c>
      <c r="J280" s="5">
        <f t="shared" si="19"/>
        <v>21265.634999999998</v>
      </c>
    </row>
    <row r="281" spans="1:10">
      <c r="A281" s="5" t="s">
        <v>630</v>
      </c>
      <c r="B281">
        <v>31107.523000000001</v>
      </c>
      <c r="C281" s="6">
        <v>1.25</v>
      </c>
      <c r="D281" s="5">
        <f t="shared" si="16"/>
        <v>38884.403749999998</v>
      </c>
      <c r="E281" s="5">
        <v>18347.050999999999</v>
      </c>
      <c r="F281" s="6">
        <v>1.25</v>
      </c>
      <c r="G281" s="5">
        <f t="shared" si="17"/>
        <v>22933.813750000001</v>
      </c>
      <c r="H281" s="5">
        <f t="shared" si="18"/>
        <v>12760.472000000002</v>
      </c>
      <c r="I281" s="6">
        <v>1.25</v>
      </c>
      <c r="J281" s="5">
        <f t="shared" si="19"/>
        <v>15950.590000000002</v>
      </c>
    </row>
    <row r="282" spans="1:10">
      <c r="A282" s="5" t="s">
        <v>631</v>
      </c>
      <c r="B282">
        <v>20307.342000000001</v>
      </c>
      <c r="C282" s="6">
        <v>1.25</v>
      </c>
      <c r="D282" s="5">
        <f t="shared" si="16"/>
        <v>25384.177500000002</v>
      </c>
      <c r="E282" s="5">
        <v>10451.977000000001</v>
      </c>
      <c r="F282" s="6">
        <v>1.25</v>
      </c>
      <c r="G282" s="5">
        <f t="shared" si="17"/>
        <v>13064.971250000001</v>
      </c>
      <c r="H282" s="5">
        <f t="shared" si="18"/>
        <v>9855.3649999999998</v>
      </c>
      <c r="I282" s="6">
        <v>1.25</v>
      </c>
      <c r="J282" s="5">
        <f t="shared" si="19"/>
        <v>12319.206249999999</v>
      </c>
    </row>
    <row r="283" spans="1:10">
      <c r="A283" s="5" t="s">
        <v>632</v>
      </c>
      <c r="B283">
        <v>37744.542999999998</v>
      </c>
      <c r="C283" s="6">
        <v>1.25</v>
      </c>
      <c r="D283" s="5">
        <f t="shared" si="16"/>
        <v>47180.678749999999</v>
      </c>
      <c r="E283" s="5">
        <v>16810.723000000002</v>
      </c>
      <c r="F283" s="6">
        <v>1.25</v>
      </c>
      <c r="G283" s="5">
        <f t="shared" si="17"/>
        <v>21013.403750000001</v>
      </c>
      <c r="H283" s="5">
        <f t="shared" si="18"/>
        <v>20933.819999999996</v>
      </c>
      <c r="I283" s="6">
        <v>1.25</v>
      </c>
      <c r="J283" s="5">
        <f t="shared" si="19"/>
        <v>26167.274999999994</v>
      </c>
    </row>
    <row r="284" spans="1:10">
      <c r="A284" s="5" t="s">
        <v>633</v>
      </c>
      <c r="B284">
        <v>42781.858999999997</v>
      </c>
      <c r="C284" s="6">
        <v>1.25</v>
      </c>
      <c r="D284" s="5">
        <f t="shared" si="16"/>
        <v>53477.323749999996</v>
      </c>
      <c r="E284" s="5">
        <v>21457.583999999999</v>
      </c>
      <c r="F284" s="6">
        <v>1.25</v>
      </c>
      <c r="G284" s="5">
        <f t="shared" si="17"/>
        <v>26821.98</v>
      </c>
      <c r="H284" s="5">
        <f t="shared" si="18"/>
        <v>21324.274999999998</v>
      </c>
      <c r="I284" s="6">
        <v>1.25</v>
      </c>
      <c r="J284" s="5">
        <f t="shared" si="19"/>
        <v>26655.343749999996</v>
      </c>
    </row>
    <row r="285" spans="1:10">
      <c r="A285" s="5" t="s">
        <v>634</v>
      </c>
      <c r="B285">
        <v>31638.573</v>
      </c>
      <c r="C285" s="6">
        <v>1.25</v>
      </c>
      <c r="D285" s="5">
        <f t="shared" si="16"/>
        <v>39548.216249999998</v>
      </c>
      <c r="E285" s="5">
        <v>17397.134999999998</v>
      </c>
      <c r="F285" s="6">
        <v>1.25</v>
      </c>
      <c r="G285" s="5">
        <f t="shared" si="17"/>
        <v>21746.418749999997</v>
      </c>
      <c r="H285" s="5">
        <f t="shared" si="18"/>
        <v>14241.438000000002</v>
      </c>
      <c r="I285" s="6">
        <v>1.25</v>
      </c>
      <c r="J285" s="5">
        <f t="shared" si="19"/>
        <v>17801.797500000001</v>
      </c>
    </row>
    <row r="286" spans="1:10">
      <c r="A286" s="5" t="s">
        <v>635</v>
      </c>
      <c r="B286">
        <v>52514.114999999998</v>
      </c>
      <c r="C286" s="6">
        <v>1.25</v>
      </c>
      <c r="D286" s="5">
        <f t="shared" si="16"/>
        <v>65642.643750000003</v>
      </c>
      <c r="E286" s="5">
        <v>15247.444</v>
      </c>
      <c r="F286" s="6">
        <v>1.25</v>
      </c>
      <c r="G286" s="5">
        <f t="shared" si="17"/>
        <v>19059.305</v>
      </c>
      <c r="H286" s="5">
        <f t="shared" si="18"/>
        <v>37266.671000000002</v>
      </c>
      <c r="I286" s="6">
        <v>1.25</v>
      </c>
      <c r="J286" s="5">
        <f t="shared" si="19"/>
        <v>46583.338750000003</v>
      </c>
    </row>
    <row r="287" spans="1:10">
      <c r="A287" s="5" t="s">
        <v>636</v>
      </c>
      <c r="B287">
        <v>30119.727999999999</v>
      </c>
      <c r="C287" s="6">
        <v>1.25</v>
      </c>
      <c r="D287" s="5">
        <f t="shared" si="16"/>
        <v>37649.659999999996</v>
      </c>
      <c r="E287" s="5">
        <v>23473.239000000001</v>
      </c>
      <c r="F287" s="6">
        <v>1.25</v>
      </c>
      <c r="G287" s="5">
        <f t="shared" si="17"/>
        <v>29341.548750000002</v>
      </c>
      <c r="H287" s="5">
        <f t="shared" si="18"/>
        <v>6646.4889999999978</v>
      </c>
      <c r="I287" s="6">
        <v>1.25</v>
      </c>
      <c r="J287" s="5">
        <f t="shared" si="19"/>
        <v>8308.1112499999981</v>
      </c>
    </row>
    <row r="288" spans="1:10">
      <c r="A288" s="5" t="s">
        <v>637</v>
      </c>
      <c r="B288">
        <v>19894.304</v>
      </c>
      <c r="C288" s="6">
        <v>5</v>
      </c>
      <c r="D288" s="5">
        <f t="shared" si="16"/>
        <v>99471.52</v>
      </c>
      <c r="E288" s="5">
        <v>13885.218999999999</v>
      </c>
      <c r="F288" s="6">
        <v>5</v>
      </c>
      <c r="G288" s="5">
        <f t="shared" si="17"/>
        <v>69426.095000000001</v>
      </c>
      <c r="H288" s="5">
        <f t="shared" si="18"/>
        <v>6009.0850000000009</v>
      </c>
      <c r="I288" s="6">
        <v>5</v>
      </c>
      <c r="J288" s="5">
        <f t="shared" si="19"/>
        <v>30045.425000000003</v>
      </c>
    </row>
    <row r="289" spans="1:10">
      <c r="A289" s="5" t="s">
        <v>638</v>
      </c>
      <c r="B289">
        <v>36820.853999999999</v>
      </c>
      <c r="C289" s="6">
        <v>5</v>
      </c>
      <c r="D289" s="5">
        <f t="shared" si="16"/>
        <v>184104.27</v>
      </c>
      <c r="E289" s="5">
        <v>18643.535</v>
      </c>
      <c r="F289" s="6">
        <v>5</v>
      </c>
      <c r="G289" s="5">
        <f t="shared" si="17"/>
        <v>93217.675000000003</v>
      </c>
      <c r="H289" s="5">
        <f t="shared" si="18"/>
        <v>18177.319</v>
      </c>
      <c r="I289" s="6">
        <v>5</v>
      </c>
      <c r="J289" s="5">
        <f t="shared" si="19"/>
        <v>90886.595000000001</v>
      </c>
    </row>
    <row r="290" spans="1:10">
      <c r="A290" s="5" t="s">
        <v>639</v>
      </c>
      <c r="B290">
        <v>29432.061000000002</v>
      </c>
      <c r="C290" s="6">
        <v>5</v>
      </c>
      <c r="D290" s="5">
        <f t="shared" si="16"/>
        <v>147160.30499999999</v>
      </c>
      <c r="E290" s="5">
        <v>20295.687999999998</v>
      </c>
      <c r="F290" s="6">
        <v>5</v>
      </c>
      <c r="G290" s="5">
        <f t="shared" si="17"/>
        <v>101478.43999999999</v>
      </c>
      <c r="H290" s="5">
        <f t="shared" si="18"/>
        <v>9136.3730000000032</v>
      </c>
      <c r="I290" s="6">
        <v>5</v>
      </c>
      <c r="J290" s="5">
        <f t="shared" si="19"/>
        <v>45681.86500000002</v>
      </c>
    </row>
    <row r="291" spans="1:10">
      <c r="A291" s="5" t="s">
        <v>640</v>
      </c>
      <c r="B291">
        <v>41069.258999999998</v>
      </c>
      <c r="C291" s="6">
        <v>5</v>
      </c>
      <c r="D291" s="5">
        <f t="shared" si="16"/>
        <v>205346.29499999998</v>
      </c>
      <c r="E291" s="5">
        <v>39567.883999999998</v>
      </c>
      <c r="F291" s="6">
        <v>5</v>
      </c>
      <c r="G291" s="5">
        <f t="shared" si="17"/>
        <v>197839.41999999998</v>
      </c>
      <c r="H291" s="5">
        <f t="shared" si="18"/>
        <v>1501.375</v>
      </c>
      <c r="I291" s="6">
        <v>5</v>
      </c>
      <c r="J291" s="5">
        <f t="shared" si="19"/>
        <v>7506.875</v>
      </c>
    </row>
    <row r="292" spans="1:10">
      <c r="A292" s="5" t="s">
        <v>641</v>
      </c>
      <c r="B292">
        <v>74048.186000000002</v>
      </c>
      <c r="C292" s="6">
        <v>5</v>
      </c>
      <c r="D292" s="5">
        <f t="shared" si="16"/>
        <v>370240.93</v>
      </c>
      <c r="E292" s="5">
        <v>43798.063999999998</v>
      </c>
      <c r="F292" s="6">
        <v>5</v>
      </c>
      <c r="G292" s="5">
        <f t="shared" si="17"/>
        <v>218990.32</v>
      </c>
      <c r="H292" s="5">
        <f t="shared" si="18"/>
        <v>30250.122000000003</v>
      </c>
      <c r="I292" s="6">
        <v>5</v>
      </c>
      <c r="J292" s="5">
        <f t="shared" si="19"/>
        <v>151250.61000000002</v>
      </c>
    </row>
    <row r="293" spans="1:10">
      <c r="A293" s="5" t="s">
        <v>642</v>
      </c>
      <c r="B293">
        <v>70169.129000000001</v>
      </c>
      <c r="C293" s="6">
        <v>5</v>
      </c>
      <c r="D293" s="5">
        <f t="shared" si="16"/>
        <v>350845.64500000002</v>
      </c>
      <c r="E293" s="5">
        <v>47792.224999999999</v>
      </c>
      <c r="F293" s="6">
        <v>5</v>
      </c>
      <c r="G293" s="5">
        <f t="shared" si="17"/>
        <v>238961.125</v>
      </c>
      <c r="H293" s="5">
        <f t="shared" si="18"/>
        <v>22376.904000000002</v>
      </c>
      <c r="I293" s="6">
        <v>5</v>
      </c>
      <c r="J293" s="5">
        <f t="shared" si="19"/>
        <v>111884.52000000002</v>
      </c>
    </row>
    <row r="294" spans="1:10">
      <c r="A294" s="5" t="s">
        <v>643</v>
      </c>
      <c r="B294">
        <v>8984.8529999999992</v>
      </c>
      <c r="C294" s="6">
        <v>1.5</v>
      </c>
      <c r="D294" s="5">
        <f t="shared" si="16"/>
        <v>13477.279499999999</v>
      </c>
      <c r="E294" s="5">
        <v>6118.3540000000003</v>
      </c>
      <c r="F294" s="6">
        <v>1.5</v>
      </c>
      <c r="G294" s="5">
        <f t="shared" si="17"/>
        <v>9177.5310000000009</v>
      </c>
      <c r="H294" s="5">
        <f t="shared" si="18"/>
        <v>2866.4989999999989</v>
      </c>
      <c r="I294" s="6">
        <v>1.5</v>
      </c>
      <c r="J294" s="5">
        <f t="shared" si="19"/>
        <v>4299.7484999999979</v>
      </c>
    </row>
    <row r="295" spans="1:10">
      <c r="A295" s="5" t="s">
        <v>644</v>
      </c>
      <c r="B295">
        <v>17664.481</v>
      </c>
      <c r="C295" s="6">
        <v>1.5</v>
      </c>
      <c r="D295" s="5">
        <f t="shared" si="16"/>
        <v>26496.7215</v>
      </c>
      <c r="E295" s="5">
        <v>10568.53</v>
      </c>
      <c r="F295" s="6">
        <v>1.5</v>
      </c>
      <c r="G295" s="5">
        <f t="shared" si="17"/>
        <v>15852.795000000002</v>
      </c>
      <c r="H295" s="5">
        <f t="shared" si="18"/>
        <v>7095.9509999999991</v>
      </c>
      <c r="I295" s="6">
        <v>1.5</v>
      </c>
      <c r="J295" s="5">
        <f t="shared" si="19"/>
        <v>10643.926499999998</v>
      </c>
    </row>
    <row r="296" spans="1:10">
      <c r="A296" s="5" t="s">
        <v>645</v>
      </c>
      <c r="B296">
        <v>20214.098999999998</v>
      </c>
      <c r="C296" s="6">
        <v>1.5</v>
      </c>
      <c r="D296" s="5">
        <f t="shared" si="16"/>
        <v>30321.148499999996</v>
      </c>
      <c r="E296" s="5">
        <v>18321.555</v>
      </c>
      <c r="F296" s="6">
        <v>1.5</v>
      </c>
      <c r="G296" s="5">
        <f t="shared" si="17"/>
        <v>27482.3325</v>
      </c>
      <c r="H296" s="5">
        <f t="shared" si="18"/>
        <v>1892.5439999999981</v>
      </c>
      <c r="I296" s="6">
        <v>1.5</v>
      </c>
      <c r="J296" s="5">
        <f t="shared" si="19"/>
        <v>2838.8159999999971</v>
      </c>
    </row>
    <row r="297" spans="1:10">
      <c r="A297" s="5" t="s">
        <v>646</v>
      </c>
      <c r="B297">
        <v>36786.614000000001</v>
      </c>
      <c r="C297" s="6">
        <v>5</v>
      </c>
      <c r="D297" s="5">
        <f t="shared" si="16"/>
        <v>183933.07</v>
      </c>
      <c r="E297" s="5">
        <v>22060.022000000001</v>
      </c>
      <c r="F297" s="6">
        <v>5</v>
      </c>
      <c r="G297" s="5">
        <f t="shared" si="17"/>
        <v>110300.11</v>
      </c>
      <c r="H297" s="5">
        <f t="shared" si="18"/>
        <v>14726.592000000001</v>
      </c>
      <c r="I297" s="6">
        <v>5</v>
      </c>
      <c r="J297" s="5">
        <f t="shared" si="19"/>
        <v>73632.960000000006</v>
      </c>
    </row>
    <row r="298" spans="1:10">
      <c r="A298" s="5" t="s">
        <v>647</v>
      </c>
      <c r="B298">
        <v>57158.792000000001</v>
      </c>
      <c r="C298" s="6">
        <v>5</v>
      </c>
      <c r="D298" s="5">
        <f t="shared" si="16"/>
        <v>285793.96000000002</v>
      </c>
      <c r="E298" s="5">
        <v>24665.004000000001</v>
      </c>
      <c r="F298" s="6">
        <v>5</v>
      </c>
      <c r="G298" s="5">
        <f t="shared" si="17"/>
        <v>123325.02</v>
      </c>
      <c r="H298" s="5">
        <f t="shared" si="18"/>
        <v>32493.788</v>
      </c>
      <c r="I298" s="6">
        <v>5</v>
      </c>
      <c r="J298" s="5">
        <f t="shared" si="19"/>
        <v>162468.94</v>
      </c>
    </row>
    <row r="299" spans="1:10">
      <c r="A299" s="5" t="s">
        <v>648</v>
      </c>
      <c r="B299">
        <v>34845.262999999999</v>
      </c>
      <c r="C299" s="6">
        <v>5</v>
      </c>
      <c r="D299" s="5">
        <f t="shared" si="16"/>
        <v>174226.315</v>
      </c>
      <c r="E299" s="5">
        <v>26638.407999999999</v>
      </c>
      <c r="F299" s="6">
        <v>5</v>
      </c>
      <c r="G299" s="5">
        <f t="shared" si="17"/>
        <v>133192.04</v>
      </c>
      <c r="H299" s="5">
        <f t="shared" si="18"/>
        <v>8206.8549999999996</v>
      </c>
      <c r="I299" s="6">
        <v>5</v>
      </c>
      <c r="J299" s="5">
        <f t="shared" si="19"/>
        <v>41034.274999999994</v>
      </c>
    </row>
    <row r="300" spans="1:10">
      <c r="A300" s="5" t="s">
        <v>649</v>
      </c>
      <c r="B300">
        <v>14548.12</v>
      </c>
      <c r="C300" s="6">
        <v>1.25</v>
      </c>
      <c r="D300" s="5">
        <f t="shared" si="16"/>
        <v>18185.150000000001</v>
      </c>
      <c r="E300" s="5">
        <v>7233.63</v>
      </c>
      <c r="F300" s="6">
        <v>1.25</v>
      </c>
      <c r="G300" s="5">
        <f t="shared" si="17"/>
        <v>9042.0375000000004</v>
      </c>
      <c r="H300" s="5">
        <f t="shared" si="18"/>
        <v>7314.4900000000007</v>
      </c>
      <c r="I300" s="6">
        <v>1.25</v>
      </c>
      <c r="J300" s="5">
        <f t="shared" si="19"/>
        <v>9143.1125000000011</v>
      </c>
    </row>
    <row r="301" spans="1:10">
      <c r="A301" s="5" t="s">
        <v>650</v>
      </c>
      <c r="B301">
        <v>35609.421000000002</v>
      </c>
      <c r="C301" s="6">
        <v>1.25</v>
      </c>
      <c r="D301" s="5">
        <f t="shared" si="16"/>
        <v>44511.776250000003</v>
      </c>
      <c r="E301" s="5">
        <v>9759.9380000000001</v>
      </c>
      <c r="F301" s="6">
        <v>1.25</v>
      </c>
      <c r="G301" s="5">
        <f t="shared" si="17"/>
        <v>12199.922500000001</v>
      </c>
      <c r="H301" s="5">
        <f t="shared" si="18"/>
        <v>25849.483</v>
      </c>
      <c r="I301" s="6">
        <v>1.25</v>
      </c>
      <c r="J301" s="5">
        <f t="shared" si="19"/>
        <v>32311.853750000002</v>
      </c>
    </row>
    <row r="302" spans="1:10">
      <c r="A302" s="5" t="s">
        <v>651</v>
      </c>
      <c r="B302">
        <v>20702.897000000001</v>
      </c>
      <c r="C302" s="6">
        <v>1.25</v>
      </c>
      <c r="D302" s="5">
        <f t="shared" si="16"/>
        <v>25878.62125</v>
      </c>
      <c r="E302" s="5">
        <v>9902.7160000000003</v>
      </c>
      <c r="F302" s="6">
        <v>1.25</v>
      </c>
      <c r="G302" s="5">
        <f t="shared" si="17"/>
        <v>12378.395</v>
      </c>
      <c r="H302" s="5">
        <f t="shared" si="18"/>
        <v>10800.181</v>
      </c>
      <c r="I302" s="6">
        <v>1.25</v>
      </c>
      <c r="J302" s="5">
        <f t="shared" si="19"/>
        <v>13500.22625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workbookViewId="0"/>
  </sheetViews>
  <sheetFormatPr baseColWidth="10" defaultColWidth="8.83203125" defaultRowHeight="15" x14ac:dyDescent="0"/>
  <sheetData>
    <row r="1" spans="1:15">
      <c r="A1" s="7" t="s">
        <v>653</v>
      </c>
      <c r="B1" s="5"/>
    </row>
    <row r="2" spans="1:15">
      <c r="B2" s="5"/>
    </row>
    <row r="3" spans="1:15">
      <c r="A3" t="s">
        <v>654</v>
      </c>
      <c r="B3" s="5" t="s">
        <v>655</v>
      </c>
      <c r="C3" t="s">
        <v>3</v>
      </c>
      <c r="E3" t="s">
        <v>294</v>
      </c>
      <c r="H3" t="s">
        <v>656</v>
      </c>
      <c r="K3" t="s">
        <v>657</v>
      </c>
      <c r="N3" t="s">
        <v>658</v>
      </c>
    </row>
    <row r="4" spans="1:15">
      <c r="A4">
        <v>1</v>
      </c>
      <c r="B4" s="5" t="s">
        <v>352</v>
      </c>
      <c r="C4">
        <v>0.94152400000000003</v>
      </c>
    </row>
    <row r="5" spans="1:15">
      <c r="A5">
        <v>1</v>
      </c>
      <c r="B5" s="5" t="s">
        <v>355</v>
      </c>
      <c r="C5">
        <v>0.92692799999999997</v>
      </c>
      <c r="E5" t="s">
        <v>659</v>
      </c>
      <c r="F5" t="s">
        <v>660</v>
      </c>
      <c r="H5" t="s">
        <v>659</v>
      </c>
      <c r="I5" t="s">
        <v>660</v>
      </c>
      <c r="K5" t="s">
        <v>659</v>
      </c>
      <c r="L5" t="s">
        <v>660</v>
      </c>
      <c r="N5" t="s">
        <v>659</v>
      </c>
      <c r="O5" t="s">
        <v>660</v>
      </c>
    </row>
    <row r="6" spans="1:15">
      <c r="A6">
        <v>1</v>
      </c>
      <c r="B6" s="5" t="s">
        <v>358</v>
      </c>
      <c r="C6">
        <v>0.95666399999999996</v>
      </c>
      <c r="E6">
        <f>AVERAGE(C4:C303)</f>
        <v>0.95129182333333351</v>
      </c>
      <c r="F6">
        <f>STDEV(C4:C303)/SQRT(300)</f>
        <v>6.2284673005285371E-4</v>
      </c>
      <c r="H6">
        <f>AVERAGE(C4:C103)</f>
        <v>0.95265387999999973</v>
      </c>
      <c r="I6">
        <f>STDEV(C4:C103)/SQRT(100)</f>
        <v>1.0710946826721177E-3</v>
      </c>
      <c r="K6">
        <f>AVERAGE(C104:C203)</f>
        <v>0.9523560000000002</v>
      </c>
      <c r="L6">
        <f>STDEV(C104:C203)/SQRT(100)</f>
        <v>1.0642553964574899E-3</v>
      </c>
      <c r="N6">
        <f>AVERAGE(C204:C303)</f>
        <v>0.94886558999999959</v>
      </c>
      <c r="O6">
        <f>STDEV(C204:C303)/SQRT(100)</f>
        <v>1.0702482394092437E-3</v>
      </c>
    </row>
    <row r="7" spans="1:15">
      <c r="A7">
        <v>1</v>
      </c>
      <c r="B7" s="5" t="s">
        <v>361</v>
      </c>
      <c r="C7">
        <v>0.94234300000000004</v>
      </c>
    </row>
    <row r="8" spans="1:15">
      <c r="A8">
        <v>1</v>
      </c>
      <c r="B8" s="5" t="s">
        <v>364</v>
      </c>
      <c r="C8">
        <v>0.94644099999999998</v>
      </c>
    </row>
    <row r="9" spans="1:15">
      <c r="A9">
        <v>1</v>
      </c>
      <c r="B9" s="5" t="s">
        <v>367</v>
      </c>
      <c r="C9">
        <v>0.96572100000000005</v>
      </c>
    </row>
    <row r="10" spans="1:15">
      <c r="A10">
        <v>1</v>
      </c>
      <c r="B10" s="5" t="s">
        <v>370</v>
      </c>
      <c r="C10">
        <v>0.96469199999999999</v>
      </c>
    </row>
    <row r="11" spans="1:15">
      <c r="A11">
        <v>1</v>
      </c>
      <c r="B11" s="5" t="s">
        <v>373</v>
      </c>
      <c r="C11">
        <v>0.93268700000000004</v>
      </c>
    </row>
    <row r="12" spans="1:15">
      <c r="A12">
        <v>1</v>
      </c>
      <c r="B12" s="5" t="s">
        <v>376</v>
      </c>
      <c r="C12">
        <v>0.95694800000000002</v>
      </c>
    </row>
    <row r="13" spans="1:15">
      <c r="A13">
        <v>1</v>
      </c>
      <c r="B13" s="5" t="s">
        <v>379</v>
      </c>
      <c r="C13">
        <v>0.95947199999999999</v>
      </c>
    </row>
    <row r="14" spans="1:15">
      <c r="A14">
        <v>1</v>
      </c>
      <c r="B14" s="5" t="s">
        <v>382</v>
      </c>
      <c r="C14">
        <v>0.96293899999999999</v>
      </c>
    </row>
    <row r="15" spans="1:15">
      <c r="A15">
        <v>1</v>
      </c>
      <c r="B15" s="5" t="s">
        <v>385</v>
      </c>
      <c r="C15">
        <v>0.96962800000000005</v>
      </c>
    </row>
    <row r="16" spans="1:15">
      <c r="A16">
        <v>1</v>
      </c>
      <c r="B16" s="5" t="s">
        <v>388</v>
      </c>
      <c r="C16">
        <v>0.95611100000000004</v>
      </c>
    </row>
    <row r="17" spans="1:3">
      <c r="A17">
        <v>1</v>
      </c>
      <c r="B17" s="5" t="s">
        <v>391</v>
      </c>
      <c r="C17">
        <v>0.95346799999999998</v>
      </c>
    </row>
    <row r="18" spans="1:3">
      <c r="A18">
        <v>1</v>
      </c>
      <c r="B18" s="5" t="s">
        <v>394</v>
      </c>
      <c r="C18">
        <v>0.945075</v>
      </c>
    </row>
    <row r="19" spans="1:3">
      <c r="A19">
        <v>1</v>
      </c>
      <c r="B19" s="5" t="s">
        <v>397</v>
      </c>
      <c r="C19">
        <v>0.94997600000000004</v>
      </c>
    </row>
    <row r="20" spans="1:3">
      <c r="A20">
        <v>1</v>
      </c>
      <c r="B20" s="5" t="s">
        <v>400</v>
      </c>
      <c r="C20">
        <v>0.951156</v>
      </c>
    </row>
    <row r="21" spans="1:3">
      <c r="A21">
        <v>1</v>
      </c>
      <c r="B21" s="5" t="s">
        <v>403</v>
      </c>
      <c r="C21">
        <v>0.90563700000000003</v>
      </c>
    </row>
    <row r="22" spans="1:3">
      <c r="A22">
        <v>1</v>
      </c>
      <c r="B22" s="5" t="s">
        <v>406</v>
      </c>
      <c r="C22">
        <v>0.94575500000000001</v>
      </c>
    </row>
    <row r="23" spans="1:3">
      <c r="A23">
        <v>1</v>
      </c>
      <c r="B23" s="5" t="s">
        <v>409</v>
      </c>
      <c r="C23">
        <v>0.96480200000000005</v>
      </c>
    </row>
    <row r="24" spans="1:3">
      <c r="A24">
        <v>1</v>
      </c>
      <c r="B24" s="5" t="s">
        <v>412</v>
      </c>
      <c r="C24">
        <v>0.95591499999999996</v>
      </c>
    </row>
    <row r="25" spans="1:3">
      <c r="A25">
        <v>1</v>
      </c>
      <c r="B25" s="5" t="s">
        <v>415</v>
      </c>
      <c r="C25">
        <v>0.95494999999999997</v>
      </c>
    </row>
    <row r="26" spans="1:3">
      <c r="A26">
        <v>1</v>
      </c>
      <c r="B26" s="5" t="s">
        <v>418</v>
      </c>
      <c r="C26">
        <v>0.96437399999999995</v>
      </c>
    </row>
    <row r="27" spans="1:3">
      <c r="A27">
        <v>1</v>
      </c>
      <c r="B27" s="5" t="s">
        <v>421</v>
      </c>
      <c r="C27">
        <v>0.96911499999999995</v>
      </c>
    </row>
    <row r="28" spans="1:3">
      <c r="A28">
        <v>1</v>
      </c>
      <c r="B28" s="5" t="s">
        <v>424</v>
      </c>
      <c r="C28">
        <v>0.96314599999999995</v>
      </c>
    </row>
    <row r="29" spans="1:3">
      <c r="A29">
        <v>1</v>
      </c>
      <c r="B29" s="5" t="s">
        <v>427</v>
      </c>
      <c r="C29">
        <v>0.96487100000000003</v>
      </c>
    </row>
    <row r="30" spans="1:3">
      <c r="A30">
        <v>1</v>
      </c>
      <c r="B30" s="5" t="s">
        <v>430</v>
      </c>
      <c r="C30">
        <v>0.95926400000000001</v>
      </c>
    </row>
    <row r="31" spans="1:3">
      <c r="A31">
        <v>1</v>
      </c>
      <c r="B31" s="5" t="s">
        <v>433</v>
      </c>
      <c r="C31">
        <v>0.94085399999999997</v>
      </c>
    </row>
    <row r="32" spans="1:3">
      <c r="A32">
        <v>1</v>
      </c>
      <c r="B32" s="5" t="s">
        <v>436</v>
      </c>
      <c r="C32">
        <v>0.94516100000000003</v>
      </c>
    </row>
    <row r="33" spans="1:3">
      <c r="A33">
        <v>1</v>
      </c>
      <c r="B33" s="5" t="s">
        <v>439</v>
      </c>
      <c r="C33">
        <v>0.96527799999999997</v>
      </c>
    </row>
    <row r="34" spans="1:3">
      <c r="A34">
        <v>1</v>
      </c>
      <c r="B34" s="5" t="s">
        <v>442</v>
      </c>
      <c r="C34">
        <v>0.96219900000000003</v>
      </c>
    </row>
    <row r="35" spans="1:3">
      <c r="A35">
        <v>1</v>
      </c>
      <c r="B35" s="5" t="s">
        <v>445</v>
      </c>
      <c r="C35">
        <v>0.93052599999999996</v>
      </c>
    </row>
    <row r="36" spans="1:3">
      <c r="A36">
        <v>1</v>
      </c>
      <c r="B36" s="5" t="s">
        <v>448</v>
      </c>
      <c r="C36">
        <v>0.93284</v>
      </c>
    </row>
    <row r="37" spans="1:3">
      <c r="A37">
        <v>1</v>
      </c>
      <c r="B37" s="5" t="s">
        <v>451</v>
      </c>
      <c r="C37">
        <v>0.96942799999999996</v>
      </c>
    </row>
    <row r="38" spans="1:3">
      <c r="A38">
        <v>1</v>
      </c>
      <c r="B38" s="5" t="s">
        <v>454</v>
      </c>
      <c r="C38">
        <v>0.96163500000000002</v>
      </c>
    </row>
    <row r="39" spans="1:3">
      <c r="A39">
        <v>1</v>
      </c>
      <c r="B39" s="5" t="s">
        <v>457</v>
      </c>
      <c r="C39">
        <v>0.95915099999999998</v>
      </c>
    </row>
    <row r="40" spans="1:3">
      <c r="A40">
        <v>1</v>
      </c>
      <c r="B40" s="5" t="s">
        <v>460</v>
      </c>
      <c r="C40">
        <v>0.96246699999999996</v>
      </c>
    </row>
    <row r="41" spans="1:3">
      <c r="A41">
        <v>1</v>
      </c>
      <c r="B41" s="5" t="s">
        <v>463</v>
      </c>
      <c r="C41">
        <v>0.96462899999999996</v>
      </c>
    </row>
    <row r="42" spans="1:3">
      <c r="A42">
        <v>1</v>
      </c>
      <c r="B42" s="5" t="s">
        <v>466</v>
      </c>
      <c r="C42">
        <v>0.92818500000000004</v>
      </c>
    </row>
    <row r="43" spans="1:3">
      <c r="A43">
        <v>1</v>
      </c>
      <c r="B43" s="5" t="s">
        <v>469</v>
      </c>
      <c r="C43">
        <v>0.96328999999999998</v>
      </c>
    </row>
    <row r="44" spans="1:3">
      <c r="A44">
        <v>1</v>
      </c>
      <c r="B44" s="5" t="s">
        <v>472</v>
      </c>
      <c r="C44">
        <v>0.96341200000000005</v>
      </c>
    </row>
    <row r="45" spans="1:3">
      <c r="A45">
        <v>1</v>
      </c>
      <c r="B45" s="5" t="s">
        <v>475</v>
      </c>
      <c r="C45">
        <v>0.96272800000000003</v>
      </c>
    </row>
    <row r="46" spans="1:3">
      <c r="A46">
        <v>1</v>
      </c>
      <c r="B46" s="5" t="s">
        <v>478</v>
      </c>
      <c r="C46">
        <v>0.95796000000000003</v>
      </c>
    </row>
    <row r="47" spans="1:3">
      <c r="A47">
        <v>1</v>
      </c>
      <c r="B47" s="5" t="s">
        <v>481</v>
      </c>
      <c r="C47">
        <v>0.93525199999999997</v>
      </c>
    </row>
    <row r="48" spans="1:3">
      <c r="A48">
        <v>1</v>
      </c>
      <c r="B48" s="5" t="s">
        <v>484</v>
      </c>
      <c r="C48">
        <v>0.96406999999999998</v>
      </c>
    </row>
    <row r="49" spans="1:3">
      <c r="A49">
        <v>1</v>
      </c>
      <c r="B49" s="5" t="s">
        <v>487</v>
      </c>
      <c r="C49">
        <v>0.95398700000000003</v>
      </c>
    </row>
    <row r="50" spans="1:3">
      <c r="A50">
        <v>1</v>
      </c>
      <c r="B50" s="5" t="s">
        <v>490</v>
      </c>
      <c r="C50">
        <v>0.938114</v>
      </c>
    </row>
    <row r="51" spans="1:3">
      <c r="A51">
        <v>1</v>
      </c>
      <c r="B51" s="5" t="s">
        <v>493</v>
      </c>
      <c r="C51">
        <v>0.95274199999999998</v>
      </c>
    </row>
    <row r="52" spans="1:3">
      <c r="A52">
        <v>1</v>
      </c>
      <c r="B52" s="5" t="s">
        <v>496</v>
      </c>
      <c r="C52">
        <v>0.960762</v>
      </c>
    </row>
    <row r="53" spans="1:3">
      <c r="A53">
        <v>1</v>
      </c>
      <c r="B53" s="5" t="s">
        <v>499</v>
      </c>
      <c r="C53">
        <v>0.96731699999999998</v>
      </c>
    </row>
    <row r="54" spans="1:3">
      <c r="A54">
        <v>1</v>
      </c>
      <c r="B54" s="5" t="s">
        <v>502</v>
      </c>
      <c r="C54">
        <v>0.94974099999999995</v>
      </c>
    </row>
    <row r="55" spans="1:3">
      <c r="A55">
        <v>1</v>
      </c>
      <c r="B55" s="5" t="s">
        <v>505</v>
      </c>
      <c r="C55">
        <v>0.93574199999999996</v>
      </c>
    </row>
    <row r="56" spans="1:3">
      <c r="A56">
        <v>1</v>
      </c>
      <c r="B56" s="5" t="s">
        <v>508</v>
      </c>
      <c r="C56">
        <v>0.94777800000000001</v>
      </c>
    </row>
    <row r="57" spans="1:3">
      <c r="A57">
        <v>1</v>
      </c>
      <c r="B57" s="5" t="s">
        <v>511</v>
      </c>
      <c r="C57">
        <v>0.959314</v>
      </c>
    </row>
    <row r="58" spans="1:3">
      <c r="A58">
        <v>1</v>
      </c>
      <c r="B58" s="5" t="s">
        <v>514</v>
      </c>
      <c r="C58">
        <v>0.95424799999999999</v>
      </c>
    </row>
    <row r="59" spans="1:3">
      <c r="A59">
        <v>1</v>
      </c>
      <c r="B59" s="5" t="s">
        <v>517</v>
      </c>
      <c r="C59">
        <v>0.95127399999999995</v>
      </c>
    </row>
    <row r="60" spans="1:3">
      <c r="A60">
        <v>1</v>
      </c>
      <c r="B60" s="5" t="s">
        <v>520</v>
      </c>
      <c r="C60">
        <v>0.94701299999999999</v>
      </c>
    </row>
    <row r="61" spans="1:3">
      <c r="A61">
        <v>1</v>
      </c>
      <c r="B61" s="5" t="s">
        <v>523</v>
      </c>
      <c r="C61">
        <v>0.95130899999999996</v>
      </c>
    </row>
    <row r="62" spans="1:3">
      <c r="A62">
        <v>1</v>
      </c>
      <c r="B62" s="5" t="s">
        <v>526</v>
      </c>
      <c r="C62">
        <v>0.95070600000000005</v>
      </c>
    </row>
    <row r="63" spans="1:3">
      <c r="A63">
        <v>1</v>
      </c>
      <c r="B63" s="5" t="s">
        <v>529</v>
      </c>
      <c r="C63">
        <v>0.94541200000000003</v>
      </c>
    </row>
    <row r="64" spans="1:3">
      <c r="A64">
        <v>1</v>
      </c>
      <c r="B64" s="5" t="s">
        <v>532</v>
      </c>
      <c r="C64">
        <v>0.94844399999999995</v>
      </c>
    </row>
    <row r="65" spans="1:3">
      <c r="A65">
        <v>1</v>
      </c>
      <c r="B65" s="5" t="s">
        <v>535</v>
      </c>
      <c r="C65">
        <v>0.96730300000000002</v>
      </c>
    </row>
    <row r="66" spans="1:3">
      <c r="A66">
        <v>1</v>
      </c>
      <c r="B66" s="5" t="s">
        <v>538</v>
      </c>
      <c r="C66">
        <v>0.94916</v>
      </c>
    </row>
    <row r="67" spans="1:3">
      <c r="A67">
        <v>1</v>
      </c>
      <c r="B67" s="5" t="s">
        <v>541</v>
      </c>
      <c r="C67">
        <v>0.94972500000000004</v>
      </c>
    </row>
    <row r="68" spans="1:3">
      <c r="A68">
        <v>1</v>
      </c>
      <c r="B68" s="5" t="s">
        <v>544</v>
      </c>
      <c r="C68">
        <v>0.94746300000000006</v>
      </c>
    </row>
    <row r="69" spans="1:3">
      <c r="A69">
        <v>1</v>
      </c>
      <c r="B69" s="5" t="s">
        <v>547</v>
      </c>
      <c r="C69">
        <v>0.95304500000000003</v>
      </c>
    </row>
    <row r="70" spans="1:3">
      <c r="A70">
        <v>1</v>
      </c>
      <c r="B70" s="5" t="s">
        <v>550</v>
      </c>
      <c r="C70">
        <v>0.95291899999999996</v>
      </c>
    </row>
    <row r="71" spans="1:3">
      <c r="A71">
        <v>1</v>
      </c>
      <c r="B71" s="5" t="s">
        <v>553</v>
      </c>
      <c r="C71">
        <v>0.95776700000000003</v>
      </c>
    </row>
    <row r="72" spans="1:3">
      <c r="A72">
        <v>1</v>
      </c>
      <c r="B72" s="5" t="s">
        <v>556</v>
      </c>
      <c r="C72">
        <v>0.952959</v>
      </c>
    </row>
    <row r="73" spans="1:3">
      <c r="A73">
        <v>1</v>
      </c>
      <c r="B73" s="5" t="s">
        <v>559</v>
      </c>
      <c r="C73">
        <v>0.95000200000000001</v>
      </c>
    </row>
    <row r="74" spans="1:3">
      <c r="A74">
        <v>1</v>
      </c>
      <c r="B74" s="5" t="s">
        <v>562</v>
      </c>
      <c r="C74">
        <v>0.95124500000000001</v>
      </c>
    </row>
    <row r="75" spans="1:3">
      <c r="A75">
        <v>1</v>
      </c>
      <c r="B75" s="5" t="s">
        <v>565</v>
      </c>
      <c r="C75">
        <v>0.95173600000000003</v>
      </c>
    </row>
    <row r="76" spans="1:3">
      <c r="A76">
        <v>1</v>
      </c>
      <c r="B76" s="5" t="s">
        <v>568</v>
      </c>
      <c r="C76">
        <v>0.95421699999999998</v>
      </c>
    </row>
    <row r="77" spans="1:3">
      <c r="A77">
        <v>1</v>
      </c>
      <c r="B77" s="5" t="s">
        <v>571</v>
      </c>
      <c r="C77">
        <v>0.94722499999999998</v>
      </c>
    </row>
    <row r="78" spans="1:3">
      <c r="A78">
        <v>1</v>
      </c>
      <c r="B78" s="5" t="s">
        <v>574</v>
      </c>
      <c r="C78">
        <v>0.95605799999999996</v>
      </c>
    </row>
    <row r="79" spans="1:3">
      <c r="A79">
        <v>1</v>
      </c>
      <c r="B79" s="5" t="s">
        <v>577</v>
      </c>
      <c r="C79">
        <v>0.95420799999999995</v>
      </c>
    </row>
    <row r="80" spans="1:3">
      <c r="A80">
        <v>1</v>
      </c>
      <c r="B80" s="5" t="s">
        <v>580</v>
      </c>
      <c r="C80">
        <v>0.96004199999999995</v>
      </c>
    </row>
    <row r="81" spans="1:3">
      <c r="A81">
        <v>1</v>
      </c>
      <c r="B81" s="5" t="s">
        <v>583</v>
      </c>
      <c r="C81">
        <v>0.96172800000000003</v>
      </c>
    </row>
    <row r="82" spans="1:3">
      <c r="A82">
        <v>1</v>
      </c>
      <c r="B82" s="5" t="s">
        <v>586</v>
      </c>
      <c r="C82">
        <v>0.95053699999999997</v>
      </c>
    </row>
    <row r="83" spans="1:3">
      <c r="A83">
        <v>1</v>
      </c>
      <c r="B83" s="5" t="s">
        <v>589</v>
      </c>
      <c r="C83">
        <v>0.93501000000000001</v>
      </c>
    </row>
    <row r="84" spans="1:3">
      <c r="A84">
        <v>1</v>
      </c>
      <c r="B84" s="5" t="s">
        <v>592</v>
      </c>
      <c r="C84">
        <v>0.94468399999999997</v>
      </c>
    </row>
    <row r="85" spans="1:3">
      <c r="A85">
        <v>1</v>
      </c>
      <c r="B85" s="5" t="s">
        <v>595</v>
      </c>
      <c r="C85">
        <v>0.95525199999999999</v>
      </c>
    </row>
    <row r="86" spans="1:3">
      <c r="A86">
        <v>1</v>
      </c>
      <c r="B86" s="5" t="s">
        <v>598</v>
      </c>
      <c r="C86">
        <v>0.95560900000000004</v>
      </c>
    </row>
    <row r="87" spans="1:3">
      <c r="A87">
        <v>1</v>
      </c>
      <c r="B87" s="5" t="s">
        <v>601</v>
      </c>
      <c r="C87">
        <v>0.95602699999999996</v>
      </c>
    </row>
    <row r="88" spans="1:3">
      <c r="A88">
        <v>1</v>
      </c>
      <c r="B88" s="5" t="s">
        <v>604</v>
      </c>
      <c r="C88">
        <v>0.95775999999999994</v>
      </c>
    </row>
    <row r="89" spans="1:3">
      <c r="A89">
        <v>1</v>
      </c>
      <c r="B89" s="5" t="s">
        <v>607</v>
      </c>
      <c r="C89">
        <v>0.95963399999999999</v>
      </c>
    </row>
    <row r="90" spans="1:3">
      <c r="A90">
        <v>1</v>
      </c>
      <c r="B90" s="5" t="s">
        <v>610</v>
      </c>
      <c r="C90">
        <v>0.96129600000000004</v>
      </c>
    </row>
    <row r="91" spans="1:3">
      <c r="A91">
        <v>1</v>
      </c>
      <c r="B91" s="5" t="s">
        <v>613</v>
      </c>
      <c r="C91">
        <v>0.95305799999999996</v>
      </c>
    </row>
    <row r="92" spans="1:3">
      <c r="A92">
        <v>1</v>
      </c>
      <c r="B92" s="5" t="s">
        <v>616</v>
      </c>
      <c r="C92">
        <v>0.95290300000000006</v>
      </c>
    </row>
    <row r="93" spans="1:3">
      <c r="A93">
        <v>1</v>
      </c>
      <c r="B93" s="5" t="s">
        <v>619</v>
      </c>
      <c r="C93">
        <v>0.95878399999999997</v>
      </c>
    </row>
    <row r="94" spans="1:3">
      <c r="A94">
        <v>1</v>
      </c>
      <c r="B94" s="5" t="s">
        <v>622</v>
      </c>
      <c r="C94">
        <v>0.94656799999999996</v>
      </c>
    </row>
    <row r="95" spans="1:3">
      <c r="A95">
        <v>1</v>
      </c>
      <c r="B95" s="5" t="s">
        <v>625</v>
      </c>
      <c r="C95">
        <v>0.956372</v>
      </c>
    </row>
    <row r="96" spans="1:3">
      <c r="A96">
        <v>1</v>
      </c>
      <c r="B96" s="5" t="s">
        <v>628</v>
      </c>
      <c r="C96">
        <v>0.95589199999999996</v>
      </c>
    </row>
    <row r="97" spans="1:3">
      <c r="A97">
        <v>1</v>
      </c>
      <c r="B97" s="5" t="s">
        <v>631</v>
      </c>
      <c r="C97">
        <v>0.95370200000000005</v>
      </c>
    </row>
    <row r="98" spans="1:3">
      <c r="A98">
        <v>1</v>
      </c>
      <c r="B98" s="5" t="s">
        <v>634</v>
      </c>
      <c r="C98">
        <v>0.94684599999999997</v>
      </c>
    </row>
    <row r="99" spans="1:3">
      <c r="A99">
        <v>1</v>
      </c>
      <c r="B99" s="5" t="s">
        <v>637</v>
      </c>
      <c r="C99">
        <v>0.95108000000000004</v>
      </c>
    </row>
    <row r="100" spans="1:3">
      <c r="A100">
        <v>1</v>
      </c>
      <c r="B100" s="5" t="s">
        <v>640</v>
      </c>
      <c r="C100">
        <v>0.93830999999999998</v>
      </c>
    </row>
    <row r="101" spans="1:3">
      <c r="A101">
        <v>1</v>
      </c>
      <c r="B101" s="5" t="s">
        <v>643</v>
      </c>
      <c r="C101">
        <v>0.95766899999999999</v>
      </c>
    </row>
    <row r="102" spans="1:3">
      <c r="A102">
        <v>1</v>
      </c>
      <c r="B102" s="5" t="s">
        <v>646</v>
      </c>
      <c r="C102">
        <v>0.93564499999999995</v>
      </c>
    </row>
    <row r="103" spans="1:3">
      <c r="A103">
        <v>1</v>
      </c>
      <c r="B103" s="5" t="s">
        <v>649</v>
      </c>
      <c r="C103">
        <v>0.95337799999999995</v>
      </c>
    </row>
    <row r="104" spans="1:3">
      <c r="A104">
        <v>2</v>
      </c>
      <c r="B104" s="5" t="s">
        <v>353</v>
      </c>
      <c r="C104">
        <v>0.93896000000000002</v>
      </c>
    </row>
    <row r="105" spans="1:3">
      <c r="A105">
        <v>2</v>
      </c>
      <c r="B105" s="5" t="s">
        <v>356</v>
      </c>
      <c r="C105">
        <v>0.94240900000000005</v>
      </c>
    </row>
    <row r="106" spans="1:3">
      <c r="A106">
        <v>2</v>
      </c>
      <c r="B106" s="5" t="s">
        <v>359</v>
      </c>
      <c r="C106">
        <v>0.96263200000000004</v>
      </c>
    </row>
    <row r="107" spans="1:3">
      <c r="A107">
        <v>2</v>
      </c>
      <c r="B107" s="5" t="s">
        <v>362</v>
      </c>
      <c r="C107">
        <v>0.93875900000000001</v>
      </c>
    </row>
    <row r="108" spans="1:3">
      <c r="A108">
        <v>2</v>
      </c>
      <c r="B108" s="5" t="s">
        <v>365</v>
      </c>
      <c r="C108">
        <v>0.94299100000000002</v>
      </c>
    </row>
    <row r="109" spans="1:3">
      <c r="A109">
        <v>2</v>
      </c>
      <c r="B109" s="5" t="s">
        <v>368</v>
      </c>
      <c r="C109">
        <v>0.967001</v>
      </c>
    </row>
    <row r="110" spans="1:3">
      <c r="A110">
        <v>2</v>
      </c>
      <c r="B110" s="5" t="s">
        <v>371</v>
      </c>
      <c r="C110">
        <v>0.96132099999999998</v>
      </c>
    </row>
    <row r="111" spans="1:3">
      <c r="A111">
        <v>2</v>
      </c>
      <c r="B111" s="5" t="s">
        <v>374</v>
      </c>
      <c r="C111">
        <v>0.94838999999999996</v>
      </c>
    </row>
    <row r="112" spans="1:3">
      <c r="A112">
        <v>2</v>
      </c>
      <c r="B112" s="5" t="s">
        <v>377</v>
      </c>
      <c r="C112">
        <v>0.955507</v>
      </c>
    </row>
    <row r="113" spans="1:3">
      <c r="A113">
        <v>2</v>
      </c>
      <c r="B113" s="5" t="s">
        <v>380</v>
      </c>
      <c r="C113">
        <v>0.95359700000000003</v>
      </c>
    </row>
    <row r="114" spans="1:3">
      <c r="A114">
        <v>2</v>
      </c>
      <c r="B114" s="5" t="s">
        <v>383</v>
      </c>
      <c r="C114">
        <v>0.96012600000000003</v>
      </c>
    </row>
    <row r="115" spans="1:3">
      <c r="A115">
        <v>2</v>
      </c>
      <c r="B115" s="5" t="s">
        <v>386</v>
      </c>
      <c r="C115">
        <v>0.96928999999999998</v>
      </c>
    </row>
    <row r="116" spans="1:3">
      <c r="A116">
        <v>2</v>
      </c>
      <c r="B116" s="5" t="s">
        <v>389</v>
      </c>
      <c r="C116">
        <v>0.95665599999999995</v>
      </c>
    </row>
    <row r="117" spans="1:3">
      <c r="A117">
        <v>2</v>
      </c>
      <c r="B117" s="5" t="s">
        <v>392</v>
      </c>
      <c r="C117">
        <v>0.95923400000000003</v>
      </c>
    </row>
    <row r="118" spans="1:3">
      <c r="A118">
        <v>2</v>
      </c>
      <c r="B118" s="5" t="s">
        <v>395</v>
      </c>
      <c r="C118">
        <v>0.92993999999999999</v>
      </c>
    </row>
    <row r="119" spans="1:3">
      <c r="A119">
        <v>2</v>
      </c>
      <c r="B119" s="5" t="s">
        <v>398</v>
      </c>
      <c r="C119">
        <v>0.94642499999999996</v>
      </c>
    </row>
    <row r="120" spans="1:3">
      <c r="A120">
        <v>2</v>
      </c>
      <c r="B120" s="5" t="s">
        <v>401</v>
      </c>
      <c r="C120">
        <v>0.95847499999999997</v>
      </c>
    </row>
    <row r="121" spans="1:3">
      <c r="A121">
        <v>2</v>
      </c>
      <c r="B121" s="5" t="s">
        <v>404</v>
      </c>
      <c r="C121">
        <v>0.94178799999999996</v>
      </c>
    </row>
    <row r="122" spans="1:3">
      <c r="A122">
        <v>2</v>
      </c>
      <c r="B122" s="5" t="s">
        <v>407</v>
      </c>
      <c r="C122">
        <v>0.95431299999999997</v>
      </c>
    </row>
    <row r="123" spans="1:3">
      <c r="A123">
        <v>2</v>
      </c>
      <c r="B123" s="5" t="s">
        <v>410</v>
      </c>
      <c r="C123">
        <v>0.96633999999999998</v>
      </c>
    </row>
    <row r="124" spans="1:3">
      <c r="A124">
        <v>2</v>
      </c>
      <c r="B124" s="5" t="s">
        <v>413</v>
      </c>
      <c r="C124">
        <v>0.95592200000000005</v>
      </c>
    </row>
    <row r="125" spans="1:3">
      <c r="A125">
        <v>2</v>
      </c>
      <c r="B125" s="5" t="s">
        <v>416</v>
      </c>
      <c r="C125">
        <v>0.94589100000000004</v>
      </c>
    </row>
    <row r="126" spans="1:3">
      <c r="A126">
        <v>2</v>
      </c>
      <c r="B126" s="5" t="s">
        <v>419</v>
      </c>
      <c r="C126">
        <v>0.95970699999999998</v>
      </c>
    </row>
    <row r="127" spans="1:3">
      <c r="A127">
        <v>2</v>
      </c>
      <c r="B127" s="5" t="s">
        <v>422</v>
      </c>
      <c r="C127">
        <v>0.96375100000000002</v>
      </c>
    </row>
    <row r="128" spans="1:3">
      <c r="A128">
        <v>2</v>
      </c>
      <c r="B128" s="5" t="s">
        <v>425</v>
      </c>
      <c r="C128">
        <v>0.96433199999999997</v>
      </c>
    </row>
    <row r="129" spans="1:3">
      <c r="A129">
        <v>2</v>
      </c>
      <c r="B129" s="5" t="s">
        <v>428</v>
      </c>
      <c r="C129">
        <v>0.96345599999999998</v>
      </c>
    </row>
    <row r="130" spans="1:3">
      <c r="A130">
        <v>2</v>
      </c>
      <c r="B130" s="5" t="s">
        <v>431</v>
      </c>
      <c r="C130">
        <v>0.96039699999999995</v>
      </c>
    </row>
    <row r="131" spans="1:3">
      <c r="A131">
        <v>2</v>
      </c>
      <c r="B131" s="5" t="s">
        <v>434</v>
      </c>
      <c r="C131">
        <v>0.96930000000000005</v>
      </c>
    </row>
    <row r="132" spans="1:3">
      <c r="A132">
        <v>2</v>
      </c>
      <c r="B132" s="5" t="s">
        <v>437</v>
      </c>
      <c r="C132">
        <v>0.92487399999999997</v>
      </c>
    </row>
    <row r="133" spans="1:3">
      <c r="A133">
        <v>2</v>
      </c>
      <c r="B133" s="5" t="s">
        <v>440</v>
      </c>
      <c r="C133">
        <v>0.96579599999999999</v>
      </c>
    </row>
    <row r="134" spans="1:3">
      <c r="A134">
        <v>2</v>
      </c>
      <c r="B134" s="5" t="s">
        <v>443</v>
      </c>
      <c r="C134">
        <v>0.96305200000000002</v>
      </c>
    </row>
    <row r="135" spans="1:3">
      <c r="A135">
        <v>2</v>
      </c>
      <c r="B135" s="5" t="s">
        <v>446</v>
      </c>
      <c r="C135">
        <v>0.92805300000000002</v>
      </c>
    </row>
    <row r="136" spans="1:3">
      <c r="A136">
        <v>2</v>
      </c>
      <c r="B136" s="5" t="s">
        <v>449</v>
      </c>
      <c r="C136">
        <v>0.92888899999999996</v>
      </c>
    </row>
    <row r="137" spans="1:3">
      <c r="A137">
        <v>2</v>
      </c>
      <c r="B137" s="5" t="s">
        <v>452</v>
      </c>
      <c r="C137">
        <v>0.967333</v>
      </c>
    </row>
    <row r="138" spans="1:3">
      <c r="A138">
        <v>2</v>
      </c>
      <c r="B138" s="5" t="s">
        <v>455</v>
      </c>
      <c r="C138">
        <v>0.95826100000000003</v>
      </c>
    </row>
    <row r="139" spans="1:3">
      <c r="A139">
        <v>2</v>
      </c>
      <c r="B139" s="5" t="s">
        <v>458</v>
      </c>
      <c r="C139">
        <v>0.95646600000000004</v>
      </c>
    </row>
    <row r="140" spans="1:3">
      <c r="A140">
        <v>2</v>
      </c>
      <c r="B140" s="5" t="s">
        <v>461</v>
      </c>
      <c r="C140">
        <v>0.95937799999999995</v>
      </c>
    </row>
    <row r="141" spans="1:3">
      <c r="A141">
        <v>2</v>
      </c>
      <c r="B141" s="5" t="s">
        <v>464</v>
      </c>
      <c r="C141">
        <v>0.95938699999999999</v>
      </c>
    </row>
    <row r="142" spans="1:3">
      <c r="A142">
        <v>2</v>
      </c>
      <c r="B142" s="5" t="s">
        <v>467</v>
      </c>
      <c r="C142">
        <v>0.95891000000000004</v>
      </c>
    </row>
    <row r="143" spans="1:3">
      <c r="A143">
        <v>2</v>
      </c>
      <c r="B143" s="5" t="s">
        <v>470</v>
      </c>
      <c r="C143">
        <v>0.963584</v>
      </c>
    </row>
    <row r="144" spans="1:3">
      <c r="A144">
        <v>2</v>
      </c>
      <c r="B144" s="5" t="s">
        <v>473</v>
      </c>
      <c r="C144">
        <v>0.960067</v>
      </c>
    </row>
    <row r="145" spans="1:3">
      <c r="A145">
        <v>2</v>
      </c>
      <c r="B145" s="5" t="s">
        <v>476</v>
      </c>
      <c r="C145">
        <v>0.95584400000000003</v>
      </c>
    </row>
    <row r="146" spans="1:3">
      <c r="A146">
        <v>2</v>
      </c>
      <c r="B146" s="5" t="s">
        <v>479</v>
      </c>
      <c r="C146">
        <v>0.95457199999999998</v>
      </c>
    </row>
    <row r="147" spans="1:3">
      <c r="A147">
        <v>2</v>
      </c>
      <c r="B147" s="5" t="s">
        <v>482</v>
      </c>
      <c r="C147">
        <v>0.95200700000000005</v>
      </c>
    </row>
    <row r="148" spans="1:3">
      <c r="A148">
        <v>2</v>
      </c>
      <c r="B148" s="5" t="s">
        <v>485</v>
      </c>
      <c r="C148">
        <v>0.96216900000000005</v>
      </c>
    </row>
    <row r="149" spans="1:3">
      <c r="A149">
        <v>2</v>
      </c>
      <c r="B149" s="5" t="s">
        <v>488</v>
      </c>
      <c r="C149">
        <v>0.95976300000000003</v>
      </c>
    </row>
    <row r="150" spans="1:3">
      <c r="A150">
        <v>2</v>
      </c>
      <c r="B150" s="5" t="s">
        <v>491</v>
      </c>
      <c r="C150">
        <v>0.93870299999999995</v>
      </c>
    </row>
    <row r="151" spans="1:3">
      <c r="A151">
        <v>2</v>
      </c>
      <c r="B151" s="5" t="s">
        <v>494</v>
      </c>
      <c r="C151">
        <v>0.95577199999999995</v>
      </c>
    </row>
    <row r="152" spans="1:3">
      <c r="A152">
        <v>2</v>
      </c>
      <c r="B152" s="5" t="s">
        <v>497</v>
      </c>
      <c r="C152">
        <v>0.95876899999999998</v>
      </c>
    </row>
    <row r="153" spans="1:3">
      <c r="A153">
        <v>2</v>
      </c>
      <c r="B153" s="5" t="s">
        <v>500</v>
      </c>
      <c r="C153">
        <v>0.96761600000000003</v>
      </c>
    </row>
    <row r="154" spans="1:3">
      <c r="A154">
        <v>2</v>
      </c>
      <c r="B154" s="5" t="s">
        <v>503</v>
      </c>
      <c r="C154">
        <v>0.934728</v>
      </c>
    </row>
    <row r="155" spans="1:3">
      <c r="A155">
        <v>2</v>
      </c>
      <c r="B155" s="5" t="s">
        <v>506</v>
      </c>
      <c r="C155">
        <v>0.93426200000000004</v>
      </c>
    </row>
    <row r="156" spans="1:3">
      <c r="A156">
        <v>2</v>
      </c>
      <c r="B156" s="5" t="s">
        <v>509</v>
      </c>
      <c r="C156">
        <v>0.93775799999999998</v>
      </c>
    </row>
    <row r="157" spans="1:3">
      <c r="A157">
        <v>2</v>
      </c>
      <c r="B157" s="5" t="s">
        <v>512</v>
      </c>
      <c r="C157">
        <v>0.96092100000000003</v>
      </c>
    </row>
    <row r="158" spans="1:3">
      <c r="A158">
        <v>2</v>
      </c>
      <c r="B158" s="5" t="s">
        <v>515</v>
      </c>
      <c r="C158">
        <v>0.94762500000000005</v>
      </c>
    </row>
    <row r="159" spans="1:3">
      <c r="A159">
        <v>2</v>
      </c>
      <c r="B159" s="5" t="s">
        <v>518</v>
      </c>
      <c r="C159">
        <v>0.94990799999999997</v>
      </c>
    </row>
    <row r="160" spans="1:3">
      <c r="A160">
        <v>2</v>
      </c>
      <c r="B160" s="5" t="s">
        <v>521</v>
      </c>
      <c r="C160">
        <v>0.938608</v>
      </c>
    </row>
    <row r="161" spans="1:3">
      <c r="A161">
        <v>2</v>
      </c>
      <c r="B161" s="5" t="s">
        <v>524</v>
      </c>
      <c r="C161">
        <v>0.95037700000000003</v>
      </c>
    </row>
    <row r="162" spans="1:3">
      <c r="A162">
        <v>2</v>
      </c>
      <c r="B162" s="5" t="s">
        <v>527</v>
      </c>
      <c r="C162">
        <v>0.94945900000000005</v>
      </c>
    </row>
    <row r="163" spans="1:3">
      <c r="A163">
        <v>2</v>
      </c>
      <c r="B163" s="5" t="s">
        <v>530</v>
      </c>
      <c r="C163">
        <v>0.949075</v>
      </c>
    </row>
    <row r="164" spans="1:3">
      <c r="A164">
        <v>2</v>
      </c>
      <c r="B164" s="5" t="s">
        <v>533</v>
      </c>
      <c r="C164">
        <v>0.95090399999999997</v>
      </c>
    </row>
    <row r="165" spans="1:3">
      <c r="A165">
        <v>2</v>
      </c>
      <c r="B165" s="5" t="s">
        <v>536</v>
      </c>
      <c r="C165">
        <v>0.96816100000000005</v>
      </c>
    </row>
    <row r="166" spans="1:3">
      <c r="A166">
        <v>2</v>
      </c>
      <c r="B166" s="5" t="s">
        <v>539</v>
      </c>
      <c r="C166">
        <v>0.95662000000000003</v>
      </c>
    </row>
    <row r="167" spans="1:3">
      <c r="A167">
        <v>2</v>
      </c>
      <c r="B167" s="5" t="s">
        <v>542</v>
      </c>
      <c r="C167">
        <v>0.942388</v>
      </c>
    </row>
    <row r="168" spans="1:3">
      <c r="A168">
        <v>2</v>
      </c>
      <c r="B168" s="5" t="s">
        <v>545</v>
      </c>
      <c r="C168">
        <v>0.94964800000000005</v>
      </c>
    </row>
    <row r="169" spans="1:3">
      <c r="A169">
        <v>2</v>
      </c>
      <c r="B169" s="5" t="s">
        <v>548</v>
      </c>
      <c r="C169">
        <v>0.955094</v>
      </c>
    </row>
    <row r="170" spans="1:3">
      <c r="A170">
        <v>2</v>
      </c>
      <c r="B170" s="5" t="s">
        <v>551</v>
      </c>
      <c r="C170">
        <v>0.956982</v>
      </c>
    </row>
    <row r="171" spans="1:3">
      <c r="A171">
        <v>2</v>
      </c>
      <c r="B171" s="5" t="s">
        <v>554</v>
      </c>
      <c r="C171">
        <v>0.95686599999999999</v>
      </c>
    </row>
    <row r="172" spans="1:3">
      <c r="A172">
        <v>2</v>
      </c>
      <c r="B172" s="5" t="s">
        <v>557</v>
      </c>
      <c r="C172">
        <v>0.95256600000000002</v>
      </c>
    </row>
    <row r="173" spans="1:3">
      <c r="A173">
        <v>2</v>
      </c>
      <c r="B173" s="5" t="s">
        <v>560</v>
      </c>
      <c r="C173">
        <v>0.94755</v>
      </c>
    </row>
    <row r="174" spans="1:3">
      <c r="A174">
        <v>2</v>
      </c>
      <c r="B174" s="5" t="s">
        <v>563</v>
      </c>
      <c r="C174">
        <v>0.95453699999999997</v>
      </c>
    </row>
    <row r="175" spans="1:3">
      <c r="A175">
        <v>2</v>
      </c>
      <c r="B175" s="5" t="s">
        <v>566</v>
      </c>
      <c r="C175">
        <v>0.95307699999999995</v>
      </c>
    </row>
    <row r="176" spans="1:3">
      <c r="A176">
        <v>2</v>
      </c>
      <c r="B176" s="5" t="s">
        <v>569</v>
      </c>
      <c r="C176">
        <v>0.95962199999999998</v>
      </c>
    </row>
    <row r="177" spans="1:3">
      <c r="A177">
        <v>2</v>
      </c>
      <c r="B177" s="5" t="s">
        <v>572</v>
      </c>
      <c r="C177">
        <v>0.94592100000000001</v>
      </c>
    </row>
    <row r="178" spans="1:3">
      <c r="A178">
        <v>2</v>
      </c>
      <c r="B178" s="5" t="s">
        <v>575</v>
      </c>
      <c r="C178">
        <v>0.92809200000000003</v>
      </c>
    </row>
    <row r="179" spans="1:3">
      <c r="A179">
        <v>2</v>
      </c>
      <c r="B179" s="5" t="s">
        <v>578</v>
      </c>
      <c r="C179">
        <v>0.94644600000000001</v>
      </c>
    </row>
    <row r="180" spans="1:3">
      <c r="A180">
        <v>2</v>
      </c>
      <c r="B180" s="5" t="s">
        <v>581</v>
      </c>
      <c r="C180">
        <v>0.95816800000000002</v>
      </c>
    </row>
    <row r="181" spans="1:3">
      <c r="A181">
        <v>2</v>
      </c>
      <c r="B181" s="5" t="s">
        <v>584</v>
      </c>
      <c r="C181">
        <v>0.962144</v>
      </c>
    </row>
    <row r="182" spans="1:3">
      <c r="A182">
        <v>2</v>
      </c>
      <c r="B182" s="5" t="s">
        <v>587</v>
      </c>
      <c r="C182">
        <v>0.94873700000000005</v>
      </c>
    </row>
    <row r="183" spans="1:3">
      <c r="A183">
        <v>2</v>
      </c>
      <c r="B183" s="5" t="s">
        <v>590</v>
      </c>
      <c r="C183">
        <v>0.92797300000000005</v>
      </c>
    </row>
    <row r="184" spans="1:3">
      <c r="A184">
        <v>2</v>
      </c>
      <c r="B184" s="5" t="s">
        <v>593</v>
      </c>
      <c r="C184">
        <v>0.94807399999999997</v>
      </c>
    </row>
    <row r="185" spans="1:3">
      <c r="A185">
        <v>2</v>
      </c>
      <c r="B185" s="5" t="s">
        <v>596</v>
      </c>
      <c r="C185">
        <v>0.94920499999999997</v>
      </c>
    </row>
    <row r="186" spans="1:3">
      <c r="A186">
        <v>2</v>
      </c>
      <c r="B186" s="5" t="s">
        <v>599</v>
      </c>
      <c r="C186">
        <v>0.94984100000000005</v>
      </c>
    </row>
    <row r="187" spans="1:3">
      <c r="A187">
        <v>2</v>
      </c>
      <c r="B187" s="5" t="s">
        <v>602</v>
      </c>
      <c r="C187">
        <v>0.92596000000000001</v>
      </c>
    </row>
    <row r="188" spans="1:3">
      <c r="A188">
        <v>2</v>
      </c>
      <c r="B188" s="5" t="s">
        <v>605</v>
      </c>
      <c r="C188">
        <v>0.95773799999999998</v>
      </c>
    </row>
    <row r="189" spans="1:3">
      <c r="A189">
        <v>2</v>
      </c>
      <c r="B189" s="5" t="s">
        <v>608</v>
      </c>
      <c r="C189">
        <v>0.96199000000000001</v>
      </c>
    </row>
    <row r="190" spans="1:3">
      <c r="A190">
        <v>2</v>
      </c>
      <c r="B190" s="5" t="s">
        <v>611</v>
      </c>
      <c r="C190">
        <v>0.95606800000000003</v>
      </c>
    </row>
    <row r="191" spans="1:3">
      <c r="A191">
        <v>2</v>
      </c>
      <c r="B191" s="5" t="s">
        <v>614</v>
      </c>
      <c r="C191">
        <v>0.95032300000000003</v>
      </c>
    </row>
    <row r="192" spans="1:3">
      <c r="A192">
        <v>2</v>
      </c>
      <c r="B192" s="5" t="s">
        <v>617</v>
      </c>
      <c r="C192">
        <v>0.95609200000000005</v>
      </c>
    </row>
    <row r="193" spans="1:3">
      <c r="A193">
        <v>2</v>
      </c>
      <c r="B193" s="5" t="s">
        <v>620</v>
      </c>
      <c r="C193">
        <v>0.96086700000000003</v>
      </c>
    </row>
    <row r="194" spans="1:3">
      <c r="A194">
        <v>2</v>
      </c>
      <c r="B194" s="5" t="s">
        <v>623</v>
      </c>
      <c r="C194">
        <v>0.96023700000000001</v>
      </c>
    </row>
    <row r="195" spans="1:3">
      <c r="A195">
        <v>2</v>
      </c>
      <c r="B195" s="5" t="s">
        <v>626</v>
      </c>
      <c r="C195">
        <v>0.95477800000000002</v>
      </c>
    </row>
    <row r="196" spans="1:3">
      <c r="A196">
        <v>2</v>
      </c>
      <c r="B196" s="5" t="s">
        <v>629</v>
      </c>
      <c r="C196">
        <v>0.95109999999999995</v>
      </c>
    </row>
    <row r="197" spans="1:3">
      <c r="A197">
        <v>2</v>
      </c>
      <c r="B197" s="5" t="s">
        <v>632</v>
      </c>
      <c r="C197">
        <v>0.949457</v>
      </c>
    </row>
    <row r="198" spans="1:3">
      <c r="A198">
        <v>2</v>
      </c>
      <c r="B198" s="5" t="s">
        <v>635</v>
      </c>
      <c r="C198">
        <v>0.94678899999999999</v>
      </c>
    </row>
    <row r="199" spans="1:3">
      <c r="A199">
        <v>2</v>
      </c>
      <c r="B199" s="5" t="s">
        <v>638</v>
      </c>
      <c r="C199">
        <v>0.95522600000000002</v>
      </c>
    </row>
    <row r="200" spans="1:3">
      <c r="A200">
        <v>2</v>
      </c>
      <c r="B200" s="5" t="s">
        <v>641</v>
      </c>
      <c r="C200">
        <v>0.93844700000000003</v>
      </c>
    </row>
    <row r="201" spans="1:3">
      <c r="A201">
        <v>2</v>
      </c>
      <c r="B201" s="5" t="s">
        <v>644</v>
      </c>
      <c r="C201">
        <v>0.95890600000000004</v>
      </c>
    </row>
    <row r="202" spans="1:3">
      <c r="A202">
        <v>2</v>
      </c>
      <c r="B202" s="5" t="s">
        <v>647</v>
      </c>
      <c r="C202">
        <v>0.93701699999999999</v>
      </c>
    </row>
    <row r="203" spans="1:3">
      <c r="A203">
        <v>2</v>
      </c>
      <c r="B203" s="5" t="s">
        <v>650</v>
      </c>
      <c r="C203">
        <v>0.95709299999999997</v>
      </c>
    </row>
    <row r="204" spans="1:3">
      <c r="A204">
        <v>3</v>
      </c>
      <c r="B204" s="5" t="s">
        <v>354</v>
      </c>
      <c r="C204">
        <v>0.93181700000000001</v>
      </c>
    </row>
    <row r="205" spans="1:3">
      <c r="A205">
        <v>3</v>
      </c>
      <c r="B205" s="5" t="s">
        <v>357</v>
      </c>
      <c r="C205">
        <v>0.93367599999999995</v>
      </c>
    </row>
    <row r="206" spans="1:3">
      <c r="A206">
        <v>3</v>
      </c>
      <c r="B206" s="5" t="s">
        <v>360</v>
      </c>
      <c r="C206">
        <v>0.96366700000000005</v>
      </c>
    </row>
    <row r="207" spans="1:3">
      <c r="A207">
        <v>3</v>
      </c>
      <c r="B207" s="5" t="s">
        <v>363</v>
      </c>
      <c r="C207">
        <v>0.94425700000000001</v>
      </c>
    </row>
    <row r="208" spans="1:3">
      <c r="A208">
        <v>3</v>
      </c>
      <c r="B208" s="5" t="s">
        <v>366</v>
      </c>
      <c r="C208">
        <v>0.93649499999999997</v>
      </c>
    </row>
    <row r="209" spans="1:3">
      <c r="A209">
        <v>3</v>
      </c>
      <c r="B209" s="5" t="s">
        <v>369</v>
      </c>
      <c r="C209">
        <v>0.95837600000000001</v>
      </c>
    </row>
    <row r="210" spans="1:3">
      <c r="A210">
        <v>3</v>
      </c>
      <c r="B210" s="5" t="s">
        <v>372</v>
      </c>
      <c r="C210">
        <v>0.94528900000000005</v>
      </c>
    </row>
    <row r="211" spans="1:3">
      <c r="A211">
        <v>3</v>
      </c>
      <c r="B211" s="5" t="s">
        <v>375</v>
      </c>
      <c r="C211">
        <v>0.93894599999999995</v>
      </c>
    </row>
    <row r="212" spans="1:3">
      <c r="A212">
        <v>3</v>
      </c>
      <c r="B212" s="5" t="s">
        <v>378</v>
      </c>
      <c r="C212">
        <v>0.95779599999999998</v>
      </c>
    </row>
    <row r="213" spans="1:3">
      <c r="A213">
        <v>3</v>
      </c>
      <c r="B213" s="5" t="s">
        <v>381</v>
      </c>
      <c r="C213">
        <v>0.92988400000000004</v>
      </c>
    </row>
    <row r="214" spans="1:3">
      <c r="A214">
        <v>3</v>
      </c>
      <c r="B214" s="5" t="s">
        <v>384</v>
      </c>
      <c r="C214">
        <v>0.95004900000000003</v>
      </c>
    </row>
    <row r="215" spans="1:3">
      <c r="A215">
        <v>3</v>
      </c>
      <c r="B215" s="5" t="s">
        <v>387</v>
      </c>
      <c r="C215">
        <v>0.96106800000000003</v>
      </c>
    </row>
    <row r="216" spans="1:3">
      <c r="A216">
        <v>3</v>
      </c>
      <c r="B216" s="5" t="s">
        <v>390</v>
      </c>
      <c r="C216">
        <v>0.93502700000000005</v>
      </c>
    </row>
    <row r="217" spans="1:3">
      <c r="A217">
        <v>3</v>
      </c>
      <c r="B217" s="5" t="s">
        <v>393</v>
      </c>
      <c r="C217">
        <v>0.94565200000000005</v>
      </c>
    </row>
    <row r="218" spans="1:3">
      <c r="A218">
        <v>3</v>
      </c>
      <c r="B218" s="5" t="s">
        <v>396</v>
      </c>
      <c r="C218">
        <v>0.93385799999999997</v>
      </c>
    </row>
    <row r="219" spans="1:3">
      <c r="A219">
        <v>3</v>
      </c>
      <c r="B219" s="5" t="s">
        <v>399</v>
      </c>
      <c r="C219">
        <v>0.94075500000000001</v>
      </c>
    </row>
    <row r="220" spans="1:3">
      <c r="A220">
        <v>3</v>
      </c>
      <c r="B220" s="5" t="s">
        <v>402</v>
      </c>
      <c r="C220">
        <v>0.95368699999999995</v>
      </c>
    </row>
    <row r="221" spans="1:3">
      <c r="A221">
        <v>3</v>
      </c>
      <c r="B221" s="5" t="s">
        <v>405</v>
      </c>
      <c r="C221">
        <v>0.94758600000000004</v>
      </c>
    </row>
    <row r="222" spans="1:3">
      <c r="A222">
        <v>3</v>
      </c>
      <c r="B222" s="5" t="s">
        <v>408</v>
      </c>
      <c r="C222">
        <v>0.94059199999999998</v>
      </c>
    </row>
    <row r="223" spans="1:3">
      <c r="A223">
        <v>3</v>
      </c>
      <c r="B223" s="5" t="s">
        <v>411</v>
      </c>
      <c r="C223">
        <v>0.95540599999999998</v>
      </c>
    </row>
    <row r="224" spans="1:3">
      <c r="A224">
        <v>3</v>
      </c>
      <c r="B224" s="5" t="s">
        <v>414</v>
      </c>
      <c r="C224">
        <v>0.952179</v>
      </c>
    </row>
    <row r="225" spans="1:3">
      <c r="A225">
        <v>3</v>
      </c>
      <c r="B225" s="5" t="s">
        <v>417</v>
      </c>
      <c r="C225">
        <v>0.914829</v>
      </c>
    </row>
    <row r="226" spans="1:3">
      <c r="A226">
        <v>3</v>
      </c>
      <c r="B226" s="5" t="s">
        <v>420</v>
      </c>
      <c r="C226">
        <v>0.95975200000000005</v>
      </c>
    </row>
    <row r="227" spans="1:3">
      <c r="A227">
        <v>3</v>
      </c>
      <c r="B227" s="5" t="s">
        <v>423</v>
      </c>
      <c r="C227">
        <v>0.95661099999999999</v>
      </c>
    </row>
    <row r="228" spans="1:3">
      <c r="A228">
        <v>3</v>
      </c>
      <c r="B228" s="5" t="s">
        <v>426</v>
      </c>
      <c r="C228">
        <v>0.95786199999999999</v>
      </c>
    </row>
    <row r="229" spans="1:3">
      <c r="A229">
        <v>3</v>
      </c>
      <c r="B229" s="5" t="s">
        <v>429</v>
      </c>
      <c r="C229">
        <v>0.95570299999999997</v>
      </c>
    </row>
    <row r="230" spans="1:3">
      <c r="A230">
        <v>3</v>
      </c>
      <c r="B230" s="5" t="s">
        <v>432</v>
      </c>
      <c r="C230">
        <v>0.95818099999999995</v>
      </c>
    </row>
    <row r="231" spans="1:3">
      <c r="A231">
        <v>3</v>
      </c>
      <c r="B231" s="5" t="s">
        <v>435</v>
      </c>
      <c r="C231">
        <v>0.96107900000000002</v>
      </c>
    </row>
    <row r="232" spans="1:3">
      <c r="A232">
        <v>3</v>
      </c>
      <c r="B232" s="5" t="s">
        <v>438</v>
      </c>
      <c r="C232">
        <v>0.91431200000000001</v>
      </c>
    </row>
    <row r="233" spans="1:3">
      <c r="A233">
        <v>3</v>
      </c>
      <c r="B233" s="5" t="s">
        <v>441</v>
      </c>
      <c r="C233">
        <v>0.96217399999999997</v>
      </c>
    </row>
    <row r="234" spans="1:3">
      <c r="A234">
        <v>3</v>
      </c>
      <c r="B234" s="5" t="s">
        <v>444</v>
      </c>
      <c r="C234">
        <v>0.95828000000000002</v>
      </c>
    </row>
    <row r="235" spans="1:3">
      <c r="A235">
        <v>3</v>
      </c>
      <c r="B235" s="5" t="s">
        <v>447</v>
      </c>
      <c r="C235">
        <v>0.91933100000000001</v>
      </c>
    </row>
    <row r="236" spans="1:3">
      <c r="A236">
        <v>3</v>
      </c>
      <c r="B236" s="5" t="s">
        <v>450</v>
      </c>
      <c r="C236">
        <v>0.93992500000000001</v>
      </c>
    </row>
    <row r="237" spans="1:3">
      <c r="A237">
        <v>3</v>
      </c>
      <c r="B237" s="5" t="s">
        <v>453</v>
      </c>
      <c r="C237">
        <v>0.954426</v>
      </c>
    </row>
    <row r="238" spans="1:3">
      <c r="A238">
        <v>3</v>
      </c>
      <c r="B238" s="5" t="s">
        <v>456</v>
      </c>
      <c r="C238">
        <v>0.95333999999999997</v>
      </c>
    </row>
    <row r="239" spans="1:3">
      <c r="A239">
        <v>3</v>
      </c>
      <c r="B239" s="5" t="s">
        <v>459</v>
      </c>
      <c r="C239">
        <v>0.94916</v>
      </c>
    </row>
    <row r="240" spans="1:3">
      <c r="A240">
        <v>3</v>
      </c>
      <c r="B240" s="5" t="s">
        <v>462</v>
      </c>
      <c r="C240">
        <v>0.95974999999999999</v>
      </c>
    </row>
    <row r="241" spans="1:3">
      <c r="A241">
        <v>3</v>
      </c>
      <c r="B241" s="5" t="s">
        <v>465</v>
      </c>
      <c r="C241">
        <v>0.95953500000000003</v>
      </c>
    </row>
    <row r="242" spans="1:3">
      <c r="A242">
        <v>3</v>
      </c>
      <c r="B242" s="5" t="s">
        <v>468</v>
      </c>
      <c r="C242">
        <v>0.951214</v>
      </c>
    </row>
    <row r="243" spans="1:3">
      <c r="A243">
        <v>3</v>
      </c>
      <c r="B243" s="5" t="s">
        <v>471</v>
      </c>
      <c r="C243">
        <v>0.953681</v>
      </c>
    </row>
    <row r="244" spans="1:3">
      <c r="A244">
        <v>3</v>
      </c>
      <c r="B244" s="5" t="s">
        <v>474</v>
      </c>
      <c r="C244">
        <v>0.95378300000000005</v>
      </c>
    </row>
    <row r="245" spans="1:3">
      <c r="A245">
        <v>3</v>
      </c>
      <c r="B245" s="5" t="s">
        <v>477</v>
      </c>
      <c r="C245">
        <v>0.95350599999999996</v>
      </c>
    </row>
    <row r="246" spans="1:3">
      <c r="A246">
        <v>3</v>
      </c>
      <c r="B246" s="5" t="s">
        <v>480</v>
      </c>
      <c r="C246">
        <v>0.95267299999999999</v>
      </c>
    </row>
    <row r="247" spans="1:3">
      <c r="A247">
        <v>3</v>
      </c>
      <c r="B247" s="5" t="s">
        <v>483</v>
      </c>
      <c r="C247">
        <v>0.94842099999999996</v>
      </c>
    </row>
    <row r="248" spans="1:3">
      <c r="A248">
        <v>3</v>
      </c>
      <c r="B248" s="5" t="s">
        <v>486</v>
      </c>
      <c r="C248">
        <v>0.95452199999999998</v>
      </c>
    </row>
    <row r="249" spans="1:3">
      <c r="A249">
        <v>3</v>
      </c>
      <c r="B249" s="5" t="s">
        <v>489</v>
      </c>
      <c r="C249">
        <v>0.96167599999999998</v>
      </c>
    </row>
    <row r="250" spans="1:3">
      <c r="A250">
        <v>3</v>
      </c>
      <c r="B250" s="5" t="s">
        <v>492</v>
      </c>
      <c r="C250">
        <v>0.94470799999999999</v>
      </c>
    </row>
    <row r="251" spans="1:3">
      <c r="A251">
        <v>3</v>
      </c>
      <c r="B251" s="5" t="s">
        <v>495</v>
      </c>
      <c r="C251">
        <v>0.95503000000000005</v>
      </c>
    </row>
    <row r="252" spans="1:3">
      <c r="A252">
        <v>3</v>
      </c>
      <c r="B252" s="5" t="s">
        <v>498</v>
      </c>
      <c r="C252">
        <v>0.94930599999999998</v>
      </c>
    </row>
    <row r="253" spans="1:3">
      <c r="A253">
        <v>3</v>
      </c>
      <c r="B253" s="5" t="s">
        <v>501</v>
      </c>
      <c r="C253">
        <v>0.96245800000000004</v>
      </c>
    </row>
    <row r="254" spans="1:3">
      <c r="A254">
        <v>3</v>
      </c>
      <c r="B254" s="5" t="s">
        <v>504</v>
      </c>
      <c r="C254">
        <v>0.93686700000000001</v>
      </c>
    </row>
    <row r="255" spans="1:3">
      <c r="A255">
        <v>3</v>
      </c>
      <c r="B255" s="5" t="s">
        <v>507</v>
      </c>
      <c r="C255">
        <v>0.94433</v>
      </c>
    </row>
    <row r="256" spans="1:3">
      <c r="A256">
        <v>3</v>
      </c>
      <c r="B256" s="5" t="s">
        <v>510</v>
      </c>
      <c r="C256">
        <v>0.94164099999999995</v>
      </c>
    </row>
    <row r="257" spans="1:3">
      <c r="A257">
        <v>3</v>
      </c>
      <c r="B257" s="5" t="s">
        <v>513</v>
      </c>
      <c r="C257">
        <v>0.95553299999999997</v>
      </c>
    </row>
    <row r="258" spans="1:3">
      <c r="A258">
        <v>3</v>
      </c>
      <c r="B258" s="5" t="s">
        <v>516</v>
      </c>
      <c r="C258">
        <v>0.93900799999999995</v>
      </c>
    </row>
    <row r="259" spans="1:3">
      <c r="A259">
        <v>3</v>
      </c>
      <c r="B259" s="5" t="s">
        <v>519</v>
      </c>
      <c r="C259">
        <v>0.95072500000000004</v>
      </c>
    </row>
    <row r="260" spans="1:3">
      <c r="A260">
        <v>3</v>
      </c>
      <c r="B260" s="5" t="s">
        <v>522</v>
      </c>
      <c r="C260">
        <v>0.94243100000000002</v>
      </c>
    </row>
    <row r="261" spans="1:3">
      <c r="A261">
        <v>3</v>
      </c>
      <c r="B261" s="5" t="s">
        <v>525</v>
      </c>
      <c r="C261">
        <v>0.94545100000000004</v>
      </c>
    </row>
    <row r="262" spans="1:3">
      <c r="A262">
        <v>3</v>
      </c>
      <c r="B262" s="5" t="s">
        <v>528</v>
      </c>
      <c r="C262">
        <v>0.94644899999999998</v>
      </c>
    </row>
    <row r="263" spans="1:3">
      <c r="A263">
        <v>3</v>
      </c>
      <c r="B263" s="5" t="s">
        <v>531</v>
      </c>
      <c r="C263">
        <v>0.94908700000000001</v>
      </c>
    </row>
    <row r="264" spans="1:3">
      <c r="A264">
        <v>3</v>
      </c>
      <c r="B264" s="5" t="s">
        <v>534</v>
      </c>
      <c r="C264">
        <v>0.94648900000000002</v>
      </c>
    </row>
    <row r="265" spans="1:3">
      <c r="A265">
        <v>3</v>
      </c>
      <c r="B265" s="5" t="s">
        <v>537</v>
      </c>
      <c r="C265">
        <v>0.96830499999999997</v>
      </c>
    </row>
    <row r="266" spans="1:3">
      <c r="A266">
        <v>3</v>
      </c>
      <c r="B266" s="5" t="s">
        <v>540</v>
      </c>
      <c r="C266">
        <v>0.95900700000000005</v>
      </c>
    </row>
    <row r="267" spans="1:3">
      <c r="A267">
        <v>3</v>
      </c>
      <c r="B267" s="5" t="s">
        <v>543</v>
      </c>
      <c r="C267">
        <v>0.94345500000000004</v>
      </c>
    </row>
    <row r="268" spans="1:3">
      <c r="A268">
        <v>3</v>
      </c>
      <c r="B268" s="5" t="s">
        <v>546</v>
      </c>
      <c r="C268">
        <v>0.95488499999999998</v>
      </c>
    </row>
    <row r="269" spans="1:3">
      <c r="A269">
        <v>3</v>
      </c>
      <c r="B269" s="5" t="s">
        <v>549</v>
      </c>
      <c r="C269">
        <v>0.95116500000000004</v>
      </c>
    </row>
    <row r="270" spans="1:3">
      <c r="A270">
        <v>3</v>
      </c>
      <c r="B270" s="5" t="s">
        <v>552</v>
      </c>
      <c r="C270">
        <v>0.93491599999999997</v>
      </c>
    </row>
    <row r="271" spans="1:3">
      <c r="A271">
        <v>3</v>
      </c>
      <c r="B271" s="5" t="s">
        <v>555</v>
      </c>
      <c r="C271">
        <v>0.95617300000000005</v>
      </c>
    </row>
    <row r="272" spans="1:3">
      <c r="A272">
        <v>3</v>
      </c>
      <c r="B272" s="5" t="s">
        <v>558</v>
      </c>
      <c r="C272">
        <v>0.94058200000000003</v>
      </c>
    </row>
    <row r="273" spans="1:3">
      <c r="A273">
        <v>3</v>
      </c>
      <c r="B273" s="5" t="s">
        <v>561</v>
      </c>
      <c r="C273">
        <v>0.94258900000000001</v>
      </c>
    </row>
    <row r="274" spans="1:3">
      <c r="A274">
        <v>3</v>
      </c>
      <c r="B274" s="5" t="s">
        <v>564</v>
      </c>
      <c r="C274">
        <v>0.95536799999999999</v>
      </c>
    </row>
    <row r="275" spans="1:3">
      <c r="A275">
        <v>3</v>
      </c>
      <c r="B275" s="5" t="s">
        <v>567</v>
      </c>
      <c r="C275">
        <v>0.94421200000000005</v>
      </c>
    </row>
    <row r="276" spans="1:3">
      <c r="A276">
        <v>3</v>
      </c>
      <c r="B276" s="5" t="s">
        <v>570</v>
      </c>
      <c r="C276">
        <v>0.95777900000000005</v>
      </c>
    </row>
    <row r="277" spans="1:3">
      <c r="A277">
        <v>3</v>
      </c>
      <c r="B277" s="5" t="s">
        <v>573</v>
      </c>
      <c r="C277">
        <v>0.94560299999999997</v>
      </c>
    </row>
    <row r="278" spans="1:3">
      <c r="A278">
        <v>3</v>
      </c>
      <c r="B278" s="5" t="s">
        <v>576</v>
      </c>
      <c r="C278">
        <v>0.94548200000000004</v>
      </c>
    </row>
    <row r="279" spans="1:3">
      <c r="A279">
        <v>3</v>
      </c>
      <c r="B279" s="5" t="s">
        <v>579</v>
      </c>
      <c r="C279">
        <v>0.95191199999999998</v>
      </c>
    </row>
    <row r="280" spans="1:3">
      <c r="A280">
        <v>3</v>
      </c>
      <c r="B280" s="5" t="s">
        <v>582</v>
      </c>
      <c r="C280">
        <v>0.959789</v>
      </c>
    </row>
    <row r="281" spans="1:3">
      <c r="A281">
        <v>3</v>
      </c>
      <c r="B281" s="5" t="s">
        <v>585</v>
      </c>
      <c r="C281">
        <v>0.96000399999999997</v>
      </c>
    </row>
    <row r="282" spans="1:3">
      <c r="A282">
        <v>3</v>
      </c>
      <c r="B282" s="5" t="s">
        <v>588</v>
      </c>
      <c r="C282">
        <v>0.93602099999999999</v>
      </c>
    </row>
    <row r="283" spans="1:3">
      <c r="A283">
        <v>3</v>
      </c>
      <c r="B283" s="5" t="s">
        <v>591</v>
      </c>
      <c r="C283">
        <v>0.92517499999999997</v>
      </c>
    </row>
    <row r="284" spans="1:3">
      <c r="A284">
        <v>3</v>
      </c>
      <c r="B284" s="5" t="s">
        <v>594</v>
      </c>
      <c r="C284">
        <v>0.94910799999999995</v>
      </c>
    </row>
    <row r="285" spans="1:3">
      <c r="A285">
        <v>3</v>
      </c>
      <c r="B285" s="5" t="s">
        <v>597</v>
      </c>
      <c r="C285">
        <v>0.94992100000000002</v>
      </c>
    </row>
    <row r="286" spans="1:3">
      <c r="A286">
        <v>3</v>
      </c>
      <c r="B286" s="5" t="s">
        <v>600</v>
      </c>
      <c r="C286">
        <v>0.95320099999999996</v>
      </c>
    </row>
    <row r="287" spans="1:3">
      <c r="A287">
        <v>3</v>
      </c>
      <c r="B287" s="5" t="s">
        <v>603</v>
      </c>
      <c r="C287">
        <v>0.95465299999999997</v>
      </c>
    </row>
    <row r="288" spans="1:3">
      <c r="A288">
        <v>3</v>
      </c>
      <c r="B288" s="5" t="s">
        <v>606</v>
      </c>
      <c r="C288">
        <v>0.95154700000000003</v>
      </c>
    </row>
    <row r="289" spans="1:3">
      <c r="A289">
        <v>3</v>
      </c>
      <c r="B289" s="5" t="s">
        <v>609</v>
      </c>
      <c r="C289">
        <v>0.96061099999999999</v>
      </c>
    </row>
    <row r="290" spans="1:3">
      <c r="A290">
        <v>3</v>
      </c>
      <c r="B290" s="5" t="s">
        <v>612</v>
      </c>
      <c r="C290">
        <v>0.95890699999999995</v>
      </c>
    </row>
    <row r="291" spans="1:3">
      <c r="A291">
        <v>3</v>
      </c>
      <c r="B291" s="5" t="s">
        <v>615</v>
      </c>
      <c r="C291">
        <v>0.95355400000000001</v>
      </c>
    </row>
    <row r="292" spans="1:3">
      <c r="A292">
        <v>3</v>
      </c>
      <c r="B292" s="5" t="s">
        <v>618</v>
      </c>
      <c r="C292">
        <v>0.95782</v>
      </c>
    </row>
    <row r="293" spans="1:3">
      <c r="A293">
        <v>3</v>
      </c>
      <c r="B293" s="5" t="s">
        <v>621</v>
      </c>
      <c r="C293">
        <v>0.95303599999999999</v>
      </c>
    </row>
    <row r="294" spans="1:3">
      <c r="A294">
        <v>3</v>
      </c>
      <c r="B294" s="5" t="s">
        <v>624</v>
      </c>
      <c r="C294">
        <v>0.95237000000000005</v>
      </c>
    </row>
    <row r="295" spans="1:3">
      <c r="A295">
        <v>3</v>
      </c>
      <c r="B295" s="5" t="s">
        <v>627</v>
      </c>
      <c r="C295">
        <v>0.95679800000000004</v>
      </c>
    </row>
    <row r="296" spans="1:3">
      <c r="A296">
        <v>3</v>
      </c>
      <c r="B296" s="5" t="s">
        <v>630</v>
      </c>
      <c r="C296">
        <v>0.95387999999999995</v>
      </c>
    </row>
    <row r="297" spans="1:3">
      <c r="A297">
        <v>3</v>
      </c>
      <c r="B297" s="5" t="s">
        <v>633</v>
      </c>
      <c r="C297">
        <v>0.94852099999999995</v>
      </c>
    </row>
    <row r="298" spans="1:3">
      <c r="A298">
        <v>3</v>
      </c>
      <c r="B298" s="5" t="s">
        <v>636</v>
      </c>
      <c r="C298">
        <v>0.93791199999999997</v>
      </c>
    </row>
    <row r="299" spans="1:3">
      <c r="A299">
        <v>3</v>
      </c>
      <c r="B299" s="5" t="s">
        <v>639</v>
      </c>
      <c r="C299">
        <v>0.95626599999999995</v>
      </c>
    </row>
    <row r="300" spans="1:3">
      <c r="A300">
        <v>3</v>
      </c>
      <c r="B300" s="5" t="s">
        <v>642</v>
      </c>
      <c r="C300">
        <v>0.93076800000000004</v>
      </c>
    </row>
    <row r="301" spans="1:3">
      <c r="A301">
        <v>3</v>
      </c>
      <c r="B301" s="5" t="s">
        <v>645</v>
      </c>
      <c r="C301">
        <v>0.94939399999999996</v>
      </c>
    </row>
    <row r="302" spans="1:3">
      <c r="A302">
        <v>3</v>
      </c>
      <c r="B302" s="5" t="s">
        <v>648</v>
      </c>
      <c r="C302">
        <v>0.93139099999999997</v>
      </c>
    </row>
    <row r="303" spans="1:3">
      <c r="A303">
        <v>3</v>
      </c>
      <c r="B303" s="5" t="s">
        <v>651</v>
      </c>
      <c r="C303">
        <v>0.96517799999999998</v>
      </c>
    </row>
    <row r="308" spans="1:16">
      <c r="A308" s="7" t="s">
        <v>661</v>
      </c>
    </row>
    <row r="310" spans="1:16">
      <c r="A310" t="s">
        <v>654</v>
      </c>
      <c r="B310" t="s">
        <v>655</v>
      </c>
      <c r="C310" t="s">
        <v>3</v>
      </c>
      <c r="F310" t="s">
        <v>294</v>
      </c>
      <c r="I310" t="s">
        <v>656</v>
      </c>
      <c r="L310" t="s">
        <v>657</v>
      </c>
      <c r="O310" t="s">
        <v>658</v>
      </c>
    </row>
    <row r="311" spans="1:16">
      <c r="A311">
        <v>1</v>
      </c>
      <c r="B311" t="s">
        <v>352</v>
      </c>
      <c r="C311">
        <v>0.94152400000000003</v>
      </c>
    </row>
    <row r="312" spans="1:16">
      <c r="A312">
        <v>1</v>
      </c>
      <c r="B312" t="s">
        <v>358</v>
      </c>
      <c r="C312">
        <v>0.95666399999999996</v>
      </c>
    </row>
    <row r="313" spans="1:16">
      <c r="A313">
        <v>1</v>
      </c>
      <c r="B313" t="s">
        <v>361</v>
      </c>
      <c r="C313">
        <v>0.94234300000000004</v>
      </c>
    </row>
    <row r="314" spans="1:16">
      <c r="A314">
        <v>1</v>
      </c>
      <c r="B314" t="s">
        <v>364</v>
      </c>
      <c r="C314">
        <v>0.94644099999999998</v>
      </c>
      <c r="F314" t="s">
        <v>659</v>
      </c>
      <c r="G314" t="s">
        <v>660</v>
      </c>
      <c r="I314" t="s">
        <v>659</v>
      </c>
      <c r="J314" t="s">
        <v>660</v>
      </c>
      <c r="L314" t="s">
        <v>659</v>
      </c>
      <c r="M314" t="s">
        <v>660</v>
      </c>
      <c r="O314" t="s">
        <v>659</v>
      </c>
      <c r="P314" t="s">
        <v>660</v>
      </c>
    </row>
    <row r="315" spans="1:16">
      <c r="A315">
        <v>1</v>
      </c>
      <c r="B315" t="s">
        <v>367</v>
      </c>
      <c r="C315">
        <v>0.96572100000000005</v>
      </c>
      <c r="F315">
        <f>AVERAGE(C311:C597)</f>
        <v>0.95181691289198578</v>
      </c>
      <c r="G315">
        <f>STDEV(C311:C597)/SQRT(288)</f>
        <v>6.0847505325082349E-4</v>
      </c>
      <c r="I315">
        <f>AVERAGE(C311:C406)</f>
        <v>0.95287380208333294</v>
      </c>
      <c r="J315">
        <f>STDEV(C311:C406)/SQRT(97)</f>
        <v>1.0708147014918338E-3</v>
      </c>
      <c r="L315">
        <f>AVERAGE(C407:C503)</f>
        <v>0.95281215463917512</v>
      </c>
      <c r="M315">
        <f>STDEV(C407:C503)/SQRT(97)</f>
        <v>1.0293340907552506E-3</v>
      </c>
      <c r="O315">
        <f>AVERAGE(C504:C597)</f>
        <v>0.9497105319148933</v>
      </c>
      <c r="P315">
        <f>STDEV(C504:C597)/SQRT(94)</f>
        <v>1.0393235954046253E-3</v>
      </c>
    </row>
    <row r="316" spans="1:16">
      <c r="A316">
        <v>1</v>
      </c>
      <c r="B316" t="s">
        <v>370</v>
      </c>
      <c r="C316">
        <v>0.96469199999999999</v>
      </c>
    </row>
    <row r="317" spans="1:16">
      <c r="A317">
        <v>1</v>
      </c>
      <c r="B317" t="s">
        <v>373</v>
      </c>
      <c r="C317">
        <v>0.93268700000000004</v>
      </c>
    </row>
    <row r="318" spans="1:16">
      <c r="A318">
        <v>1</v>
      </c>
      <c r="B318" t="s">
        <v>376</v>
      </c>
      <c r="C318">
        <v>0.95694800000000002</v>
      </c>
    </row>
    <row r="319" spans="1:16">
      <c r="A319">
        <v>1</v>
      </c>
      <c r="B319" t="s">
        <v>379</v>
      </c>
      <c r="C319">
        <v>0.95947199999999999</v>
      </c>
    </row>
    <row r="320" spans="1:16">
      <c r="A320">
        <v>1</v>
      </c>
      <c r="B320" t="s">
        <v>382</v>
      </c>
      <c r="C320">
        <v>0.96293899999999999</v>
      </c>
    </row>
    <row r="321" spans="1:3">
      <c r="A321">
        <v>1</v>
      </c>
      <c r="B321" t="s">
        <v>385</v>
      </c>
      <c r="C321">
        <v>0.96962800000000005</v>
      </c>
    </row>
    <row r="322" spans="1:3">
      <c r="A322">
        <v>1</v>
      </c>
      <c r="B322" t="s">
        <v>388</v>
      </c>
      <c r="C322">
        <v>0.95611100000000004</v>
      </c>
    </row>
    <row r="323" spans="1:3">
      <c r="A323">
        <v>1</v>
      </c>
      <c r="B323" t="s">
        <v>391</v>
      </c>
      <c r="C323">
        <v>0.95346799999999998</v>
      </c>
    </row>
    <row r="324" spans="1:3">
      <c r="A324">
        <v>1</v>
      </c>
      <c r="B324" t="s">
        <v>394</v>
      </c>
      <c r="C324">
        <v>0.945075</v>
      </c>
    </row>
    <row r="325" spans="1:3">
      <c r="A325">
        <v>1</v>
      </c>
      <c r="B325" t="s">
        <v>397</v>
      </c>
      <c r="C325">
        <v>0.94997600000000004</v>
      </c>
    </row>
    <row r="326" spans="1:3">
      <c r="A326">
        <v>1</v>
      </c>
      <c r="B326" t="s">
        <v>400</v>
      </c>
      <c r="C326">
        <v>0.951156</v>
      </c>
    </row>
    <row r="327" spans="1:3">
      <c r="A327">
        <v>1</v>
      </c>
      <c r="B327" t="s">
        <v>403</v>
      </c>
      <c r="C327">
        <v>0.90563700000000003</v>
      </c>
    </row>
    <row r="328" spans="1:3">
      <c r="A328">
        <v>1</v>
      </c>
      <c r="B328" t="s">
        <v>409</v>
      </c>
      <c r="C328">
        <v>0.96480200000000005</v>
      </c>
    </row>
    <row r="329" spans="1:3">
      <c r="A329">
        <v>1</v>
      </c>
      <c r="B329" t="s">
        <v>412</v>
      </c>
      <c r="C329">
        <v>0.95591499999999996</v>
      </c>
    </row>
    <row r="330" spans="1:3">
      <c r="A330">
        <v>1</v>
      </c>
      <c r="B330" t="s">
        <v>415</v>
      </c>
      <c r="C330">
        <v>0.95494999999999997</v>
      </c>
    </row>
    <row r="331" spans="1:3">
      <c r="A331">
        <v>1</v>
      </c>
      <c r="B331" t="s">
        <v>418</v>
      </c>
      <c r="C331">
        <v>0.96437399999999995</v>
      </c>
    </row>
    <row r="332" spans="1:3">
      <c r="A332">
        <v>1</v>
      </c>
      <c r="B332" t="s">
        <v>421</v>
      </c>
      <c r="C332">
        <v>0.96911499999999995</v>
      </c>
    </row>
    <row r="333" spans="1:3">
      <c r="A333">
        <v>1</v>
      </c>
      <c r="B333" t="s">
        <v>424</v>
      </c>
      <c r="C333">
        <v>0.96314599999999995</v>
      </c>
    </row>
    <row r="334" spans="1:3">
      <c r="A334">
        <v>1</v>
      </c>
      <c r="B334" t="s">
        <v>427</v>
      </c>
      <c r="C334">
        <v>0.96487100000000003</v>
      </c>
    </row>
    <row r="335" spans="1:3">
      <c r="A335">
        <v>1</v>
      </c>
      <c r="B335" t="s">
        <v>430</v>
      </c>
      <c r="C335">
        <v>0.95926400000000001</v>
      </c>
    </row>
    <row r="336" spans="1:3">
      <c r="A336">
        <v>1</v>
      </c>
      <c r="B336" t="s">
        <v>433</v>
      </c>
      <c r="C336">
        <v>0.94085399999999997</v>
      </c>
    </row>
    <row r="337" spans="1:3">
      <c r="A337">
        <v>1</v>
      </c>
      <c r="B337" t="s">
        <v>436</v>
      </c>
      <c r="C337">
        <v>0.94516100000000003</v>
      </c>
    </row>
    <row r="338" spans="1:3">
      <c r="A338">
        <v>1</v>
      </c>
      <c r="B338" t="s">
        <v>439</v>
      </c>
      <c r="C338">
        <v>0.96527799999999997</v>
      </c>
    </row>
    <row r="339" spans="1:3">
      <c r="A339">
        <v>1</v>
      </c>
      <c r="B339" t="s">
        <v>442</v>
      </c>
      <c r="C339">
        <v>0.96219900000000003</v>
      </c>
    </row>
    <row r="340" spans="1:3">
      <c r="A340">
        <v>1</v>
      </c>
      <c r="B340" t="s">
        <v>445</v>
      </c>
      <c r="C340">
        <v>0.93052599999999996</v>
      </c>
    </row>
    <row r="341" spans="1:3">
      <c r="A341">
        <v>1</v>
      </c>
      <c r="B341" t="s">
        <v>448</v>
      </c>
      <c r="C341">
        <v>0.93284</v>
      </c>
    </row>
    <row r="342" spans="1:3">
      <c r="A342">
        <v>1</v>
      </c>
      <c r="B342" t="s">
        <v>451</v>
      </c>
      <c r="C342">
        <v>0.96942799999999996</v>
      </c>
    </row>
    <row r="343" spans="1:3">
      <c r="A343">
        <v>1</v>
      </c>
      <c r="B343" t="s">
        <v>454</v>
      </c>
      <c r="C343">
        <v>0.96163500000000002</v>
      </c>
    </row>
    <row r="344" spans="1:3">
      <c r="A344">
        <v>1</v>
      </c>
      <c r="B344" t="s">
        <v>457</v>
      </c>
      <c r="C344">
        <v>0.95915099999999998</v>
      </c>
    </row>
    <row r="345" spans="1:3">
      <c r="A345">
        <v>1</v>
      </c>
      <c r="B345" t="s">
        <v>460</v>
      </c>
      <c r="C345">
        <v>0.96246699999999996</v>
      </c>
    </row>
    <row r="346" spans="1:3">
      <c r="A346">
        <v>1</v>
      </c>
      <c r="B346" t="s">
        <v>463</v>
      </c>
      <c r="C346">
        <v>0.96462899999999996</v>
      </c>
    </row>
    <row r="347" spans="1:3">
      <c r="A347">
        <v>1</v>
      </c>
      <c r="B347" t="s">
        <v>466</v>
      </c>
      <c r="C347">
        <v>0.92818500000000004</v>
      </c>
    </row>
    <row r="348" spans="1:3">
      <c r="A348">
        <v>1</v>
      </c>
      <c r="B348" t="s">
        <v>469</v>
      </c>
      <c r="C348">
        <v>0.96328999999999998</v>
      </c>
    </row>
    <row r="349" spans="1:3">
      <c r="A349">
        <v>1</v>
      </c>
      <c r="B349" t="s">
        <v>472</v>
      </c>
      <c r="C349">
        <v>0.96341200000000005</v>
      </c>
    </row>
    <row r="350" spans="1:3">
      <c r="A350">
        <v>1</v>
      </c>
      <c r="B350" t="s">
        <v>475</v>
      </c>
      <c r="C350">
        <v>0.96272800000000003</v>
      </c>
    </row>
    <row r="351" spans="1:3">
      <c r="A351">
        <v>1</v>
      </c>
      <c r="B351" t="s">
        <v>478</v>
      </c>
      <c r="C351">
        <v>0.95796000000000003</v>
      </c>
    </row>
    <row r="352" spans="1:3">
      <c r="A352">
        <v>1</v>
      </c>
      <c r="B352" t="s">
        <v>481</v>
      </c>
      <c r="C352">
        <v>0.93525199999999997</v>
      </c>
    </row>
    <row r="353" spans="1:3">
      <c r="A353">
        <v>1</v>
      </c>
      <c r="B353" t="s">
        <v>484</v>
      </c>
      <c r="C353">
        <v>0.96406999999999998</v>
      </c>
    </row>
    <row r="354" spans="1:3">
      <c r="A354">
        <v>1</v>
      </c>
      <c r="B354" t="s">
        <v>487</v>
      </c>
      <c r="C354">
        <v>0.95398700000000003</v>
      </c>
    </row>
    <row r="355" spans="1:3">
      <c r="A355">
        <v>1</v>
      </c>
      <c r="B355" t="s">
        <v>490</v>
      </c>
      <c r="C355">
        <v>0.938114</v>
      </c>
    </row>
    <row r="356" spans="1:3">
      <c r="A356">
        <v>1</v>
      </c>
      <c r="B356" t="s">
        <v>493</v>
      </c>
      <c r="C356">
        <v>0.95274199999999998</v>
      </c>
    </row>
    <row r="357" spans="1:3">
      <c r="A357">
        <v>1</v>
      </c>
      <c r="B357" t="s">
        <v>499</v>
      </c>
      <c r="C357">
        <v>0.96731699999999998</v>
      </c>
    </row>
    <row r="358" spans="1:3">
      <c r="A358">
        <v>1</v>
      </c>
      <c r="B358" t="s">
        <v>502</v>
      </c>
      <c r="C358">
        <v>0.94974099999999995</v>
      </c>
    </row>
    <row r="359" spans="1:3">
      <c r="A359">
        <v>1</v>
      </c>
      <c r="B359" t="s">
        <v>505</v>
      </c>
      <c r="C359">
        <v>0.93574199999999996</v>
      </c>
    </row>
    <row r="360" spans="1:3">
      <c r="A360">
        <v>1</v>
      </c>
      <c r="B360" t="s">
        <v>508</v>
      </c>
      <c r="C360">
        <v>0.94777800000000001</v>
      </c>
    </row>
    <row r="361" spans="1:3">
      <c r="A361">
        <v>1</v>
      </c>
      <c r="B361" t="s">
        <v>511</v>
      </c>
      <c r="C361">
        <v>0.959314</v>
      </c>
    </row>
    <row r="362" spans="1:3">
      <c r="A362">
        <v>1</v>
      </c>
      <c r="B362" t="s">
        <v>514</v>
      </c>
      <c r="C362">
        <v>0.95424799999999999</v>
      </c>
    </row>
    <row r="363" spans="1:3">
      <c r="A363">
        <v>1</v>
      </c>
      <c r="B363" t="s">
        <v>517</v>
      </c>
      <c r="C363">
        <v>0.95127399999999995</v>
      </c>
    </row>
    <row r="364" spans="1:3">
      <c r="A364">
        <v>1</v>
      </c>
      <c r="B364" t="s">
        <v>520</v>
      </c>
      <c r="C364">
        <v>0.94701299999999999</v>
      </c>
    </row>
    <row r="365" spans="1:3">
      <c r="A365">
        <v>1</v>
      </c>
      <c r="B365" t="s">
        <v>523</v>
      </c>
      <c r="C365">
        <v>0.95130899999999996</v>
      </c>
    </row>
    <row r="366" spans="1:3">
      <c r="A366">
        <v>1</v>
      </c>
      <c r="B366" t="s">
        <v>526</v>
      </c>
      <c r="C366">
        <v>0.95070600000000005</v>
      </c>
    </row>
    <row r="367" spans="1:3">
      <c r="A367">
        <v>1</v>
      </c>
      <c r="B367" t="s">
        <v>529</v>
      </c>
      <c r="C367">
        <v>0.94541200000000003</v>
      </c>
    </row>
    <row r="368" spans="1:3">
      <c r="A368">
        <v>1</v>
      </c>
      <c r="B368" t="s">
        <v>532</v>
      </c>
      <c r="C368">
        <v>0.94844399999999995</v>
      </c>
    </row>
    <row r="369" spans="1:3">
      <c r="A369">
        <v>1</v>
      </c>
      <c r="B369" t="s">
        <v>535</v>
      </c>
      <c r="C369">
        <v>0.96730300000000002</v>
      </c>
    </row>
    <row r="370" spans="1:3">
      <c r="A370">
        <v>1</v>
      </c>
      <c r="B370" t="s">
        <v>538</v>
      </c>
      <c r="C370">
        <v>0.94916</v>
      </c>
    </row>
    <row r="371" spans="1:3">
      <c r="A371">
        <v>1</v>
      </c>
      <c r="B371" t="s">
        <v>541</v>
      </c>
      <c r="C371">
        <v>0.94972500000000004</v>
      </c>
    </row>
    <row r="372" spans="1:3">
      <c r="A372">
        <v>1</v>
      </c>
      <c r="B372" t="s">
        <v>544</v>
      </c>
      <c r="C372">
        <v>0.94746300000000006</v>
      </c>
    </row>
    <row r="373" spans="1:3">
      <c r="A373">
        <v>1</v>
      </c>
      <c r="B373" t="s">
        <v>547</v>
      </c>
      <c r="C373">
        <v>0.95304500000000003</v>
      </c>
    </row>
    <row r="374" spans="1:3">
      <c r="A374">
        <v>1</v>
      </c>
      <c r="B374" t="s">
        <v>550</v>
      </c>
      <c r="C374">
        <v>0.95291899999999996</v>
      </c>
    </row>
    <row r="375" spans="1:3">
      <c r="A375">
        <v>1</v>
      </c>
      <c r="B375" t="s">
        <v>553</v>
      </c>
      <c r="C375">
        <v>0.95776700000000003</v>
      </c>
    </row>
    <row r="376" spans="1:3">
      <c r="A376">
        <v>1</v>
      </c>
      <c r="B376" t="s">
        <v>556</v>
      </c>
      <c r="C376">
        <v>0.952959</v>
      </c>
    </row>
    <row r="377" spans="1:3">
      <c r="A377">
        <v>1</v>
      </c>
      <c r="B377" t="s">
        <v>559</v>
      </c>
      <c r="C377">
        <v>0.95000200000000001</v>
      </c>
    </row>
    <row r="378" spans="1:3">
      <c r="A378">
        <v>1</v>
      </c>
      <c r="B378" t="s">
        <v>562</v>
      </c>
      <c r="C378">
        <v>0.95124500000000001</v>
      </c>
    </row>
    <row r="379" spans="1:3">
      <c r="A379">
        <v>1</v>
      </c>
      <c r="B379" t="s">
        <v>565</v>
      </c>
      <c r="C379">
        <v>0.95173600000000003</v>
      </c>
    </row>
    <row r="380" spans="1:3">
      <c r="A380">
        <v>1</v>
      </c>
      <c r="B380" t="s">
        <v>568</v>
      </c>
      <c r="C380">
        <v>0.95421699999999998</v>
      </c>
    </row>
    <row r="381" spans="1:3">
      <c r="A381">
        <v>1</v>
      </c>
      <c r="B381" t="s">
        <v>571</v>
      </c>
      <c r="C381">
        <v>0.94722499999999998</v>
      </c>
    </row>
    <row r="382" spans="1:3">
      <c r="A382">
        <v>1</v>
      </c>
      <c r="B382" t="s">
        <v>577</v>
      </c>
      <c r="C382">
        <v>0.95420799999999995</v>
      </c>
    </row>
    <row r="383" spans="1:3">
      <c r="A383">
        <v>1</v>
      </c>
      <c r="B383" t="s">
        <v>580</v>
      </c>
      <c r="C383">
        <v>0.96004199999999995</v>
      </c>
    </row>
    <row r="384" spans="1:3">
      <c r="A384">
        <v>1</v>
      </c>
      <c r="B384" t="s">
        <v>583</v>
      </c>
      <c r="C384">
        <v>0.96172800000000003</v>
      </c>
    </row>
    <row r="385" spans="1:3">
      <c r="A385">
        <v>1</v>
      </c>
      <c r="B385" t="s">
        <v>586</v>
      </c>
      <c r="C385">
        <v>0.95053699999999997</v>
      </c>
    </row>
    <row r="386" spans="1:3">
      <c r="A386">
        <v>1</v>
      </c>
      <c r="B386" t="s">
        <v>589</v>
      </c>
      <c r="C386">
        <v>0.93501000000000001</v>
      </c>
    </row>
    <row r="387" spans="1:3">
      <c r="A387">
        <v>1</v>
      </c>
      <c r="B387" t="s">
        <v>592</v>
      </c>
      <c r="C387">
        <v>0.94468399999999997</v>
      </c>
    </row>
    <row r="388" spans="1:3">
      <c r="A388">
        <v>1</v>
      </c>
      <c r="B388" t="s">
        <v>595</v>
      </c>
      <c r="C388">
        <v>0.95525199999999999</v>
      </c>
    </row>
    <row r="389" spans="1:3">
      <c r="A389">
        <v>1</v>
      </c>
      <c r="B389" t="s">
        <v>598</v>
      </c>
      <c r="C389">
        <v>0.95560900000000004</v>
      </c>
    </row>
    <row r="390" spans="1:3">
      <c r="A390">
        <v>1</v>
      </c>
      <c r="B390" t="s">
        <v>601</v>
      </c>
      <c r="C390">
        <v>0.95602699999999996</v>
      </c>
    </row>
    <row r="391" spans="1:3">
      <c r="A391">
        <v>1</v>
      </c>
      <c r="B391" t="s">
        <v>604</v>
      </c>
      <c r="C391">
        <v>0.95775999999999994</v>
      </c>
    </row>
    <row r="392" spans="1:3">
      <c r="A392">
        <v>1</v>
      </c>
      <c r="B392" t="s">
        <v>607</v>
      </c>
      <c r="C392">
        <v>0.95963399999999999</v>
      </c>
    </row>
    <row r="393" spans="1:3">
      <c r="A393">
        <v>1</v>
      </c>
      <c r="B393" t="s">
        <v>610</v>
      </c>
      <c r="C393">
        <v>0.96129600000000004</v>
      </c>
    </row>
    <row r="394" spans="1:3">
      <c r="A394">
        <v>1</v>
      </c>
      <c r="B394" t="s">
        <v>613</v>
      </c>
      <c r="C394">
        <v>0.95305799999999996</v>
      </c>
    </row>
    <row r="395" spans="1:3">
      <c r="A395">
        <v>1</v>
      </c>
      <c r="B395" t="s">
        <v>616</v>
      </c>
      <c r="C395">
        <v>0.95290300000000006</v>
      </c>
    </row>
    <row r="396" spans="1:3">
      <c r="A396">
        <v>1</v>
      </c>
      <c r="B396" t="s">
        <v>619</v>
      </c>
      <c r="C396">
        <v>0.95878399999999997</v>
      </c>
    </row>
    <row r="397" spans="1:3">
      <c r="A397">
        <v>1</v>
      </c>
      <c r="B397" t="s">
        <v>622</v>
      </c>
      <c r="C397">
        <v>0.94656799999999996</v>
      </c>
    </row>
    <row r="398" spans="1:3">
      <c r="A398">
        <v>1</v>
      </c>
      <c r="B398" t="s">
        <v>625</v>
      </c>
      <c r="C398">
        <v>0.956372</v>
      </c>
    </row>
    <row r="399" spans="1:3">
      <c r="A399">
        <v>1</v>
      </c>
      <c r="B399" t="s">
        <v>628</v>
      </c>
      <c r="C399">
        <v>0.95589199999999996</v>
      </c>
    </row>
    <row r="400" spans="1:3">
      <c r="A400">
        <v>1</v>
      </c>
      <c r="B400" t="s">
        <v>631</v>
      </c>
      <c r="C400">
        <v>0.95370200000000005</v>
      </c>
    </row>
    <row r="401" spans="1:5">
      <c r="A401">
        <v>1</v>
      </c>
      <c r="B401" t="s">
        <v>634</v>
      </c>
      <c r="C401">
        <v>0.94684599999999997</v>
      </c>
    </row>
    <row r="402" spans="1:5">
      <c r="A402">
        <v>1</v>
      </c>
      <c r="B402" t="s">
        <v>637</v>
      </c>
      <c r="C402">
        <v>0.95108000000000004</v>
      </c>
    </row>
    <row r="403" spans="1:5">
      <c r="A403">
        <v>1</v>
      </c>
      <c r="B403" t="s">
        <v>640</v>
      </c>
      <c r="C403">
        <v>0.93830999999999998</v>
      </c>
    </row>
    <row r="404" spans="1:5">
      <c r="A404">
        <v>1</v>
      </c>
      <c r="B404" t="s">
        <v>643</v>
      </c>
      <c r="C404">
        <v>0.95766899999999999</v>
      </c>
    </row>
    <row r="405" spans="1:5">
      <c r="A405">
        <v>1</v>
      </c>
      <c r="B405" t="s">
        <v>646</v>
      </c>
      <c r="C405">
        <v>0.93564499999999995</v>
      </c>
    </row>
    <row r="406" spans="1:5">
      <c r="A406">
        <v>1</v>
      </c>
      <c r="B406" t="s">
        <v>649</v>
      </c>
      <c r="C406">
        <v>0.95337799999999995</v>
      </c>
    </row>
    <row r="407" spans="1:5">
      <c r="A407">
        <v>2</v>
      </c>
      <c r="B407" t="s">
        <v>353</v>
      </c>
      <c r="C407">
        <v>0.93896000000000002</v>
      </c>
      <c r="E407">
        <f>ROWS(C407:C503)</f>
        <v>97</v>
      </c>
    </row>
    <row r="408" spans="1:5">
      <c r="A408">
        <v>2</v>
      </c>
      <c r="B408" t="s">
        <v>356</v>
      </c>
      <c r="C408">
        <v>0.94240900000000005</v>
      </c>
    </row>
    <row r="409" spans="1:5">
      <c r="A409">
        <v>2</v>
      </c>
      <c r="B409" t="s">
        <v>359</v>
      </c>
      <c r="C409">
        <v>0.96263200000000004</v>
      </c>
    </row>
    <row r="410" spans="1:5">
      <c r="A410">
        <v>2</v>
      </c>
      <c r="B410" t="s">
        <v>362</v>
      </c>
      <c r="C410">
        <v>0.93875900000000001</v>
      </c>
    </row>
    <row r="411" spans="1:5">
      <c r="A411">
        <v>2</v>
      </c>
      <c r="B411" t="s">
        <v>365</v>
      </c>
      <c r="C411">
        <v>0.94299100000000002</v>
      </c>
    </row>
    <row r="412" spans="1:5">
      <c r="A412">
        <v>2</v>
      </c>
      <c r="B412" t="s">
        <v>368</v>
      </c>
      <c r="C412">
        <v>0.967001</v>
      </c>
    </row>
    <row r="413" spans="1:5">
      <c r="A413">
        <v>2</v>
      </c>
      <c r="B413" t="s">
        <v>371</v>
      </c>
      <c r="C413">
        <v>0.96132099999999998</v>
      </c>
    </row>
    <row r="414" spans="1:5">
      <c r="A414">
        <v>2</v>
      </c>
      <c r="B414" t="s">
        <v>374</v>
      </c>
      <c r="C414">
        <v>0.94838999999999996</v>
      </c>
    </row>
    <row r="415" spans="1:5">
      <c r="A415">
        <v>2</v>
      </c>
      <c r="B415" t="s">
        <v>377</v>
      </c>
      <c r="C415">
        <v>0.955507</v>
      </c>
    </row>
    <row r="416" spans="1:5">
      <c r="A416">
        <v>2</v>
      </c>
      <c r="B416" t="s">
        <v>380</v>
      </c>
      <c r="C416">
        <v>0.95359700000000003</v>
      </c>
    </row>
    <row r="417" spans="1:3">
      <c r="A417">
        <v>2</v>
      </c>
      <c r="B417" t="s">
        <v>383</v>
      </c>
      <c r="C417">
        <v>0.96012600000000003</v>
      </c>
    </row>
    <row r="418" spans="1:3">
      <c r="A418">
        <v>2</v>
      </c>
      <c r="B418" t="s">
        <v>386</v>
      </c>
      <c r="C418">
        <v>0.96928999999999998</v>
      </c>
    </row>
    <row r="419" spans="1:3">
      <c r="A419">
        <v>2</v>
      </c>
      <c r="B419" t="s">
        <v>389</v>
      </c>
      <c r="C419">
        <v>0.95665599999999995</v>
      </c>
    </row>
    <row r="420" spans="1:3">
      <c r="A420">
        <v>2</v>
      </c>
      <c r="B420" t="s">
        <v>392</v>
      </c>
      <c r="C420">
        <v>0.95923400000000003</v>
      </c>
    </row>
    <row r="421" spans="1:3">
      <c r="A421">
        <v>2</v>
      </c>
      <c r="B421" t="s">
        <v>395</v>
      </c>
      <c r="C421">
        <v>0.92993999999999999</v>
      </c>
    </row>
    <row r="422" spans="1:3">
      <c r="A422">
        <v>2</v>
      </c>
      <c r="B422" t="s">
        <v>398</v>
      </c>
      <c r="C422">
        <v>0.94642499999999996</v>
      </c>
    </row>
    <row r="423" spans="1:3">
      <c r="A423">
        <v>2</v>
      </c>
      <c r="B423" t="s">
        <v>401</v>
      </c>
      <c r="C423">
        <v>0.95847499999999997</v>
      </c>
    </row>
    <row r="424" spans="1:3">
      <c r="A424">
        <v>2</v>
      </c>
      <c r="B424" t="s">
        <v>404</v>
      </c>
      <c r="C424">
        <v>0.94178799999999996</v>
      </c>
    </row>
    <row r="425" spans="1:3">
      <c r="A425">
        <v>2</v>
      </c>
      <c r="B425" t="s">
        <v>407</v>
      </c>
      <c r="C425">
        <v>0.95431299999999997</v>
      </c>
    </row>
    <row r="426" spans="1:3">
      <c r="A426">
        <v>2</v>
      </c>
      <c r="B426" t="s">
        <v>410</v>
      </c>
      <c r="C426">
        <v>0.96633999999999998</v>
      </c>
    </row>
    <row r="427" spans="1:3">
      <c r="A427">
        <v>2</v>
      </c>
      <c r="B427" t="s">
        <v>413</v>
      </c>
      <c r="C427">
        <v>0.95592200000000005</v>
      </c>
    </row>
    <row r="428" spans="1:3">
      <c r="A428">
        <v>2</v>
      </c>
      <c r="B428" t="s">
        <v>416</v>
      </c>
      <c r="C428">
        <v>0.94589100000000004</v>
      </c>
    </row>
    <row r="429" spans="1:3">
      <c r="A429">
        <v>2</v>
      </c>
      <c r="B429" t="s">
        <v>419</v>
      </c>
      <c r="C429">
        <v>0.95970699999999998</v>
      </c>
    </row>
    <row r="430" spans="1:3">
      <c r="A430">
        <v>2</v>
      </c>
      <c r="B430" t="s">
        <v>422</v>
      </c>
      <c r="C430">
        <v>0.96375100000000002</v>
      </c>
    </row>
    <row r="431" spans="1:3">
      <c r="A431">
        <v>2</v>
      </c>
      <c r="B431" t="s">
        <v>425</v>
      </c>
      <c r="C431">
        <v>0.96433199999999997</v>
      </c>
    </row>
    <row r="432" spans="1:3">
      <c r="A432">
        <v>2</v>
      </c>
      <c r="B432" t="s">
        <v>428</v>
      </c>
      <c r="C432">
        <v>0.96345599999999998</v>
      </c>
    </row>
    <row r="433" spans="1:3">
      <c r="A433">
        <v>2</v>
      </c>
      <c r="B433" t="s">
        <v>431</v>
      </c>
      <c r="C433">
        <v>0.96039699999999995</v>
      </c>
    </row>
    <row r="434" spans="1:3">
      <c r="A434">
        <v>2</v>
      </c>
      <c r="B434" t="s">
        <v>434</v>
      </c>
      <c r="C434">
        <v>0.96930000000000005</v>
      </c>
    </row>
    <row r="435" spans="1:3">
      <c r="A435">
        <v>2</v>
      </c>
      <c r="B435" t="s">
        <v>437</v>
      </c>
      <c r="C435">
        <v>0.92487399999999997</v>
      </c>
    </row>
    <row r="436" spans="1:3">
      <c r="A436">
        <v>2</v>
      </c>
      <c r="B436" t="s">
        <v>440</v>
      </c>
      <c r="C436">
        <v>0.96579599999999999</v>
      </c>
    </row>
    <row r="437" spans="1:3">
      <c r="A437">
        <v>2</v>
      </c>
      <c r="B437" t="s">
        <v>443</v>
      </c>
      <c r="C437">
        <v>0.96305200000000002</v>
      </c>
    </row>
    <row r="438" spans="1:3">
      <c r="A438">
        <v>2</v>
      </c>
      <c r="B438" t="s">
        <v>446</v>
      </c>
      <c r="C438">
        <v>0.92805300000000002</v>
      </c>
    </row>
    <row r="439" spans="1:3">
      <c r="A439">
        <v>2</v>
      </c>
      <c r="B439" t="s">
        <v>449</v>
      </c>
      <c r="C439">
        <v>0.92888899999999996</v>
      </c>
    </row>
    <row r="440" spans="1:3">
      <c r="A440">
        <v>2</v>
      </c>
      <c r="B440" t="s">
        <v>452</v>
      </c>
      <c r="C440">
        <v>0.967333</v>
      </c>
    </row>
    <row r="441" spans="1:3">
      <c r="A441">
        <v>2</v>
      </c>
      <c r="B441" t="s">
        <v>455</v>
      </c>
      <c r="C441">
        <v>0.95826100000000003</v>
      </c>
    </row>
    <row r="442" spans="1:3">
      <c r="A442">
        <v>2</v>
      </c>
      <c r="B442" t="s">
        <v>458</v>
      </c>
      <c r="C442">
        <v>0.95646600000000004</v>
      </c>
    </row>
    <row r="443" spans="1:3">
      <c r="A443">
        <v>2</v>
      </c>
      <c r="B443" t="s">
        <v>461</v>
      </c>
      <c r="C443">
        <v>0.95937799999999995</v>
      </c>
    </row>
    <row r="444" spans="1:3">
      <c r="A444">
        <v>2</v>
      </c>
      <c r="B444" t="s">
        <v>464</v>
      </c>
      <c r="C444">
        <v>0.95938699999999999</v>
      </c>
    </row>
    <row r="445" spans="1:3">
      <c r="A445">
        <v>2</v>
      </c>
      <c r="B445" t="s">
        <v>467</v>
      </c>
      <c r="C445">
        <v>0.95891000000000004</v>
      </c>
    </row>
    <row r="446" spans="1:3">
      <c r="A446">
        <v>2</v>
      </c>
      <c r="B446" t="s">
        <v>470</v>
      </c>
      <c r="C446">
        <v>0.963584</v>
      </c>
    </row>
    <row r="447" spans="1:3">
      <c r="A447">
        <v>2</v>
      </c>
      <c r="B447" t="s">
        <v>473</v>
      </c>
      <c r="C447">
        <v>0.960067</v>
      </c>
    </row>
    <row r="448" spans="1:3">
      <c r="A448">
        <v>2</v>
      </c>
      <c r="B448" t="s">
        <v>476</v>
      </c>
      <c r="C448">
        <v>0.95584400000000003</v>
      </c>
    </row>
    <row r="449" spans="1:3">
      <c r="A449">
        <v>2</v>
      </c>
      <c r="B449" t="s">
        <v>479</v>
      </c>
      <c r="C449">
        <v>0.95457199999999998</v>
      </c>
    </row>
    <row r="450" spans="1:3">
      <c r="A450">
        <v>2</v>
      </c>
      <c r="B450" t="s">
        <v>482</v>
      </c>
      <c r="C450">
        <v>0.95200700000000005</v>
      </c>
    </row>
    <row r="451" spans="1:3">
      <c r="A451">
        <v>2</v>
      </c>
      <c r="B451" t="s">
        <v>485</v>
      </c>
      <c r="C451">
        <v>0.96216900000000005</v>
      </c>
    </row>
    <row r="452" spans="1:3">
      <c r="A452">
        <v>2</v>
      </c>
      <c r="B452" t="s">
        <v>488</v>
      </c>
      <c r="C452">
        <v>0.95976300000000003</v>
      </c>
    </row>
    <row r="453" spans="1:3">
      <c r="A453">
        <v>2</v>
      </c>
      <c r="B453" t="s">
        <v>491</v>
      </c>
      <c r="C453">
        <v>0.93870299999999995</v>
      </c>
    </row>
    <row r="454" spans="1:3">
      <c r="A454">
        <v>2</v>
      </c>
      <c r="B454" t="s">
        <v>494</v>
      </c>
      <c r="C454">
        <v>0.95577199999999995</v>
      </c>
    </row>
    <row r="455" spans="1:3">
      <c r="A455">
        <v>2</v>
      </c>
      <c r="B455" t="s">
        <v>500</v>
      </c>
      <c r="C455">
        <v>0.96761600000000003</v>
      </c>
    </row>
    <row r="456" spans="1:3">
      <c r="A456">
        <v>2</v>
      </c>
      <c r="B456" t="s">
        <v>503</v>
      </c>
      <c r="C456">
        <v>0.934728</v>
      </c>
    </row>
    <row r="457" spans="1:3">
      <c r="A457">
        <v>2</v>
      </c>
      <c r="B457" t="s">
        <v>506</v>
      </c>
      <c r="C457">
        <v>0.93426200000000004</v>
      </c>
    </row>
    <row r="458" spans="1:3">
      <c r="A458">
        <v>2</v>
      </c>
      <c r="B458" t="s">
        <v>509</v>
      </c>
      <c r="C458">
        <v>0.93775799999999998</v>
      </c>
    </row>
    <row r="459" spans="1:3">
      <c r="A459">
        <v>2</v>
      </c>
      <c r="B459" t="s">
        <v>512</v>
      </c>
      <c r="C459">
        <v>0.96092100000000003</v>
      </c>
    </row>
    <row r="460" spans="1:3">
      <c r="A460">
        <v>2</v>
      </c>
      <c r="B460" t="s">
        <v>515</v>
      </c>
      <c r="C460">
        <v>0.94762500000000005</v>
      </c>
    </row>
    <row r="461" spans="1:3">
      <c r="A461">
        <v>2</v>
      </c>
      <c r="B461" t="s">
        <v>518</v>
      </c>
      <c r="C461">
        <v>0.94990799999999997</v>
      </c>
    </row>
    <row r="462" spans="1:3">
      <c r="A462">
        <v>2</v>
      </c>
      <c r="B462" t="s">
        <v>521</v>
      </c>
      <c r="C462">
        <v>0.938608</v>
      </c>
    </row>
    <row r="463" spans="1:3">
      <c r="A463">
        <v>2</v>
      </c>
      <c r="B463" t="s">
        <v>524</v>
      </c>
      <c r="C463">
        <v>0.95037700000000003</v>
      </c>
    </row>
    <row r="464" spans="1:3">
      <c r="A464">
        <v>2</v>
      </c>
      <c r="B464" t="s">
        <v>527</v>
      </c>
      <c r="C464">
        <v>0.94945900000000005</v>
      </c>
    </row>
    <row r="465" spans="1:3">
      <c r="A465">
        <v>2</v>
      </c>
      <c r="B465" t="s">
        <v>530</v>
      </c>
      <c r="C465">
        <v>0.949075</v>
      </c>
    </row>
    <row r="466" spans="1:3">
      <c r="A466">
        <v>2</v>
      </c>
      <c r="B466" t="s">
        <v>533</v>
      </c>
      <c r="C466">
        <v>0.95090399999999997</v>
      </c>
    </row>
    <row r="467" spans="1:3">
      <c r="A467">
        <v>2</v>
      </c>
      <c r="B467" t="s">
        <v>536</v>
      </c>
      <c r="C467">
        <v>0.96816100000000005</v>
      </c>
    </row>
    <row r="468" spans="1:3">
      <c r="A468">
        <v>2</v>
      </c>
      <c r="B468" t="s">
        <v>539</v>
      </c>
      <c r="C468">
        <v>0.95662000000000003</v>
      </c>
    </row>
    <row r="469" spans="1:3">
      <c r="A469">
        <v>2</v>
      </c>
      <c r="B469" t="s">
        <v>542</v>
      </c>
      <c r="C469">
        <v>0.942388</v>
      </c>
    </row>
    <row r="470" spans="1:3">
      <c r="A470">
        <v>2</v>
      </c>
      <c r="B470" t="s">
        <v>545</v>
      </c>
      <c r="C470">
        <v>0.94964800000000005</v>
      </c>
    </row>
    <row r="471" spans="1:3">
      <c r="A471">
        <v>2</v>
      </c>
      <c r="B471" t="s">
        <v>548</v>
      </c>
      <c r="C471">
        <v>0.955094</v>
      </c>
    </row>
    <row r="472" spans="1:3">
      <c r="A472">
        <v>2</v>
      </c>
      <c r="B472" t="s">
        <v>551</v>
      </c>
      <c r="C472">
        <v>0.956982</v>
      </c>
    </row>
    <row r="473" spans="1:3">
      <c r="A473">
        <v>2</v>
      </c>
      <c r="B473" t="s">
        <v>554</v>
      </c>
      <c r="C473">
        <v>0.95686599999999999</v>
      </c>
    </row>
    <row r="474" spans="1:3">
      <c r="A474">
        <v>2</v>
      </c>
      <c r="B474" t="s">
        <v>557</v>
      </c>
      <c r="C474">
        <v>0.95256600000000002</v>
      </c>
    </row>
    <row r="475" spans="1:3">
      <c r="A475">
        <v>2</v>
      </c>
      <c r="B475" t="s">
        <v>560</v>
      </c>
      <c r="C475">
        <v>0.94755</v>
      </c>
    </row>
    <row r="476" spans="1:3">
      <c r="A476">
        <v>2</v>
      </c>
      <c r="B476" t="s">
        <v>563</v>
      </c>
      <c r="C476">
        <v>0.95453699999999997</v>
      </c>
    </row>
    <row r="477" spans="1:3">
      <c r="A477">
        <v>2</v>
      </c>
      <c r="B477" t="s">
        <v>566</v>
      </c>
      <c r="C477">
        <v>0.95307699999999995</v>
      </c>
    </row>
    <row r="478" spans="1:3">
      <c r="A478">
        <v>2</v>
      </c>
      <c r="B478" t="s">
        <v>569</v>
      </c>
      <c r="C478">
        <v>0.95962199999999998</v>
      </c>
    </row>
    <row r="479" spans="1:3">
      <c r="A479">
        <v>2</v>
      </c>
      <c r="B479" t="s">
        <v>572</v>
      </c>
      <c r="C479">
        <v>0.94592100000000001</v>
      </c>
    </row>
    <row r="480" spans="1:3">
      <c r="A480">
        <v>2</v>
      </c>
      <c r="B480" t="s">
        <v>578</v>
      </c>
      <c r="C480">
        <v>0.94644600000000001</v>
      </c>
    </row>
    <row r="481" spans="1:3">
      <c r="A481">
        <v>2</v>
      </c>
      <c r="B481" t="s">
        <v>581</v>
      </c>
      <c r="C481">
        <v>0.95816800000000002</v>
      </c>
    </row>
    <row r="482" spans="1:3">
      <c r="A482">
        <v>2</v>
      </c>
      <c r="B482" t="s">
        <v>584</v>
      </c>
      <c r="C482">
        <v>0.962144</v>
      </c>
    </row>
    <row r="483" spans="1:3">
      <c r="A483">
        <v>2</v>
      </c>
      <c r="B483" t="s">
        <v>587</v>
      </c>
      <c r="C483">
        <v>0.94873700000000005</v>
      </c>
    </row>
    <row r="484" spans="1:3">
      <c r="A484">
        <v>2</v>
      </c>
      <c r="B484" t="s">
        <v>590</v>
      </c>
      <c r="C484">
        <v>0.92797300000000005</v>
      </c>
    </row>
    <row r="485" spans="1:3">
      <c r="A485">
        <v>2</v>
      </c>
      <c r="B485" t="s">
        <v>593</v>
      </c>
      <c r="C485">
        <v>0.94807399999999997</v>
      </c>
    </row>
    <row r="486" spans="1:3">
      <c r="A486">
        <v>2</v>
      </c>
      <c r="B486" t="s">
        <v>596</v>
      </c>
      <c r="C486">
        <v>0.94920499999999997</v>
      </c>
    </row>
    <row r="487" spans="1:3">
      <c r="A487">
        <v>2</v>
      </c>
      <c r="B487" t="s">
        <v>599</v>
      </c>
      <c r="C487">
        <v>0.94984100000000005</v>
      </c>
    </row>
    <row r="488" spans="1:3">
      <c r="A488">
        <v>2</v>
      </c>
      <c r="B488" t="s">
        <v>605</v>
      </c>
      <c r="C488">
        <v>0.95773799999999998</v>
      </c>
    </row>
    <row r="489" spans="1:3">
      <c r="A489">
        <v>2</v>
      </c>
      <c r="B489" t="s">
        <v>608</v>
      </c>
      <c r="C489">
        <v>0.96199000000000001</v>
      </c>
    </row>
    <row r="490" spans="1:3">
      <c r="A490">
        <v>2</v>
      </c>
      <c r="B490" t="s">
        <v>611</v>
      </c>
      <c r="C490">
        <v>0.95606800000000003</v>
      </c>
    </row>
    <row r="491" spans="1:3">
      <c r="A491">
        <v>2</v>
      </c>
      <c r="B491" t="s">
        <v>614</v>
      </c>
      <c r="C491">
        <v>0.95032300000000003</v>
      </c>
    </row>
    <row r="492" spans="1:3">
      <c r="A492">
        <v>2</v>
      </c>
      <c r="B492" t="s">
        <v>617</v>
      </c>
      <c r="C492">
        <v>0.95609200000000005</v>
      </c>
    </row>
    <row r="493" spans="1:3">
      <c r="A493">
        <v>2</v>
      </c>
      <c r="B493" t="s">
        <v>620</v>
      </c>
      <c r="C493">
        <v>0.96086700000000003</v>
      </c>
    </row>
    <row r="494" spans="1:3">
      <c r="A494">
        <v>2</v>
      </c>
      <c r="B494" t="s">
        <v>623</v>
      </c>
      <c r="C494">
        <v>0.96023700000000001</v>
      </c>
    </row>
    <row r="495" spans="1:3">
      <c r="A495">
        <v>2</v>
      </c>
      <c r="B495" t="s">
        <v>626</v>
      </c>
      <c r="C495">
        <v>0.95477800000000002</v>
      </c>
    </row>
    <row r="496" spans="1:3">
      <c r="A496">
        <v>2</v>
      </c>
      <c r="B496" t="s">
        <v>629</v>
      </c>
      <c r="C496">
        <v>0.95109999999999995</v>
      </c>
    </row>
    <row r="497" spans="1:5">
      <c r="A497">
        <v>2</v>
      </c>
      <c r="B497" t="s">
        <v>632</v>
      </c>
      <c r="C497">
        <v>0.949457</v>
      </c>
    </row>
    <row r="498" spans="1:5">
      <c r="A498">
        <v>2</v>
      </c>
      <c r="B498" t="s">
        <v>635</v>
      </c>
      <c r="C498">
        <v>0.94678899999999999</v>
      </c>
    </row>
    <row r="499" spans="1:5">
      <c r="A499">
        <v>2</v>
      </c>
      <c r="B499" t="s">
        <v>638</v>
      </c>
      <c r="C499">
        <v>0.95522600000000002</v>
      </c>
    </row>
    <row r="500" spans="1:5">
      <c r="A500">
        <v>2</v>
      </c>
      <c r="B500" t="s">
        <v>641</v>
      </c>
      <c r="C500">
        <v>0.93844700000000003</v>
      </c>
    </row>
    <row r="501" spans="1:5">
      <c r="A501">
        <v>2</v>
      </c>
      <c r="B501" t="s">
        <v>644</v>
      </c>
      <c r="C501">
        <v>0.95890600000000004</v>
      </c>
    </row>
    <row r="502" spans="1:5">
      <c r="A502">
        <v>2</v>
      </c>
      <c r="B502" t="s">
        <v>647</v>
      </c>
      <c r="C502">
        <v>0.93701699999999999</v>
      </c>
    </row>
    <row r="503" spans="1:5">
      <c r="A503">
        <v>2</v>
      </c>
      <c r="B503" t="s">
        <v>650</v>
      </c>
      <c r="C503">
        <v>0.95709299999999997</v>
      </c>
    </row>
    <row r="504" spans="1:5">
      <c r="A504">
        <v>3</v>
      </c>
      <c r="B504" t="s">
        <v>354</v>
      </c>
      <c r="C504">
        <v>0.93181700000000001</v>
      </c>
      <c r="E504">
        <f>ROWS(C504:C597)</f>
        <v>94</v>
      </c>
    </row>
    <row r="505" spans="1:5">
      <c r="A505">
        <v>3</v>
      </c>
      <c r="B505" t="s">
        <v>360</v>
      </c>
      <c r="C505">
        <v>0.96366700000000005</v>
      </c>
    </row>
    <row r="506" spans="1:5">
      <c r="A506">
        <v>3</v>
      </c>
      <c r="B506" t="s">
        <v>363</v>
      </c>
      <c r="C506">
        <v>0.94425700000000001</v>
      </c>
    </row>
    <row r="507" spans="1:5">
      <c r="A507">
        <v>3</v>
      </c>
      <c r="B507" t="s">
        <v>366</v>
      </c>
      <c r="C507">
        <v>0.93649499999999997</v>
      </c>
    </row>
    <row r="508" spans="1:5">
      <c r="A508">
        <v>3</v>
      </c>
      <c r="B508" t="s">
        <v>369</v>
      </c>
      <c r="C508">
        <v>0.95837600000000001</v>
      </c>
    </row>
    <row r="509" spans="1:5">
      <c r="A509">
        <v>3</v>
      </c>
      <c r="B509" t="s">
        <v>372</v>
      </c>
      <c r="C509">
        <v>0.94528900000000005</v>
      </c>
    </row>
    <row r="510" spans="1:5">
      <c r="A510">
        <v>3</v>
      </c>
      <c r="B510" t="s">
        <v>375</v>
      </c>
      <c r="C510">
        <v>0.93894599999999995</v>
      </c>
    </row>
    <row r="511" spans="1:5">
      <c r="A511">
        <v>3</v>
      </c>
      <c r="B511" t="s">
        <v>378</v>
      </c>
      <c r="C511">
        <v>0.95779599999999998</v>
      </c>
    </row>
    <row r="512" spans="1:5">
      <c r="A512">
        <v>3</v>
      </c>
      <c r="B512" t="s">
        <v>384</v>
      </c>
      <c r="C512">
        <v>0.95004900000000003</v>
      </c>
    </row>
    <row r="513" spans="1:3">
      <c r="A513">
        <v>3</v>
      </c>
      <c r="B513" t="s">
        <v>387</v>
      </c>
      <c r="C513">
        <v>0.96106800000000003</v>
      </c>
    </row>
    <row r="514" spans="1:3">
      <c r="A514">
        <v>3</v>
      </c>
      <c r="B514" t="s">
        <v>390</v>
      </c>
      <c r="C514">
        <v>0.93502700000000005</v>
      </c>
    </row>
    <row r="515" spans="1:3">
      <c r="A515">
        <v>3</v>
      </c>
      <c r="B515" t="s">
        <v>393</v>
      </c>
      <c r="C515">
        <v>0.94565200000000005</v>
      </c>
    </row>
    <row r="516" spans="1:3">
      <c r="A516">
        <v>3</v>
      </c>
      <c r="B516" t="s">
        <v>396</v>
      </c>
      <c r="C516">
        <v>0.93385799999999997</v>
      </c>
    </row>
    <row r="517" spans="1:3">
      <c r="A517">
        <v>3</v>
      </c>
      <c r="B517" t="s">
        <v>399</v>
      </c>
      <c r="C517">
        <v>0.94075500000000001</v>
      </c>
    </row>
    <row r="518" spans="1:3">
      <c r="A518">
        <v>3</v>
      </c>
      <c r="B518" t="s">
        <v>402</v>
      </c>
      <c r="C518">
        <v>0.95368699999999995</v>
      </c>
    </row>
    <row r="519" spans="1:3">
      <c r="A519">
        <v>3</v>
      </c>
      <c r="B519" t="s">
        <v>405</v>
      </c>
      <c r="C519">
        <v>0.94758600000000004</v>
      </c>
    </row>
    <row r="520" spans="1:3">
      <c r="A520">
        <v>3</v>
      </c>
      <c r="B520" t="s">
        <v>411</v>
      </c>
      <c r="C520">
        <v>0.95540599999999998</v>
      </c>
    </row>
    <row r="521" spans="1:3">
      <c r="A521">
        <v>3</v>
      </c>
      <c r="B521" t="s">
        <v>414</v>
      </c>
      <c r="C521">
        <v>0.952179</v>
      </c>
    </row>
    <row r="522" spans="1:3">
      <c r="A522">
        <v>3</v>
      </c>
      <c r="B522" t="s">
        <v>420</v>
      </c>
      <c r="C522">
        <v>0.95975200000000005</v>
      </c>
    </row>
    <row r="523" spans="1:3">
      <c r="A523">
        <v>3</v>
      </c>
      <c r="B523" t="s">
        <v>423</v>
      </c>
      <c r="C523">
        <v>0.95661099999999999</v>
      </c>
    </row>
    <row r="524" spans="1:3">
      <c r="A524">
        <v>3</v>
      </c>
      <c r="B524" t="s">
        <v>426</v>
      </c>
      <c r="C524">
        <v>0.95786199999999999</v>
      </c>
    </row>
    <row r="525" spans="1:3">
      <c r="A525">
        <v>3</v>
      </c>
      <c r="B525" t="s">
        <v>429</v>
      </c>
      <c r="C525">
        <v>0.95570299999999997</v>
      </c>
    </row>
    <row r="526" spans="1:3">
      <c r="A526">
        <v>3</v>
      </c>
      <c r="B526" t="s">
        <v>432</v>
      </c>
      <c r="C526">
        <v>0.95818099999999995</v>
      </c>
    </row>
    <row r="527" spans="1:3">
      <c r="A527">
        <v>3</v>
      </c>
      <c r="B527" t="s">
        <v>435</v>
      </c>
      <c r="C527">
        <v>0.96107900000000002</v>
      </c>
    </row>
    <row r="528" spans="1:3">
      <c r="A528">
        <v>3</v>
      </c>
      <c r="B528" t="s">
        <v>438</v>
      </c>
      <c r="C528">
        <v>0.91431200000000001</v>
      </c>
    </row>
    <row r="529" spans="1:3">
      <c r="A529">
        <v>3</v>
      </c>
      <c r="B529" t="s">
        <v>441</v>
      </c>
      <c r="C529">
        <v>0.96217399999999997</v>
      </c>
    </row>
    <row r="530" spans="1:3">
      <c r="A530">
        <v>3</v>
      </c>
      <c r="B530" t="s">
        <v>444</v>
      </c>
      <c r="C530">
        <v>0.95828000000000002</v>
      </c>
    </row>
    <row r="531" spans="1:3">
      <c r="A531">
        <v>3</v>
      </c>
      <c r="B531" t="s">
        <v>447</v>
      </c>
      <c r="C531">
        <v>0.91933100000000001</v>
      </c>
    </row>
    <row r="532" spans="1:3">
      <c r="A532">
        <v>3</v>
      </c>
      <c r="B532" t="s">
        <v>450</v>
      </c>
      <c r="C532">
        <v>0.93992500000000001</v>
      </c>
    </row>
    <row r="533" spans="1:3">
      <c r="A533">
        <v>3</v>
      </c>
      <c r="B533" t="s">
        <v>453</v>
      </c>
      <c r="C533">
        <v>0.954426</v>
      </c>
    </row>
    <row r="534" spans="1:3">
      <c r="A534">
        <v>3</v>
      </c>
      <c r="B534" t="s">
        <v>456</v>
      </c>
      <c r="C534">
        <v>0.95333999999999997</v>
      </c>
    </row>
    <row r="535" spans="1:3">
      <c r="A535">
        <v>3</v>
      </c>
      <c r="B535" t="s">
        <v>459</v>
      </c>
      <c r="C535">
        <v>0.94916</v>
      </c>
    </row>
    <row r="536" spans="1:3">
      <c r="A536">
        <v>3</v>
      </c>
      <c r="B536" t="s">
        <v>462</v>
      </c>
      <c r="C536">
        <v>0.95974999999999999</v>
      </c>
    </row>
    <row r="537" spans="1:3">
      <c r="A537">
        <v>3</v>
      </c>
      <c r="B537" t="s">
        <v>465</v>
      </c>
      <c r="C537">
        <v>0.95953500000000003</v>
      </c>
    </row>
    <row r="538" spans="1:3">
      <c r="A538">
        <v>3</v>
      </c>
      <c r="B538" t="s">
        <v>468</v>
      </c>
      <c r="C538">
        <v>0.951214</v>
      </c>
    </row>
    <row r="539" spans="1:3">
      <c r="A539">
        <v>3</v>
      </c>
      <c r="B539" t="s">
        <v>471</v>
      </c>
      <c r="C539">
        <v>0.953681</v>
      </c>
    </row>
    <row r="540" spans="1:3">
      <c r="A540">
        <v>3</v>
      </c>
      <c r="B540" t="s">
        <v>474</v>
      </c>
      <c r="C540">
        <v>0.95378300000000005</v>
      </c>
    </row>
    <row r="541" spans="1:3">
      <c r="A541">
        <v>3</v>
      </c>
      <c r="B541" t="s">
        <v>477</v>
      </c>
      <c r="C541">
        <v>0.95350599999999996</v>
      </c>
    </row>
    <row r="542" spans="1:3">
      <c r="A542">
        <v>3</v>
      </c>
      <c r="B542" t="s">
        <v>480</v>
      </c>
      <c r="C542">
        <v>0.95267299999999999</v>
      </c>
    </row>
    <row r="543" spans="1:3">
      <c r="A543">
        <v>3</v>
      </c>
      <c r="B543" t="s">
        <v>483</v>
      </c>
      <c r="C543">
        <v>0.94842099999999996</v>
      </c>
    </row>
    <row r="544" spans="1:3">
      <c r="A544">
        <v>3</v>
      </c>
      <c r="B544" t="s">
        <v>486</v>
      </c>
      <c r="C544">
        <v>0.95452199999999998</v>
      </c>
    </row>
    <row r="545" spans="1:3">
      <c r="A545">
        <v>3</v>
      </c>
      <c r="B545" t="s">
        <v>489</v>
      </c>
      <c r="C545">
        <v>0.96167599999999998</v>
      </c>
    </row>
    <row r="546" spans="1:3">
      <c r="A546">
        <v>3</v>
      </c>
      <c r="B546" t="s">
        <v>492</v>
      </c>
      <c r="C546">
        <v>0.94470799999999999</v>
      </c>
    </row>
    <row r="547" spans="1:3">
      <c r="A547">
        <v>3</v>
      </c>
      <c r="B547" t="s">
        <v>495</v>
      </c>
      <c r="C547">
        <v>0.95503000000000005</v>
      </c>
    </row>
    <row r="548" spans="1:3">
      <c r="A548">
        <v>3</v>
      </c>
      <c r="B548" t="s">
        <v>501</v>
      </c>
      <c r="C548">
        <v>0.96245800000000004</v>
      </c>
    </row>
    <row r="549" spans="1:3">
      <c r="A549">
        <v>3</v>
      </c>
      <c r="B549" t="s">
        <v>504</v>
      </c>
      <c r="C549">
        <v>0.93686700000000001</v>
      </c>
    </row>
    <row r="550" spans="1:3">
      <c r="A550">
        <v>3</v>
      </c>
      <c r="B550" t="s">
        <v>507</v>
      </c>
      <c r="C550">
        <v>0.94433</v>
      </c>
    </row>
    <row r="551" spans="1:3">
      <c r="A551">
        <v>3</v>
      </c>
      <c r="B551" t="s">
        <v>510</v>
      </c>
      <c r="C551">
        <v>0.94164099999999995</v>
      </c>
    </row>
    <row r="552" spans="1:3">
      <c r="A552">
        <v>3</v>
      </c>
      <c r="B552" t="s">
        <v>513</v>
      </c>
      <c r="C552">
        <v>0.95553299999999997</v>
      </c>
    </row>
    <row r="553" spans="1:3">
      <c r="A553">
        <v>3</v>
      </c>
      <c r="B553" t="s">
        <v>516</v>
      </c>
      <c r="C553">
        <v>0.93900799999999995</v>
      </c>
    </row>
    <row r="554" spans="1:3">
      <c r="A554">
        <v>3</v>
      </c>
      <c r="B554" t="s">
        <v>519</v>
      </c>
      <c r="C554">
        <v>0.95072500000000004</v>
      </c>
    </row>
    <row r="555" spans="1:3">
      <c r="A555">
        <v>3</v>
      </c>
      <c r="B555" t="s">
        <v>522</v>
      </c>
      <c r="C555">
        <v>0.94243100000000002</v>
      </c>
    </row>
    <row r="556" spans="1:3">
      <c r="A556">
        <v>3</v>
      </c>
      <c r="B556" t="s">
        <v>525</v>
      </c>
      <c r="C556">
        <v>0.94545100000000004</v>
      </c>
    </row>
    <row r="557" spans="1:3">
      <c r="A557">
        <v>3</v>
      </c>
      <c r="B557" t="s">
        <v>528</v>
      </c>
      <c r="C557">
        <v>0.94644899999999998</v>
      </c>
    </row>
    <row r="558" spans="1:3">
      <c r="A558">
        <v>3</v>
      </c>
      <c r="B558" t="s">
        <v>531</v>
      </c>
      <c r="C558">
        <v>0.94908700000000001</v>
      </c>
    </row>
    <row r="559" spans="1:3">
      <c r="A559">
        <v>3</v>
      </c>
      <c r="B559" t="s">
        <v>534</v>
      </c>
      <c r="C559">
        <v>0.94648900000000002</v>
      </c>
    </row>
    <row r="560" spans="1:3">
      <c r="A560">
        <v>3</v>
      </c>
      <c r="B560" t="s">
        <v>537</v>
      </c>
      <c r="C560">
        <v>0.96830499999999997</v>
      </c>
    </row>
    <row r="561" spans="1:3">
      <c r="A561">
        <v>3</v>
      </c>
      <c r="B561" t="s">
        <v>540</v>
      </c>
      <c r="C561">
        <v>0.95900700000000005</v>
      </c>
    </row>
    <row r="562" spans="1:3">
      <c r="A562">
        <v>3</v>
      </c>
      <c r="B562" t="s">
        <v>543</v>
      </c>
      <c r="C562">
        <v>0.94345500000000004</v>
      </c>
    </row>
    <row r="563" spans="1:3">
      <c r="A563">
        <v>3</v>
      </c>
      <c r="B563" t="s">
        <v>546</v>
      </c>
      <c r="C563">
        <v>0.95488499999999998</v>
      </c>
    </row>
    <row r="564" spans="1:3">
      <c r="A564">
        <v>3</v>
      </c>
      <c r="B564" t="s">
        <v>549</v>
      </c>
      <c r="C564">
        <v>0.95116500000000004</v>
      </c>
    </row>
    <row r="565" spans="1:3">
      <c r="A565">
        <v>3</v>
      </c>
      <c r="B565" t="s">
        <v>552</v>
      </c>
      <c r="C565">
        <v>0.93491599999999997</v>
      </c>
    </row>
    <row r="566" spans="1:3">
      <c r="A566">
        <v>3</v>
      </c>
      <c r="B566" t="s">
        <v>555</v>
      </c>
      <c r="C566">
        <v>0.95617300000000005</v>
      </c>
    </row>
    <row r="567" spans="1:3">
      <c r="A567">
        <v>3</v>
      </c>
      <c r="B567" t="s">
        <v>558</v>
      </c>
      <c r="C567">
        <v>0.94058200000000003</v>
      </c>
    </row>
    <row r="568" spans="1:3">
      <c r="A568">
        <v>3</v>
      </c>
      <c r="B568" t="s">
        <v>561</v>
      </c>
      <c r="C568">
        <v>0.94258900000000001</v>
      </c>
    </row>
    <row r="569" spans="1:3">
      <c r="A569">
        <v>3</v>
      </c>
      <c r="B569" t="s">
        <v>564</v>
      </c>
      <c r="C569">
        <v>0.95536799999999999</v>
      </c>
    </row>
    <row r="570" spans="1:3">
      <c r="A570">
        <v>3</v>
      </c>
      <c r="B570" t="s">
        <v>567</v>
      </c>
      <c r="C570">
        <v>0.94421200000000005</v>
      </c>
    </row>
    <row r="571" spans="1:3">
      <c r="A571">
        <v>3</v>
      </c>
      <c r="B571" t="s">
        <v>570</v>
      </c>
      <c r="C571">
        <v>0.95777900000000005</v>
      </c>
    </row>
    <row r="572" spans="1:3">
      <c r="A572">
        <v>3</v>
      </c>
      <c r="B572" t="s">
        <v>573</v>
      </c>
      <c r="C572">
        <v>0.94560299999999997</v>
      </c>
    </row>
    <row r="573" spans="1:3">
      <c r="A573">
        <v>3</v>
      </c>
      <c r="B573" t="s">
        <v>579</v>
      </c>
      <c r="C573">
        <v>0.95191199999999998</v>
      </c>
    </row>
    <row r="574" spans="1:3">
      <c r="A574">
        <v>3</v>
      </c>
      <c r="B574" t="s">
        <v>582</v>
      </c>
      <c r="C574">
        <v>0.959789</v>
      </c>
    </row>
    <row r="575" spans="1:3">
      <c r="A575">
        <v>3</v>
      </c>
      <c r="B575" t="s">
        <v>585</v>
      </c>
      <c r="C575">
        <v>0.96000399999999997</v>
      </c>
    </row>
    <row r="576" spans="1:3">
      <c r="A576">
        <v>3</v>
      </c>
      <c r="B576" t="s">
        <v>588</v>
      </c>
      <c r="C576">
        <v>0.93602099999999999</v>
      </c>
    </row>
    <row r="577" spans="1:3">
      <c r="A577">
        <v>3</v>
      </c>
      <c r="B577" t="s">
        <v>591</v>
      </c>
      <c r="C577">
        <v>0.92517499999999997</v>
      </c>
    </row>
    <row r="578" spans="1:3">
      <c r="A578">
        <v>3</v>
      </c>
      <c r="B578" t="s">
        <v>594</v>
      </c>
      <c r="C578">
        <v>0.94910799999999995</v>
      </c>
    </row>
    <row r="579" spans="1:3">
      <c r="A579">
        <v>3</v>
      </c>
      <c r="B579" t="s">
        <v>597</v>
      </c>
      <c r="C579">
        <v>0.94992100000000002</v>
      </c>
    </row>
    <row r="580" spans="1:3">
      <c r="A580">
        <v>3</v>
      </c>
      <c r="B580" t="s">
        <v>600</v>
      </c>
      <c r="C580">
        <v>0.95320099999999996</v>
      </c>
    </row>
    <row r="581" spans="1:3">
      <c r="A581">
        <v>3</v>
      </c>
      <c r="B581" t="s">
        <v>603</v>
      </c>
      <c r="C581">
        <v>0.95465299999999997</v>
      </c>
    </row>
    <row r="582" spans="1:3">
      <c r="A582">
        <v>3</v>
      </c>
      <c r="B582" t="s">
        <v>606</v>
      </c>
      <c r="C582">
        <v>0.95154700000000003</v>
      </c>
    </row>
    <row r="583" spans="1:3">
      <c r="A583">
        <v>3</v>
      </c>
      <c r="B583" t="s">
        <v>609</v>
      </c>
      <c r="C583">
        <v>0.96061099999999999</v>
      </c>
    </row>
    <row r="584" spans="1:3">
      <c r="A584">
        <v>3</v>
      </c>
      <c r="B584" t="s">
        <v>612</v>
      </c>
      <c r="C584">
        <v>0.95890699999999995</v>
      </c>
    </row>
    <row r="585" spans="1:3">
      <c r="A585">
        <v>3</v>
      </c>
      <c r="B585" t="s">
        <v>615</v>
      </c>
      <c r="C585">
        <v>0.95355400000000001</v>
      </c>
    </row>
    <row r="586" spans="1:3">
      <c r="A586">
        <v>3</v>
      </c>
      <c r="B586" t="s">
        <v>618</v>
      </c>
      <c r="C586">
        <v>0.95782</v>
      </c>
    </row>
    <row r="587" spans="1:3">
      <c r="A587">
        <v>3</v>
      </c>
      <c r="B587" t="s">
        <v>621</v>
      </c>
      <c r="C587">
        <v>0.95303599999999999</v>
      </c>
    </row>
    <row r="588" spans="1:3">
      <c r="A588">
        <v>3</v>
      </c>
      <c r="B588" t="s">
        <v>624</v>
      </c>
      <c r="C588">
        <v>0.95237000000000005</v>
      </c>
    </row>
    <row r="589" spans="1:3">
      <c r="A589">
        <v>3</v>
      </c>
      <c r="B589" t="s">
        <v>627</v>
      </c>
      <c r="C589">
        <v>0.95679800000000004</v>
      </c>
    </row>
    <row r="590" spans="1:3">
      <c r="A590">
        <v>3</v>
      </c>
      <c r="B590" t="s">
        <v>630</v>
      </c>
      <c r="C590">
        <v>0.95387999999999995</v>
      </c>
    </row>
    <row r="591" spans="1:3">
      <c r="A591">
        <v>3</v>
      </c>
      <c r="B591" t="s">
        <v>633</v>
      </c>
      <c r="C591">
        <v>0.94852099999999995</v>
      </c>
    </row>
    <row r="592" spans="1:3">
      <c r="A592">
        <v>3</v>
      </c>
      <c r="B592" t="s">
        <v>636</v>
      </c>
      <c r="C592">
        <v>0.93791199999999997</v>
      </c>
    </row>
    <row r="593" spans="1:3">
      <c r="A593">
        <v>3</v>
      </c>
      <c r="B593" t="s">
        <v>639</v>
      </c>
      <c r="C593">
        <v>0.95626599999999995</v>
      </c>
    </row>
    <row r="594" spans="1:3">
      <c r="A594">
        <v>3</v>
      </c>
      <c r="B594" t="s">
        <v>642</v>
      </c>
      <c r="C594">
        <v>0.93076800000000004</v>
      </c>
    </row>
    <row r="595" spans="1:3">
      <c r="A595">
        <v>3</v>
      </c>
      <c r="B595" t="s">
        <v>645</v>
      </c>
      <c r="C595">
        <v>0.94939399999999996</v>
      </c>
    </row>
    <row r="596" spans="1:3">
      <c r="A596">
        <v>3</v>
      </c>
      <c r="B596" t="s">
        <v>648</v>
      </c>
      <c r="C596">
        <v>0.93139099999999997</v>
      </c>
    </row>
    <row r="597" spans="1:3">
      <c r="A597">
        <v>3</v>
      </c>
      <c r="B597" t="s">
        <v>651</v>
      </c>
      <c r="C597">
        <v>0.96517799999999998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Full Scan Dice</vt:lpstr>
      <vt:lpstr>Full Scan Manual Segmentation</vt:lpstr>
      <vt:lpstr>Full Scan Predicted Segmentatio</vt:lpstr>
      <vt:lpstr>Full Scan Fat Volume Comparison</vt:lpstr>
      <vt:lpstr>Full Scan Regression</vt:lpstr>
      <vt:lpstr>Full Scan RSE</vt:lpstr>
      <vt:lpstr>Manual Segmentation Validation </vt:lpstr>
      <vt:lpstr>Predicted Segmentation Validati</vt:lpstr>
      <vt:lpstr>Dice Validation Cohort</vt:lpstr>
      <vt:lpstr>Regression Validation Cohort</vt:lpstr>
      <vt:lpstr>Validation Cohort Fat vs BMI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 Grainger</dc:creator>
  <dc:description/>
  <cp:lastModifiedBy>Drew Grainger</cp:lastModifiedBy>
  <cp:revision>2</cp:revision>
  <dcterms:created xsi:type="dcterms:W3CDTF">2018-08-27T17:49:03Z</dcterms:created>
  <dcterms:modified xsi:type="dcterms:W3CDTF">2019-06-21T16:32:17Z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