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1075" windowHeight="12345"/>
  </bookViews>
  <sheets>
    <sheet name="ПЛК" sheetId="1" r:id="rId1"/>
    <sheet name="Панель" sheetId="4" r:id="rId2"/>
  </sheets>
  <calcPr calcId="145621"/>
</workbook>
</file>

<file path=xl/calcChain.xml><?xml version="1.0" encoding="utf-8"?>
<calcChain xmlns="http://schemas.openxmlformats.org/spreadsheetml/2006/main">
  <c r="J43" i="1" l="1"/>
  <c r="L43" i="1" s="1"/>
  <c r="K43" i="1" l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J38" i="1"/>
  <c r="N38" i="1" l="1"/>
  <c r="O38" i="1"/>
  <c r="P38" i="1"/>
  <c r="Q38" i="1"/>
  <c r="R38" i="1"/>
  <c r="S38" i="1"/>
  <c r="V38" i="1"/>
  <c r="W38" i="1"/>
  <c r="Y38" i="1"/>
  <c r="Z38" i="1"/>
  <c r="K38" i="1"/>
  <c r="L38" i="1"/>
  <c r="M38" i="1"/>
  <c r="X38" i="1"/>
  <c r="U38" i="1"/>
  <c r="T38" i="1"/>
</calcChain>
</file>

<file path=xl/sharedStrings.xml><?xml version="1.0" encoding="utf-8"?>
<sst xmlns="http://schemas.openxmlformats.org/spreadsheetml/2006/main" count="128" uniqueCount="89">
  <si>
    <t>ПЛК</t>
  </si>
  <si>
    <t>?</t>
  </si>
  <si>
    <t>назначение</t>
  </si>
  <si>
    <t>модель</t>
  </si>
  <si>
    <t>опрос датчиков</t>
  </si>
  <si>
    <t>выполнение алгоритма управления</t>
  </si>
  <si>
    <t>управление исполнительными механизмами</t>
  </si>
  <si>
    <t>связь с Панелью</t>
  </si>
  <si>
    <t>Сетевые интерфейсы</t>
  </si>
  <si>
    <t>LAN1</t>
  </si>
  <si>
    <t>Ethernet</t>
  </si>
  <si>
    <t>тип</t>
  </si>
  <si>
    <t>IP</t>
  </si>
  <si>
    <t>192.168.11.218</t>
  </si>
  <si>
    <t>протокол</t>
  </si>
  <si>
    <t>ModBus TCP</t>
  </si>
  <si>
    <t>порт</t>
  </si>
  <si>
    <t>режим</t>
  </si>
  <si>
    <t>ModBus TCP Slave Server</t>
  </si>
  <si>
    <t>Карта регистров ModBus</t>
  </si>
  <si>
    <t>Описание</t>
  </si>
  <si>
    <t>Тип данных</t>
  </si>
  <si>
    <t>Адрес</t>
  </si>
  <si>
    <t>Таблица</t>
  </si>
  <si>
    <t>AO: Регул. Контура ПГ1</t>
  </si>
  <si>
    <t>AO: Регул. Контура ПВ</t>
  </si>
  <si>
    <t>WORD</t>
  </si>
  <si>
    <t>HOLD.REG</t>
  </si>
  <si>
    <t>AO: Регул. Контура ВН1</t>
  </si>
  <si>
    <t>AO: Регул. Клапана рециркул.</t>
  </si>
  <si>
    <t>значение</t>
  </si>
  <si>
    <t>упаковка</t>
  </si>
  <si>
    <t>разложение по битам</t>
  </si>
  <si>
    <t>0…255</t>
  </si>
  <si>
    <t>ПГ1</t>
  </si>
  <si>
    <t>ПВ</t>
  </si>
  <si>
    <t>ВН1</t>
  </si>
  <si>
    <t>Клапан. Рециркул.</t>
  </si>
  <si>
    <t>Клапан рециркул.</t>
  </si>
  <si>
    <t>ID станции</t>
  </si>
  <si>
    <t>ПАНЕЛЬ</t>
  </si>
  <si>
    <t>MT8071iE</t>
  </si>
  <si>
    <t>человеко-машинный интерфейс (HMI)</t>
  </si>
  <si>
    <t>связь с ПЛК</t>
  </si>
  <si>
    <t>192.168.11.219</t>
  </si>
  <si>
    <t>Slave</t>
  </si>
  <si>
    <t>Master</t>
  </si>
  <si>
    <t>ModBus TCP Master Pool</t>
  </si>
  <si>
    <t>Карта тегов</t>
  </si>
  <si>
    <t>Устройство</t>
  </si>
  <si>
    <t>Имя</t>
  </si>
  <si>
    <t>PLC1_PG1_PV</t>
  </si>
  <si>
    <t>PLC1_VN1_Vrc</t>
  </si>
  <si>
    <t>ПГ1 + ПВ, пакет</t>
  </si>
  <si>
    <t>ВН1 + Клапан Рецирк., пакет</t>
  </si>
  <si>
    <t>3x22</t>
  </si>
  <si>
    <t>3x24</t>
  </si>
  <si>
    <t>адресация с 0</t>
  </si>
  <si>
    <t>смещение адресов ПЛК +1</t>
  </si>
  <si>
    <t>PLC1</t>
  </si>
  <si>
    <t>PG1</t>
  </si>
  <si>
    <t>PV</t>
  </si>
  <si>
    <t>VN1</t>
  </si>
  <si>
    <t>Vrc</t>
  </si>
  <si>
    <t>ПВ, немасштаб. (0…255)</t>
  </si>
  <si>
    <t>BYTE</t>
  </si>
  <si>
    <t>LW-100</t>
  </si>
  <si>
    <t>LW-101</t>
  </si>
  <si>
    <t>LW-102</t>
  </si>
  <si>
    <t>LW-103</t>
  </si>
  <si>
    <t>Локально панель</t>
  </si>
  <si>
    <t>ПГ1, немасштаб. (0…255)</t>
  </si>
  <si>
    <t>ВН1, немасштаб. (0…255)</t>
  </si>
  <si>
    <t>Клапан рециркул., немасштаб. (0…255)</t>
  </si>
  <si>
    <t>ID языка перевода</t>
  </si>
  <si>
    <t>LW-9134</t>
  </si>
  <si>
    <t>системный тег</t>
  </si>
  <si>
    <t>Языки</t>
  </si>
  <si>
    <t>язык 1</t>
  </si>
  <si>
    <t>Английский</t>
  </si>
  <si>
    <t>язык 2</t>
  </si>
  <si>
    <t>Русский</t>
  </si>
  <si>
    <t>DI</t>
  </si>
  <si>
    <t>DO</t>
  </si>
  <si>
    <t>AI</t>
  </si>
  <si>
    <t>AO</t>
  </si>
  <si>
    <t>CPU</t>
  </si>
  <si>
    <t>NET</t>
  </si>
  <si>
    <t>Модули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</si>
</sst>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4"/>
  <sheetViews>
    <sheetView tabSelected="1" topLeftCell="A16" workbookViewId="0">
      <selection activeCell="G46" sqref="G46"/>
    </sheetView>
  </sheetViews>
  <sheetFormatPr defaultRowHeight="15" x14ac:dyDescent="0.25"/>
  <cols>
    <col min="1" max="1" width="17.140625" style="3" customWidth="1"/>
    <col min="2" max="2" width="29.140625" customWidth="1"/>
    <col min="3" max="3" width="11.85546875" customWidth="1"/>
    <col min="5" max="5" width="18.140625" customWidth="1"/>
    <col min="6" max="6" width="9.28515625" customWidth="1"/>
    <col min="7" max="7" width="18.140625" customWidth="1"/>
    <col min="8" max="8" width="13" customWidth="1"/>
    <col min="9" max="9" width="7.42578125" customWidth="1"/>
    <col min="10" max="10" width="17" bestFit="1" customWidth="1"/>
    <col min="11" max="11" width="3.5703125" customWidth="1"/>
    <col min="12" max="16" width="3" bestFit="1" customWidth="1"/>
    <col min="17" max="17" width="3.42578125" customWidth="1"/>
    <col min="18" max="18" width="3" customWidth="1"/>
    <col min="19" max="19" width="3.140625" customWidth="1"/>
    <col min="20" max="20" width="3.42578125" customWidth="1"/>
    <col min="21" max="22" width="3.140625" customWidth="1"/>
    <col min="23" max="23" width="3" customWidth="1"/>
    <col min="24" max="25" width="3.42578125" customWidth="1"/>
    <col min="26" max="26" width="3.28515625" customWidth="1"/>
  </cols>
  <sheetData>
    <row r="2" spans="1:2" x14ac:dyDescent="0.25">
      <c r="B2" s="1" t="s">
        <v>0</v>
      </c>
    </row>
    <row r="4" spans="1:2" x14ac:dyDescent="0.25">
      <c r="A4" s="3" t="s">
        <v>3</v>
      </c>
      <c r="B4" s="5" t="s">
        <v>1</v>
      </c>
    </row>
    <row r="5" spans="1:2" x14ac:dyDescent="0.25">
      <c r="A5" s="3" t="s">
        <v>2</v>
      </c>
      <c r="B5" t="s">
        <v>4</v>
      </c>
    </row>
    <row r="6" spans="1:2" x14ac:dyDescent="0.25">
      <c r="B6" t="s">
        <v>5</v>
      </c>
    </row>
    <row r="7" spans="1:2" x14ac:dyDescent="0.25">
      <c r="B7" t="s">
        <v>6</v>
      </c>
    </row>
    <row r="8" spans="1:2" x14ac:dyDescent="0.25">
      <c r="B8" t="s">
        <v>7</v>
      </c>
    </row>
    <row r="10" spans="1:2" x14ac:dyDescent="0.25">
      <c r="B10" s="2" t="s">
        <v>88</v>
      </c>
    </row>
    <row r="11" spans="1:2" x14ac:dyDescent="0.25">
      <c r="B11" s="5"/>
    </row>
    <row r="12" spans="1:2" x14ac:dyDescent="0.25">
      <c r="B12" s="5" t="s">
        <v>86</v>
      </c>
    </row>
    <row r="13" spans="1:2" x14ac:dyDescent="0.25">
      <c r="B13" s="5" t="s">
        <v>87</v>
      </c>
    </row>
    <row r="14" spans="1:2" x14ac:dyDescent="0.25">
      <c r="B14" s="5" t="s">
        <v>82</v>
      </c>
    </row>
    <row r="15" spans="1:2" x14ac:dyDescent="0.25">
      <c r="B15" s="5" t="s">
        <v>83</v>
      </c>
    </row>
    <row r="16" spans="1:2" x14ac:dyDescent="0.25">
      <c r="B16" s="5" t="s">
        <v>84</v>
      </c>
    </row>
    <row r="17" spans="1:2" x14ac:dyDescent="0.25">
      <c r="B17" s="5" t="s">
        <v>85</v>
      </c>
    </row>
    <row r="19" spans="1:2" x14ac:dyDescent="0.25">
      <c r="B19" s="2" t="s">
        <v>8</v>
      </c>
    </row>
    <row r="21" spans="1:2" x14ac:dyDescent="0.25">
      <c r="B21" s="1" t="s">
        <v>9</v>
      </c>
    </row>
    <row r="23" spans="1:2" x14ac:dyDescent="0.25">
      <c r="A23" s="3" t="s">
        <v>11</v>
      </c>
      <c r="B23" t="s">
        <v>10</v>
      </c>
    </row>
    <row r="24" spans="1:2" x14ac:dyDescent="0.25">
      <c r="A24" s="3" t="s">
        <v>2</v>
      </c>
      <c r="B24" t="s">
        <v>7</v>
      </c>
    </row>
    <row r="26" spans="1:2" x14ac:dyDescent="0.25">
      <c r="A26" s="3" t="s">
        <v>12</v>
      </c>
      <c r="B26" t="s">
        <v>13</v>
      </c>
    </row>
    <row r="27" spans="1:2" x14ac:dyDescent="0.25">
      <c r="A27" s="3" t="s">
        <v>16</v>
      </c>
      <c r="B27" s="4">
        <v>503</v>
      </c>
    </row>
    <row r="28" spans="1:2" x14ac:dyDescent="0.25">
      <c r="B28" s="4"/>
    </row>
    <row r="29" spans="1:2" x14ac:dyDescent="0.25">
      <c r="A29" s="3" t="s">
        <v>39</v>
      </c>
      <c r="B29" s="4">
        <v>1</v>
      </c>
    </row>
    <row r="30" spans="1:2" x14ac:dyDescent="0.25">
      <c r="B30" s="4"/>
    </row>
    <row r="31" spans="1:2" x14ac:dyDescent="0.25">
      <c r="A31" s="3" t="s">
        <v>14</v>
      </c>
      <c r="B31" t="s">
        <v>15</v>
      </c>
    </row>
    <row r="32" spans="1:2" x14ac:dyDescent="0.25">
      <c r="A32" s="3" t="s">
        <v>17</v>
      </c>
      <c r="B32" t="s">
        <v>45</v>
      </c>
    </row>
    <row r="33" spans="2:26" x14ac:dyDescent="0.25">
      <c r="B33" t="s">
        <v>18</v>
      </c>
    </row>
    <row r="35" spans="2:26" x14ac:dyDescent="0.25">
      <c r="B35" s="2" t="s">
        <v>19</v>
      </c>
      <c r="C35" t="s">
        <v>57</v>
      </c>
    </row>
    <row r="36" spans="2:26" x14ac:dyDescent="0.25">
      <c r="H36" s="11" t="s">
        <v>30</v>
      </c>
      <c r="J36" s="12" t="s">
        <v>31</v>
      </c>
      <c r="K36" s="13" t="s">
        <v>32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2:26" x14ac:dyDescent="0.25">
      <c r="B37" s="6" t="s">
        <v>20</v>
      </c>
      <c r="C37" s="7" t="s">
        <v>21</v>
      </c>
      <c r="D37" s="7" t="s">
        <v>22</v>
      </c>
      <c r="E37" s="7" t="s">
        <v>23</v>
      </c>
      <c r="H37" s="11" t="s">
        <v>33</v>
      </c>
      <c r="J37" s="11" t="s">
        <v>26</v>
      </c>
      <c r="K37" s="11">
        <v>15</v>
      </c>
      <c r="L37" s="11">
        <v>14</v>
      </c>
      <c r="M37" s="11">
        <v>13</v>
      </c>
      <c r="N37" s="11">
        <v>12</v>
      </c>
      <c r="O37" s="11">
        <v>11</v>
      </c>
      <c r="P37" s="11">
        <v>10</v>
      </c>
      <c r="Q37" s="11">
        <v>9</v>
      </c>
      <c r="R37" s="11">
        <v>8</v>
      </c>
      <c r="S37" s="11">
        <v>7</v>
      </c>
      <c r="T37" s="11">
        <v>6</v>
      </c>
      <c r="U37" s="11">
        <v>5</v>
      </c>
      <c r="V37" s="11">
        <v>4</v>
      </c>
      <c r="W37" s="11">
        <v>3</v>
      </c>
      <c r="X37" s="11">
        <v>2</v>
      </c>
      <c r="Y37" s="11">
        <v>1</v>
      </c>
      <c r="Z37" s="11">
        <v>0</v>
      </c>
    </row>
    <row r="38" spans="2:26" x14ac:dyDescent="0.25">
      <c r="B38" t="s">
        <v>24</v>
      </c>
      <c r="C38" s="20" t="s">
        <v>26</v>
      </c>
      <c r="D38" s="20">
        <v>21</v>
      </c>
      <c r="E38" s="20" t="s">
        <v>27</v>
      </c>
      <c r="F38" s="14"/>
      <c r="G38" s="15" t="s">
        <v>34</v>
      </c>
      <c r="H38" s="8">
        <v>0</v>
      </c>
      <c r="I38" s="8"/>
      <c r="J38" s="17">
        <f>H38+(H39*(2^8))</f>
        <v>0</v>
      </c>
      <c r="K38" s="16">
        <f>MOD(TRUNC($J$38/2^K37),2)</f>
        <v>0</v>
      </c>
      <c r="L38" s="16">
        <f t="shared" ref="L38:Z38" si="0">MOD(TRUNC($J$38/2^L37),2)</f>
        <v>0</v>
      </c>
      <c r="M38" s="16">
        <f t="shared" si="0"/>
        <v>0</v>
      </c>
      <c r="N38" s="16">
        <f t="shared" si="0"/>
        <v>0</v>
      </c>
      <c r="O38" s="16">
        <f t="shared" si="0"/>
        <v>0</v>
      </c>
      <c r="P38" s="16">
        <f t="shared" si="0"/>
        <v>0</v>
      </c>
      <c r="Q38" s="16">
        <f t="shared" si="0"/>
        <v>0</v>
      </c>
      <c r="R38" s="16">
        <f t="shared" si="0"/>
        <v>0</v>
      </c>
      <c r="S38" s="9">
        <f t="shared" si="0"/>
        <v>0</v>
      </c>
      <c r="T38" s="9">
        <f t="shared" si="0"/>
        <v>0</v>
      </c>
      <c r="U38" s="9">
        <f t="shared" si="0"/>
        <v>0</v>
      </c>
      <c r="V38" s="9">
        <f t="shared" si="0"/>
        <v>0</v>
      </c>
      <c r="W38" s="9">
        <f t="shared" si="0"/>
        <v>0</v>
      </c>
      <c r="X38" s="9">
        <f t="shared" si="0"/>
        <v>0</v>
      </c>
      <c r="Y38" s="9">
        <f t="shared" si="0"/>
        <v>0</v>
      </c>
      <c r="Z38" s="9">
        <f t="shared" si="0"/>
        <v>0</v>
      </c>
    </row>
    <row r="39" spans="2:26" x14ac:dyDescent="0.25">
      <c r="B39" s="10" t="s">
        <v>25</v>
      </c>
      <c r="C39" s="20"/>
      <c r="D39" s="20"/>
      <c r="E39" s="20"/>
      <c r="F39" s="14"/>
      <c r="G39" s="15" t="s">
        <v>35</v>
      </c>
      <c r="H39" s="8">
        <v>0</v>
      </c>
      <c r="I39" s="8"/>
      <c r="J39" s="8"/>
      <c r="K39" s="19" t="s">
        <v>35</v>
      </c>
      <c r="L39" s="19"/>
      <c r="M39" s="19"/>
      <c r="N39" s="19"/>
      <c r="O39" s="19"/>
      <c r="P39" s="19"/>
      <c r="Q39" s="19"/>
      <c r="R39" s="19"/>
      <c r="S39" s="18" t="s">
        <v>34</v>
      </c>
      <c r="T39" s="18"/>
      <c r="U39" s="18"/>
      <c r="V39" s="18"/>
      <c r="W39" s="18"/>
      <c r="X39" s="18"/>
      <c r="Y39" s="18"/>
      <c r="Z39" s="18"/>
    </row>
    <row r="40" spans="2:26" x14ac:dyDescent="0.25">
      <c r="B40" s="10" t="s">
        <v>28</v>
      </c>
      <c r="C40" s="20" t="s">
        <v>26</v>
      </c>
      <c r="D40" s="20">
        <v>23</v>
      </c>
      <c r="E40" s="20" t="s">
        <v>27</v>
      </c>
      <c r="F40" s="14"/>
      <c r="I40" s="8"/>
    </row>
    <row r="41" spans="2:26" x14ac:dyDescent="0.25">
      <c r="B41" t="s">
        <v>29</v>
      </c>
      <c r="C41" s="20"/>
      <c r="D41" s="20"/>
      <c r="E41" s="20"/>
      <c r="F41" s="14"/>
      <c r="H41" s="11" t="s">
        <v>30</v>
      </c>
      <c r="I41" s="8"/>
      <c r="J41" s="12" t="s">
        <v>31</v>
      </c>
      <c r="K41" s="13" t="s">
        <v>32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2:26" x14ac:dyDescent="0.25">
      <c r="H42" s="11" t="s">
        <v>33</v>
      </c>
      <c r="J42" s="11" t="s">
        <v>26</v>
      </c>
      <c r="K42" s="11">
        <v>15</v>
      </c>
      <c r="L42" s="11">
        <v>14</v>
      </c>
      <c r="M42" s="11">
        <v>13</v>
      </c>
      <c r="N42" s="11">
        <v>12</v>
      </c>
      <c r="O42" s="11">
        <v>11</v>
      </c>
      <c r="P42" s="11">
        <v>10</v>
      </c>
      <c r="Q42" s="11">
        <v>9</v>
      </c>
      <c r="R42" s="11">
        <v>8</v>
      </c>
      <c r="S42" s="11">
        <v>7</v>
      </c>
      <c r="T42" s="11">
        <v>6</v>
      </c>
      <c r="U42" s="11">
        <v>5</v>
      </c>
      <c r="V42" s="11">
        <v>4</v>
      </c>
      <c r="W42" s="11">
        <v>3</v>
      </c>
      <c r="X42" s="11">
        <v>2</v>
      </c>
      <c r="Y42" s="11">
        <v>1</v>
      </c>
      <c r="Z42" s="11">
        <v>0</v>
      </c>
    </row>
    <row r="43" spans="2:26" x14ac:dyDescent="0.25">
      <c r="G43" s="15" t="s">
        <v>36</v>
      </c>
      <c r="H43" s="8">
        <v>0</v>
      </c>
      <c r="J43" s="17">
        <f>H43+(H44*(2^8))</f>
        <v>0</v>
      </c>
      <c r="K43" s="16">
        <f t="shared" ref="K43:Z43" si="1">MOD(TRUNC($J$43/2^K37),2)</f>
        <v>0</v>
      </c>
      <c r="L43" s="16">
        <f t="shared" si="1"/>
        <v>0</v>
      </c>
      <c r="M43" s="16">
        <f t="shared" si="1"/>
        <v>0</v>
      </c>
      <c r="N43" s="16">
        <f t="shared" si="1"/>
        <v>0</v>
      </c>
      <c r="O43" s="16">
        <f t="shared" si="1"/>
        <v>0</v>
      </c>
      <c r="P43" s="16">
        <f t="shared" si="1"/>
        <v>0</v>
      </c>
      <c r="Q43" s="16">
        <f t="shared" si="1"/>
        <v>0</v>
      </c>
      <c r="R43" s="16">
        <f t="shared" si="1"/>
        <v>0</v>
      </c>
      <c r="S43" s="9">
        <f t="shared" si="1"/>
        <v>0</v>
      </c>
      <c r="T43" s="9">
        <f t="shared" si="1"/>
        <v>0</v>
      </c>
      <c r="U43" s="9">
        <f t="shared" si="1"/>
        <v>0</v>
      </c>
      <c r="V43" s="9">
        <f t="shared" si="1"/>
        <v>0</v>
      </c>
      <c r="W43" s="9">
        <f t="shared" si="1"/>
        <v>0</v>
      </c>
      <c r="X43" s="9">
        <f t="shared" si="1"/>
        <v>0</v>
      </c>
      <c r="Y43" s="9">
        <f t="shared" si="1"/>
        <v>0</v>
      </c>
      <c r="Z43" s="9">
        <f t="shared" si="1"/>
        <v>0</v>
      </c>
    </row>
    <row r="44" spans="2:26" x14ac:dyDescent="0.25">
      <c r="G44" s="15" t="s">
        <v>37</v>
      </c>
      <c r="H44" s="8">
        <v>0</v>
      </c>
      <c r="K44" s="19" t="s">
        <v>38</v>
      </c>
      <c r="L44" s="19"/>
      <c r="M44" s="19"/>
      <c r="N44" s="19"/>
      <c r="O44" s="19"/>
      <c r="P44" s="19"/>
      <c r="Q44" s="19"/>
      <c r="R44" s="19"/>
      <c r="S44" s="18" t="s">
        <v>36</v>
      </c>
      <c r="T44" s="18"/>
      <c r="U44" s="18"/>
      <c r="V44" s="18"/>
      <c r="W44" s="18"/>
      <c r="X44" s="18"/>
      <c r="Y44" s="18"/>
      <c r="Z44" s="18"/>
    </row>
  </sheetData>
  <mergeCells count="10">
    <mergeCell ref="S39:Z39"/>
    <mergeCell ref="K39:R39"/>
    <mergeCell ref="S44:Z44"/>
    <mergeCell ref="K44:R44"/>
    <mergeCell ref="C38:C39"/>
    <mergeCell ref="D38:D39"/>
    <mergeCell ref="E38:E39"/>
    <mergeCell ref="C40:C41"/>
    <mergeCell ref="D40:D41"/>
    <mergeCell ref="E40:E4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workbookViewId="0">
      <selection activeCell="B35" sqref="B35"/>
    </sheetView>
  </sheetViews>
  <sheetFormatPr defaultRowHeight="15" x14ac:dyDescent="0.25"/>
  <cols>
    <col min="1" max="1" width="17.140625" style="3" customWidth="1"/>
    <col min="2" max="2" width="38.5703125" customWidth="1"/>
    <col min="3" max="3" width="11.85546875" customWidth="1"/>
    <col min="5" max="5" width="18.140625" customWidth="1"/>
    <col min="6" max="6" width="9.28515625" customWidth="1"/>
  </cols>
  <sheetData>
    <row r="2" spans="1:2" x14ac:dyDescent="0.25">
      <c r="B2" s="1" t="s">
        <v>40</v>
      </c>
    </row>
    <row r="4" spans="1:2" x14ac:dyDescent="0.25">
      <c r="A4" s="3" t="s">
        <v>3</v>
      </c>
      <c r="B4" s="5" t="s">
        <v>41</v>
      </c>
    </row>
    <row r="5" spans="1:2" x14ac:dyDescent="0.25">
      <c r="A5" s="3" t="s">
        <v>2</v>
      </c>
      <c r="B5" t="s">
        <v>42</v>
      </c>
    </row>
    <row r="6" spans="1:2" x14ac:dyDescent="0.25">
      <c r="B6" t="s">
        <v>43</v>
      </c>
    </row>
    <row r="8" spans="1:2" x14ac:dyDescent="0.25">
      <c r="B8" s="2" t="s">
        <v>8</v>
      </c>
    </row>
    <row r="10" spans="1:2" x14ac:dyDescent="0.25">
      <c r="B10" s="1" t="s">
        <v>9</v>
      </c>
    </row>
    <row r="12" spans="1:2" x14ac:dyDescent="0.25">
      <c r="A12" s="3" t="s">
        <v>11</v>
      </c>
      <c r="B12" t="s">
        <v>10</v>
      </c>
    </row>
    <row r="13" spans="1:2" x14ac:dyDescent="0.25">
      <c r="A13" s="3" t="s">
        <v>2</v>
      </c>
      <c r="B13" t="s">
        <v>43</v>
      </c>
    </row>
    <row r="15" spans="1:2" x14ac:dyDescent="0.25">
      <c r="A15" s="3" t="s">
        <v>12</v>
      </c>
      <c r="B15" t="s">
        <v>44</v>
      </c>
    </row>
    <row r="16" spans="1:2" x14ac:dyDescent="0.25">
      <c r="B16" s="4"/>
    </row>
    <row r="17" spans="1:6" x14ac:dyDescent="0.25">
      <c r="A17" s="3" t="s">
        <v>14</v>
      </c>
      <c r="B17" t="s">
        <v>15</v>
      </c>
    </row>
    <row r="18" spans="1:6" x14ac:dyDescent="0.25">
      <c r="A18" s="3" t="s">
        <v>17</v>
      </c>
      <c r="B18" t="s">
        <v>46</v>
      </c>
    </row>
    <row r="19" spans="1:6" x14ac:dyDescent="0.25">
      <c r="B19" t="s">
        <v>47</v>
      </c>
    </row>
    <row r="21" spans="1:6" x14ac:dyDescent="0.25">
      <c r="B21" s="2" t="s">
        <v>48</v>
      </c>
      <c r="C21" t="s">
        <v>58</v>
      </c>
    </row>
    <row r="23" spans="1:6" x14ac:dyDescent="0.25">
      <c r="A23" s="3" t="s">
        <v>50</v>
      </c>
      <c r="B23" s="6" t="s">
        <v>20</v>
      </c>
      <c r="C23" s="7" t="s">
        <v>21</v>
      </c>
      <c r="D23" s="7" t="s">
        <v>22</v>
      </c>
      <c r="E23" s="7" t="s">
        <v>49</v>
      </c>
    </row>
    <row r="24" spans="1:6" x14ac:dyDescent="0.25">
      <c r="A24" s="3" t="s">
        <v>51</v>
      </c>
      <c r="B24" t="s">
        <v>53</v>
      </c>
      <c r="C24" s="14" t="s">
        <v>26</v>
      </c>
      <c r="D24" s="14" t="s">
        <v>55</v>
      </c>
      <c r="E24" t="s">
        <v>59</v>
      </c>
    </row>
    <row r="25" spans="1:6" x14ac:dyDescent="0.25">
      <c r="A25" s="3" t="s">
        <v>52</v>
      </c>
      <c r="B25" t="s">
        <v>54</v>
      </c>
      <c r="C25" s="14" t="s">
        <v>26</v>
      </c>
      <c r="D25" s="14" t="s">
        <v>56</v>
      </c>
      <c r="E25" t="s">
        <v>59</v>
      </c>
    </row>
    <row r="26" spans="1:6" x14ac:dyDescent="0.25">
      <c r="A26" s="3" t="s">
        <v>60</v>
      </c>
      <c r="B26" t="s">
        <v>71</v>
      </c>
      <c r="C26" s="14" t="s">
        <v>65</v>
      </c>
      <c r="D26" s="14" t="s">
        <v>66</v>
      </c>
      <c r="E26" t="s">
        <v>70</v>
      </c>
    </row>
    <row r="27" spans="1:6" x14ac:dyDescent="0.25">
      <c r="A27" s="3" t="s">
        <v>61</v>
      </c>
      <c r="B27" t="s">
        <v>64</v>
      </c>
      <c r="C27" s="14" t="s">
        <v>65</v>
      </c>
      <c r="D27" s="14" t="s">
        <v>67</v>
      </c>
      <c r="E27" t="s">
        <v>70</v>
      </c>
    </row>
    <row r="28" spans="1:6" x14ac:dyDescent="0.25">
      <c r="A28" s="3" t="s">
        <v>62</v>
      </c>
      <c r="B28" t="s">
        <v>72</v>
      </c>
      <c r="C28" s="14" t="s">
        <v>65</v>
      </c>
      <c r="D28" s="14" t="s">
        <v>68</v>
      </c>
      <c r="E28" t="s">
        <v>70</v>
      </c>
    </row>
    <row r="29" spans="1:6" x14ac:dyDescent="0.25">
      <c r="A29" s="3" t="s">
        <v>63</v>
      </c>
      <c r="B29" t="s">
        <v>73</v>
      </c>
      <c r="C29" s="14" t="s">
        <v>65</v>
      </c>
      <c r="D29" s="14" t="s">
        <v>69</v>
      </c>
      <c r="E29" t="s">
        <v>70</v>
      </c>
    </row>
    <row r="31" spans="1:6" x14ac:dyDescent="0.25">
      <c r="B31" t="s">
        <v>74</v>
      </c>
      <c r="C31" s="14" t="s">
        <v>26</v>
      </c>
      <c r="D31" s="14" t="s">
        <v>75</v>
      </c>
      <c r="E31" t="s">
        <v>70</v>
      </c>
      <c r="F31" t="s">
        <v>76</v>
      </c>
    </row>
    <row r="33" spans="1:2" x14ac:dyDescent="0.25">
      <c r="B33" s="2" t="s">
        <v>77</v>
      </c>
    </row>
    <row r="35" spans="1:2" x14ac:dyDescent="0.25">
      <c r="A35" s="3" t="s">
        <v>78</v>
      </c>
      <c r="B35" t="s">
        <v>79</v>
      </c>
    </row>
    <row r="36" spans="1:2" x14ac:dyDescent="0.25">
      <c r="A36" s="3" t="s">
        <v>80</v>
      </c>
      <c r="B36" t="s">
        <v>81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ПЛК</vt:lpstr>
      <vt:lpstr>Панель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admn84</dc:creator>
  <cp:lastModifiedBy>admn84</cp:lastModifiedBy>
  <dcterms:created xsi:type="dcterms:W3CDTF">2023-11-15T11:22:08Z</dcterms:created>
  <dcterms:modified xsi:type="dcterms:W3CDTF">2023-11-17T09:36:41Z</dcterms:modified>
</cp:coreProperties>
</file>