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IMAN\SPP AL - IMAN\Laporan Bu Rima\2024-2025\"/>
    </mc:Choice>
  </mc:AlternateContent>
  <xr:revisionPtr revIDLastSave="0" documentId="13_ncr:1_{122DDC28-3197-4199-B8C8-EFF229D7CCE5}" xr6:coauthVersionLast="45" xr6:coauthVersionMax="47" xr10:uidLastSave="{00000000-0000-0000-0000-000000000000}"/>
  <bookViews>
    <workbookView xWindow="-120" yWindow="-120" windowWidth="19440" windowHeight="11760" activeTab="6" xr2:uid="{6C8FF691-2D75-4281-B5F9-2523AD3E7EB2}"/>
  </bookViews>
  <sheets>
    <sheet name="Agust 24" sheetId="1" r:id="rId1"/>
    <sheet name="Sept 24" sheetId="2" r:id="rId2"/>
    <sheet name="Okt 24" sheetId="3" r:id="rId3"/>
    <sheet name="Nov 24" sheetId="4" r:id="rId4"/>
    <sheet name="Des 24" sheetId="5" r:id="rId5"/>
    <sheet name="Jan 25" sheetId="6" r:id="rId6"/>
    <sheet name="Feb 25" sheetId="7" r:id="rId7"/>
    <sheet name="Mart 25" sheetId="8" r:id="rId8"/>
  </sheets>
  <definedNames>
    <definedName name="_xlnm.Print_Area" localSheetId="0">'Agust 24'!$A$1:$F$16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8" l="1"/>
  <c r="F15" i="8" s="1"/>
  <c r="F9" i="8"/>
  <c r="F7" i="8"/>
  <c r="E15" i="7"/>
  <c r="F15" i="7" s="1"/>
  <c r="F9" i="7"/>
  <c r="F7" i="7"/>
  <c r="E15" i="6"/>
  <c r="F15" i="6" s="1"/>
  <c r="F9" i="6"/>
  <c r="F7" i="6"/>
  <c r="E15" i="5" l="1"/>
  <c r="F15" i="5" s="1"/>
  <c r="F9" i="5"/>
  <c r="F7" i="5"/>
  <c r="F9" i="4" l="1"/>
  <c r="E15" i="4"/>
  <c r="F15" i="4" s="1"/>
  <c r="F7" i="4"/>
  <c r="E15" i="2"/>
  <c r="E15" i="3"/>
  <c r="F15" i="3" s="1"/>
  <c r="I8" i="3"/>
  <c r="F9" i="3"/>
  <c r="F7" i="3"/>
  <c r="F15" i="2" l="1"/>
  <c r="F9" i="2"/>
  <c r="E15" i="1" l="1"/>
  <c r="F15" i="1" s="1"/>
  <c r="F9" i="1"/>
  <c r="F7" i="1"/>
  <c r="F5" i="1"/>
</calcChain>
</file>

<file path=xl/sharedStrings.xml><?xml version="1.0" encoding="utf-8"?>
<sst xmlns="http://schemas.openxmlformats.org/spreadsheetml/2006/main" count="192" uniqueCount="44">
  <si>
    <t>NO</t>
  </si>
  <si>
    <t>KETERANGAN</t>
  </si>
  <si>
    <t>JUMLAH ANAK 
PER JENJANG</t>
  </si>
  <si>
    <t>MEMBAYAR LANGSUNG 
1 TAHUN</t>
  </si>
  <si>
    <t>MEMBAYAR
 PER-BULAN</t>
  </si>
  <si>
    <t>JUMLAH UANG YANG 
HARUS DITERIMA</t>
  </si>
  <si>
    <t>LUNAS</t>
  </si>
  <si>
    <t>Keterangan :</t>
  </si>
  <si>
    <t>TOTAL</t>
  </si>
  <si>
    <r>
      <t xml:space="preserve">KB = 26 Anak
</t>
    </r>
    <r>
      <rPr>
        <sz val="11"/>
        <rFont val="Arial"/>
        <family val="2"/>
      </rPr>
      <t>KB Abu Bakar = 12 Anak
KB Umar = 14 Anak</t>
    </r>
  </si>
  <si>
    <r>
      <rPr>
        <b/>
        <sz val="11"/>
        <rFont val="Arial"/>
        <family val="2"/>
      </rPr>
      <t xml:space="preserve">TK A = 48 Anak
</t>
    </r>
    <r>
      <rPr>
        <sz val="11"/>
        <rFont val="Arial"/>
        <family val="2"/>
      </rPr>
      <t xml:space="preserve">
TK A Hamzah = 19 anak
TK A Ustman = 19 anak
TK A Bilal = 10 anak</t>
    </r>
  </si>
  <si>
    <r>
      <rPr>
        <b/>
        <sz val="11"/>
        <rFont val="Arial"/>
        <family val="2"/>
      </rPr>
      <t xml:space="preserve">TK B = 52 Anak
</t>
    </r>
    <r>
      <rPr>
        <sz val="11"/>
        <rFont val="Arial"/>
        <family val="2"/>
      </rPr>
      <t xml:space="preserve">
TK B Sa'ad = 17 anak    TK B Amru = 18 anak
TK B Khalid = 17 anak </t>
    </r>
  </si>
  <si>
    <t>1  X Rp 550.000  = Rp 550.000
Keterangan :
1. Amira Shofiyah Izzatunnisa (Bebi) "Mengulang TK B"</t>
  </si>
  <si>
    <t>1 x Rp. 500.000 = Rp 500.000</t>
  </si>
  <si>
    <t>1. Ahmad Karim Muzammil (cucu pak nyoto)</t>
  </si>
  <si>
    <t>1  X Rp 650.000  X 11 Bulan  = Rp 7.150.000
Keterangan :
1. Abiyyu Naurin Azkadina</t>
  </si>
  <si>
    <t xml:space="preserve"> 1 x  Rp 600.000 x 11 bulan = Rp 6.600.000 
Keterangan :
1. Syanum Arunika Nadzofarin                            2. Almaher Dani Wirasetya</t>
  </si>
  <si>
    <t>JUMLAH 126 ANAK</t>
  </si>
  <si>
    <t>49 x Rp 650.000 = Rp. 31.850.000</t>
  </si>
  <si>
    <t>24 x  Rp 600.000 = Rp 14.400.000</t>
  </si>
  <si>
    <t xml:space="preserve"> LAPORAN SPP TAHUN AJARAN 2024-2025</t>
  </si>
  <si>
    <t>BULAN SEPTEMBER 2024</t>
  </si>
  <si>
    <t>BULAN AGUSTUS 2024</t>
  </si>
  <si>
    <t>48 x Rp 650.000 = Rp. 31.200.000</t>
  </si>
  <si>
    <r>
      <rPr>
        <b/>
        <sz val="11"/>
        <rFont val="Arial"/>
        <family val="2"/>
      </rPr>
      <t xml:space="preserve">TK A = 49 Anak
</t>
    </r>
    <r>
      <rPr>
        <sz val="11"/>
        <rFont val="Arial"/>
        <family val="2"/>
      </rPr>
      <t xml:space="preserve">
TK A Hamzah = 20 anak
TK A Ustman = 19 anak
TK A Bilal = 10 anak</t>
    </r>
  </si>
  <si>
    <r>
      <rPr>
        <b/>
        <sz val="11"/>
        <rFont val="Arial"/>
        <family val="2"/>
      </rPr>
      <t xml:space="preserve">TK B = 51 Anak
</t>
    </r>
    <r>
      <rPr>
        <sz val="11"/>
        <rFont val="Arial"/>
        <family val="2"/>
      </rPr>
      <t xml:space="preserve">
TK B Sa'ad = 17 anak    TK B Amru = 18 anak
TK B Khalid = 16 anak </t>
    </r>
  </si>
  <si>
    <t xml:space="preserve"> 49 x Rp 650.000 = Rp 31.850.000</t>
  </si>
  <si>
    <t xml:space="preserve"> 48 x Rp 650.000 = Rp 31.200.000</t>
  </si>
  <si>
    <t>BULAN OKTOBER 2024</t>
  </si>
  <si>
    <t>BULAN NOVEMBER 2024</t>
  </si>
  <si>
    <r>
      <t xml:space="preserve">KB = 28 Anak
</t>
    </r>
    <r>
      <rPr>
        <sz val="11"/>
        <rFont val="Arial"/>
        <family val="2"/>
      </rPr>
      <t>KB Abu Bakar = 13 Anak
KB Umar = 15 Anak</t>
    </r>
  </si>
  <si>
    <t>26 x  Rp 600.000 = Rp 15.600.000</t>
  </si>
  <si>
    <t>47 x Rp 650.000 = Rp. 30.550.000</t>
  </si>
  <si>
    <t>JUMLAH 128 ANAK</t>
  </si>
  <si>
    <t>BULAN DESEMBER 2024</t>
  </si>
  <si>
    <t>BULAN MARET 2025</t>
  </si>
  <si>
    <t>BULAN FEBRUARI 2025</t>
  </si>
  <si>
    <t>BULAN JANUARI 2025</t>
  </si>
  <si>
    <t>48 x Rp 650.000 = Rp. 26.800.000</t>
  </si>
  <si>
    <t>27 x  Rp 600.000 = Rp 16.200.000</t>
  </si>
  <si>
    <t xml:space="preserve"> 47 x Rp 650.000 = Rp 30.550.000</t>
  </si>
  <si>
    <t xml:space="preserve"> 49 x Rp 650.000 = Rp 29.900.000</t>
  </si>
  <si>
    <r>
      <t xml:space="preserve">KB = 29 Anak
</t>
    </r>
    <r>
      <rPr>
        <sz val="11"/>
        <rFont val="Arial"/>
        <family val="2"/>
      </rPr>
      <t>KB Abu Bakar = 14 Anak
KB Umar = 15 Anak</t>
    </r>
  </si>
  <si>
    <t>JUMLAH 129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</si>
</sst>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[$-421]dd\ mmmm\ yyyy;@"/>
    <numFmt numFmtId="165" formatCode="_([$Rp-421]* #,##0.00_);_([$Rp-421]* \(#,##0.00\);_([$Rp-421]* &quot;-&quot;??_);_(@_)"/>
    <numFmt numFmtId="166" formatCode="_-[$Rp-421]* #,##0_-;\-[$Rp-421]* #,##0_-;_-[$Rp-421]* &quot;-&quot;_-;_-@_-"/>
  </numFmts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65" fontId="7" fillId="0" borderId="6" xfId="0" applyNumberFormat="1" applyFont="1" applyBorder="1"/>
    <xf numFmtId="166" fontId="7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165" fontId="7" fillId="0" borderId="10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165" fontId="7" fillId="0" borderId="13" xfId="0" applyNumberFormat="1" applyFont="1" applyBorder="1" applyAlignment="1">
      <alignment horizontal="center" vertical="center"/>
    </xf>
    <xf numFmtId="165" fontId="7" fillId="0" borderId="16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2" fontId="7" fillId="3" borderId="8" xfId="0" applyNumberFormat="1" applyFont="1" applyFill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/>
    </xf>
    <xf numFmtId="20" fontId="6" fillId="0" borderId="15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/>
    </xf>
    <xf numFmtId="166" fontId="7" fillId="4" borderId="2" xfId="0" applyNumberFormat="1" applyFont="1" applyFill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2" fontId="7" fillId="0" borderId="13" xfId="0" applyNumberFormat="1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166" fontId="6" fillId="0" borderId="8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42" fontId="7" fillId="0" borderId="4" xfId="0" applyNumberFormat="1" applyFont="1" applyBorder="1" applyAlignment="1">
      <alignment horizontal="center" vertical="center"/>
    </xf>
    <xf numFmtId="42" fontId="7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166" fontId="7" fillId="0" borderId="4" xfId="0" applyNumberFormat="1" applyFont="1" applyBorder="1" applyAlignment="1">
      <alignment horizontal="center" vertical="center"/>
    </xf>
    <xf numFmtId="166" fontId="7" fillId="0" borderId="8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66" fontId="7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02E7-2E85-4115-9CAF-10325CEDAFA7}">
  <dimension ref="A1:F15"/>
  <sheetViews>
    <sheetView topLeftCell="A10" workbookViewId="0">
      <selection activeCell="C21" sqref="C21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22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7.25" customHeight="1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26.25" customHeight="1" x14ac:dyDescent="0.25">
      <c r="A5" s="33">
        <v>1</v>
      </c>
      <c r="B5" s="50" t="s">
        <v>9</v>
      </c>
      <c r="C5" s="6" t="s">
        <v>19</v>
      </c>
      <c r="D5" s="7"/>
      <c r="E5" s="8">
        <v>14400000</v>
      </c>
      <c r="F5" s="52">
        <f>E5</f>
        <v>14400000</v>
      </c>
    </row>
    <row r="6" spans="1:6" ht="68.25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ht="23.25" customHeight="1" x14ac:dyDescent="0.25">
      <c r="A7" s="33">
        <v>2</v>
      </c>
      <c r="B7" s="35" t="s">
        <v>10</v>
      </c>
      <c r="C7" s="37" t="s">
        <v>27</v>
      </c>
      <c r="D7" s="39"/>
      <c r="E7" s="41">
        <v>31200000</v>
      </c>
      <c r="F7" s="30">
        <f>E7+E8</f>
        <v>31200000</v>
      </c>
    </row>
    <row r="8" spans="1:6" ht="53.25" customHeight="1" thickBot="1" x14ac:dyDescent="0.3">
      <c r="A8" s="34"/>
      <c r="B8" s="36"/>
      <c r="C8" s="38"/>
      <c r="D8" s="40"/>
      <c r="E8" s="42"/>
      <c r="F8" s="30"/>
    </row>
    <row r="9" spans="1:6" ht="24.75" customHeight="1" x14ac:dyDescent="0.25">
      <c r="A9" s="33">
        <v>3</v>
      </c>
      <c r="B9" s="35" t="s">
        <v>11</v>
      </c>
      <c r="C9" s="18" t="s">
        <v>18</v>
      </c>
      <c r="D9" s="12"/>
      <c r="E9" s="13">
        <v>31850000</v>
      </c>
      <c r="F9" s="45">
        <f>E9+E10+E13</f>
        <v>32900000</v>
      </c>
    </row>
    <row r="10" spans="1:6" ht="1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15" customHeight="1" x14ac:dyDescent="0.25">
      <c r="A11" s="34"/>
      <c r="B11" s="36"/>
      <c r="C11" s="14" t="s">
        <v>7</v>
      </c>
      <c r="D11" s="15"/>
      <c r="E11" s="32"/>
      <c r="F11" s="30"/>
    </row>
    <row r="12" spans="1:6" ht="15" customHeight="1" x14ac:dyDescent="0.25">
      <c r="A12" s="34"/>
      <c r="B12" s="36"/>
      <c r="C12" s="22" t="s">
        <v>14</v>
      </c>
      <c r="D12" s="16"/>
      <c r="E12" s="32"/>
      <c r="F12" s="30"/>
    </row>
    <row r="13" spans="1:6" ht="69" customHeight="1" x14ac:dyDescent="0.25">
      <c r="A13" s="34"/>
      <c r="B13" s="36"/>
      <c r="C13" s="17" t="s">
        <v>12</v>
      </c>
      <c r="D13" s="21"/>
      <c r="E13" s="20">
        <v>550000</v>
      </c>
      <c r="F13" s="30"/>
    </row>
    <row r="14" spans="1:6" ht="54" customHeight="1" thickBot="1" x14ac:dyDescent="0.3">
      <c r="A14" s="44"/>
      <c r="B14" s="43"/>
      <c r="C14" s="17" t="s">
        <v>15</v>
      </c>
      <c r="D14" s="21" t="s">
        <v>6</v>
      </c>
      <c r="E14" s="20"/>
      <c r="F14" s="46"/>
    </row>
    <row r="15" spans="1:6" ht="27" customHeight="1" thickBot="1" x14ac:dyDescent="0.3">
      <c r="A15" s="28" t="s">
        <v>17</v>
      </c>
      <c r="B15" s="29"/>
      <c r="C15" s="23" t="s">
        <v>8</v>
      </c>
      <c r="D15" s="24"/>
      <c r="E15" s="25">
        <f>SUM(E5:E13)</f>
        <v>78500000</v>
      </c>
      <c r="F15" s="19">
        <f>SUM(D15:E15)</f>
        <v>78500000</v>
      </c>
    </row>
  </sheetData>
  <mergeCells count="16">
    <mergeCell ref="A1:F1"/>
    <mergeCell ref="A2:F2"/>
    <mergeCell ref="A5:A6"/>
    <mergeCell ref="B5:B6"/>
    <mergeCell ref="F5:F6"/>
    <mergeCell ref="A15:B15"/>
    <mergeCell ref="F7:F8"/>
    <mergeCell ref="E10:E12"/>
    <mergeCell ref="A7:A8"/>
    <mergeCell ref="B7:B8"/>
    <mergeCell ref="C7:C8"/>
    <mergeCell ref="D7:D8"/>
    <mergeCell ref="E7:E8"/>
    <mergeCell ref="B9:B14"/>
    <mergeCell ref="A9:A14"/>
    <mergeCell ref="F9:F14"/>
  </mergeCells>
  <pageMargins left="0.5" right="0.5" top="0.25" bottom="0.25" header="0.25" footer="0.25"/>
  <pageSetup paperSize="1000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3D1-E742-4FDE-A16A-3E806BE0DFC5}">
  <dimension ref="A1:F15"/>
  <sheetViews>
    <sheetView topLeftCell="A13" workbookViewId="0">
      <selection activeCell="G12" sqref="G12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21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8" customHeight="1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27" customHeight="1" x14ac:dyDescent="0.25">
      <c r="A5" s="33">
        <v>1</v>
      </c>
      <c r="B5" s="50" t="s">
        <v>9</v>
      </c>
      <c r="C5" s="6" t="s">
        <v>19</v>
      </c>
      <c r="D5" s="7"/>
      <c r="E5" s="8">
        <v>14400000</v>
      </c>
      <c r="F5" s="52">
        <v>14400000</v>
      </c>
    </row>
    <row r="6" spans="1:6" ht="74.25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ht="36" customHeight="1" x14ac:dyDescent="0.25">
      <c r="A7" s="33">
        <v>2</v>
      </c>
      <c r="B7" s="35" t="s">
        <v>10</v>
      </c>
      <c r="C7" s="37" t="s">
        <v>27</v>
      </c>
      <c r="D7" s="39"/>
      <c r="E7" s="41">
        <v>31200000</v>
      </c>
      <c r="F7" s="41">
        <v>31200000</v>
      </c>
    </row>
    <row r="8" spans="1:6" ht="47.25" customHeight="1" thickBot="1" x14ac:dyDescent="0.3">
      <c r="A8" s="34"/>
      <c r="B8" s="36"/>
      <c r="C8" s="38"/>
      <c r="D8" s="40"/>
      <c r="E8" s="42"/>
      <c r="F8" s="42"/>
    </row>
    <row r="9" spans="1:6" ht="26.25" customHeight="1" x14ac:dyDescent="0.25">
      <c r="A9" s="33">
        <v>3</v>
      </c>
      <c r="B9" s="35" t="s">
        <v>11</v>
      </c>
      <c r="C9" s="18" t="s">
        <v>18</v>
      </c>
      <c r="D9" s="12"/>
      <c r="E9" s="13">
        <v>31850000</v>
      </c>
      <c r="F9" s="45">
        <f>E9+E10+E13</f>
        <v>32900000</v>
      </c>
    </row>
    <row r="10" spans="1:6" ht="25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24.75" customHeight="1" x14ac:dyDescent="0.25">
      <c r="A11" s="34"/>
      <c r="B11" s="36"/>
      <c r="C11" s="14" t="s">
        <v>7</v>
      </c>
      <c r="D11" s="15"/>
      <c r="E11" s="32"/>
      <c r="F11" s="30"/>
    </row>
    <row r="12" spans="1:6" ht="30" customHeight="1" x14ac:dyDescent="0.25">
      <c r="A12" s="34"/>
      <c r="B12" s="36"/>
      <c r="C12" s="22" t="s">
        <v>14</v>
      </c>
      <c r="D12" s="16"/>
      <c r="E12" s="32"/>
      <c r="F12" s="30"/>
    </row>
    <row r="13" spans="1:6" ht="69" customHeight="1" x14ac:dyDescent="0.25">
      <c r="A13" s="34"/>
      <c r="B13" s="36"/>
      <c r="C13" s="17" t="s">
        <v>12</v>
      </c>
      <c r="D13" s="21"/>
      <c r="E13" s="20">
        <v>550000</v>
      </c>
      <c r="F13" s="30"/>
    </row>
    <row r="14" spans="1:6" ht="54.75" customHeight="1" thickBot="1" x14ac:dyDescent="0.3">
      <c r="A14" s="44"/>
      <c r="B14" s="43"/>
      <c r="C14" s="17" t="s">
        <v>15</v>
      </c>
      <c r="D14" s="21" t="s">
        <v>6</v>
      </c>
      <c r="E14" s="20"/>
      <c r="F14" s="46"/>
    </row>
    <row r="15" spans="1:6" ht="25.5" customHeight="1" thickBot="1" x14ac:dyDescent="0.3">
      <c r="A15" s="28" t="s">
        <v>17</v>
      </c>
      <c r="B15" s="29"/>
      <c r="C15" s="23" t="s">
        <v>8</v>
      </c>
      <c r="D15" s="24"/>
      <c r="E15" s="25">
        <f>SUM(E5:E13)</f>
        <v>78500000</v>
      </c>
      <c r="F15" s="19">
        <f>SUM(D15:E15)</f>
        <v>78500000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645-8C3D-4E51-97A9-0C5BA70256C1}">
  <dimension ref="A1:I15"/>
  <sheetViews>
    <sheetView topLeftCell="A13" workbookViewId="0">
      <selection activeCell="H6" sqref="H6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9" ht="20.25" x14ac:dyDescent="0.25">
      <c r="A1" s="47" t="s">
        <v>20</v>
      </c>
      <c r="B1" s="47"/>
      <c r="C1" s="47"/>
      <c r="D1" s="47"/>
      <c r="E1" s="47"/>
      <c r="F1" s="47"/>
    </row>
    <row r="2" spans="1:9" ht="20.25" x14ac:dyDescent="0.25">
      <c r="A2" s="48" t="s">
        <v>28</v>
      </c>
      <c r="B2" s="48"/>
      <c r="C2" s="48"/>
      <c r="D2" s="48"/>
      <c r="E2" s="48"/>
      <c r="F2" s="48"/>
    </row>
    <row r="3" spans="1:9" ht="18.75" thickBot="1" x14ac:dyDescent="0.3">
      <c r="A3" s="1"/>
      <c r="B3" s="1"/>
      <c r="C3" s="1"/>
      <c r="D3" s="1"/>
      <c r="E3" s="1"/>
      <c r="F3" s="1"/>
    </row>
    <row r="4" spans="1:9" ht="50.25" customHeight="1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9" ht="33.75" customHeight="1" x14ac:dyDescent="0.25">
      <c r="A5" s="33">
        <v>1</v>
      </c>
      <c r="B5" s="50" t="s">
        <v>9</v>
      </c>
      <c r="C5" s="6" t="s">
        <v>19</v>
      </c>
      <c r="D5" s="7"/>
      <c r="E5" s="8">
        <v>14400000</v>
      </c>
      <c r="F5" s="52">
        <v>14400000</v>
      </c>
    </row>
    <row r="6" spans="1:9" ht="72.75" customHeight="1" thickBot="1" x14ac:dyDescent="0.3">
      <c r="A6" s="49"/>
      <c r="B6" s="51"/>
      <c r="C6" s="9" t="s">
        <v>16</v>
      </c>
      <c r="D6" s="10" t="s">
        <v>6</v>
      </c>
      <c r="E6" s="11"/>
      <c r="F6" s="53"/>
      <c r="I6">
        <v>49</v>
      </c>
    </row>
    <row r="7" spans="1:9" ht="48.75" customHeight="1" x14ac:dyDescent="0.25">
      <c r="A7" s="33">
        <v>2</v>
      </c>
      <c r="B7" s="35" t="s">
        <v>24</v>
      </c>
      <c r="C7" s="37" t="s">
        <v>26</v>
      </c>
      <c r="D7" s="39"/>
      <c r="E7" s="41">
        <v>31850000</v>
      </c>
      <c r="F7" s="30">
        <f>E7+E8</f>
        <v>31850000</v>
      </c>
      <c r="I7">
        <v>650</v>
      </c>
    </row>
    <row r="8" spans="1:9" ht="48.75" customHeight="1" thickBot="1" x14ac:dyDescent="0.3">
      <c r="A8" s="34"/>
      <c r="B8" s="36"/>
      <c r="C8" s="38"/>
      <c r="D8" s="40"/>
      <c r="E8" s="42"/>
      <c r="F8" s="30"/>
      <c r="I8">
        <f>I6*I7</f>
        <v>31850</v>
      </c>
    </row>
    <row r="9" spans="1:9" ht="25.5" customHeight="1" x14ac:dyDescent="0.25">
      <c r="A9" s="33">
        <v>3</v>
      </c>
      <c r="B9" s="35" t="s">
        <v>25</v>
      </c>
      <c r="C9" s="18" t="s">
        <v>23</v>
      </c>
      <c r="D9" s="12"/>
      <c r="E9" s="13">
        <v>31200000</v>
      </c>
      <c r="F9" s="45">
        <f>E9+E10+E13</f>
        <v>32250000</v>
      </c>
    </row>
    <row r="10" spans="1:9" ht="25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9" ht="25.5" customHeight="1" x14ac:dyDescent="0.25">
      <c r="A11" s="34"/>
      <c r="B11" s="36"/>
      <c r="C11" s="14" t="s">
        <v>7</v>
      </c>
      <c r="D11" s="15"/>
      <c r="E11" s="32"/>
      <c r="F11" s="30"/>
    </row>
    <row r="12" spans="1:9" ht="25.5" customHeight="1" x14ac:dyDescent="0.25">
      <c r="A12" s="34"/>
      <c r="B12" s="36"/>
      <c r="C12" s="22" t="s">
        <v>14</v>
      </c>
      <c r="D12" s="16"/>
      <c r="E12" s="32"/>
      <c r="F12" s="30"/>
    </row>
    <row r="13" spans="1:9" ht="68.25" customHeight="1" x14ac:dyDescent="0.25">
      <c r="A13" s="34"/>
      <c r="B13" s="36"/>
      <c r="C13" s="17" t="s">
        <v>12</v>
      </c>
      <c r="D13" s="21"/>
      <c r="E13" s="20">
        <v>550000</v>
      </c>
      <c r="F13" s="30"/>
    </row>
    <row r="14" spans="1:9" ht="60" customHeight="1" thickBot="1" x14ac:dyDescent="0.3">
      <c r="A14" s="44"/>
      <c r="B14" s="43"/>
      <c r="C14" s="17" t="s">
        <v>15</v>
      </c>
      <c r="D14" s="21" t="s">
        <v>6</v>
      </c>
      <c r="E14" s="20"/>
      <c r="F14" s="46"/>
    </row>
    <row r="15" spans="1:9" ht="25.5" customHeight="1" thickBot="1" x14ac:dyDescent="0.3">
      <c r="A15" s="28" t="s">
        <v>17</v>
      </c>
      <c r="B15" s="29"/>
      <c r="C15" s="23" t="s">
        <v>8</v>
      </c>
      <c r="D15" s="24"/>
      <c r="E15" s="25">
        <f>SUM(E5:E13)</f>
        <v>78500000</v>
      </c>
      <c r="F15" s="19">
        <f>SUM(D15:E15)</f>
        <v>78500000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4F2A-3DBB-46FA-8B83-970C92AF18A1}">
  <dimension ref="A1:F15"/>
  <sheetViews>
    <sheetView topLeftCell="A7" workbookViewId="0">
      <selection activeCell="E9" sqref="E9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29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5.75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33" customHeight="1" x14ac:dyDescent="0.25">
      <c r="A5" s="33">
        <v>1</v>
      </c>
      <c r="B5" s="50" t="s">
        <v>30</v>
      </c>
      <c r="C5" s="6" t="s">
        <v>31</v>
      </c>
      <c r="D5" s="7"/>
      <c r="E5" s="8">
        <v>15600000</v>
      </c>
      <c r="F5" s="52">
        <v>15600000</v>
      </c>
    </row>
    <row r="6" spans="1:6" ht="68.25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ht="48" customHeight="1" x14ac:dyDescent="0.25">
      <c r="A7" s="33">
        <v>2</v>
      </c>
      <c r="B7" s="54" t="s">
        <v>24</v>
      </c>
      <c r="C7" s="37" t="s">
        <v>26</v>
      </c>
      <c r="D7" s="39"/>
      <c r="E7" s="41">
        <v>31850000</v>
      </c>
      <c r="F7" s="45">
        <f>E7+E8</f>
        <v>31850000</v>
      </c>
    </row>
    <row r="8" spans="1:6" ht="48" customHeight="1" thickBot="1" x14ac:dyDescent="0.3">
      <c r="A8" s="49"/>
      <c r="B8" s="55"/>
      <c r="C8" s="38"/>
      <c r="D8" s="40"/>
      <c r="E8" s="42"/>
      <c r="F8" s="46"/>
    </row>
    <row r="9" spans="1:6" ht="30" customHeight="1" x14ac:dyDescent="0.25">
      <c r="A9" s="33">
        <v>3</v>
      </c>
      <c r="B9" s="35" t="s">
        <v>25</v>
      </c>
      <c r="C9" s="18" t="s">
        <v>23</v>
      </c>
      <c r="D9" s="12"/>
      <c r="E9" s="13">
        <v>31200000</v>
      </c>
      <c r="F9" s="45">
        <f>E9+E10+E13</f>
        <v>32250000</v>
      </c>
    </row>
    <row r="10" spans="1:6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x14ac:dyDescent="0.25">
      <c r="A11" s="34"/>
      <c r="B11" s="36"/>
      <c r="C11" s="14" t="s">
        <v>7</v>
      </c>
      <c r="D11" s="15"/>
      <c r="E11" s="32"/>
      <c r="F11" s="30"/>
    </row>
    <row r="12" spans="1:6" x14ac:dyDescent="0.25">
      <c r="A12" s="34"/>
      <c r="B12" s="36"/>
      <c r="C12" s="22" t="s">
        <v>14</v>
      </c>
      <c r="D12" s="16"/>
      <c r="E12" s="56"/>
      <c r="F12" s="30"/>
    </row>
    <row r="13" spans="1:6" ht="68.25" customHeight="1" x14ac:dyDescent="0.25">
      <c r="A13" s="34"/>
      <c r="B13" s="36"/>
      <c r="C13" s="17" t="s">
        <v>12</v>
      </c>
      <c r="D13" s="21"/>
      <c r="E13" s="20">
        <v>550000</v>
      </c>
      <c r="F13" s="30"/>
    </row>
    <row r="14" spans="1:6" ht="66.75" customHeight="1" thickBot="1" x14ac:dyDescent="0.3">
      <c r="A14" s="44"/>
      <c r="B14" s="43"/>
      <c r="C14" s="17" t="s">
        <v>15</v>
      </c>
      <c r="D14" s="21" t="s">
        <v>6</v>
      </c>
      <c r="E14" s="20"/>
      <c r="F14" s="46"/>
    </row>
    <row r="15" spans="1:6" ht="24.75" customHeight="1" thickBot="1" x14ac:dyDescent="0.3">
      <c r="A15" s="28" t="s">
        <v>33</v>
      </c>
      <c r="B15" s="29"/>
      <c r="C15" s="23" t="s">
        <v>8</v>
      </c>
      <c r="D15" s="24"/>
      <c r="E15" s="25">
        <f>SUM(E5:E13)</f>
        <v>79700000</v>
      </c>
      <c r="F15" s="19">
        <f>SUM(D15:E15)</f>
        <v>79700000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E9B9-87BF-455C-B3BF-9C91A65EA24E}">
  <dimension ref="A1:F15"/>
  <sheetViews>
    <sheetView topLeftCell="A10" zoomScale="85" zoomScaleNormal="85" workbookViewId="0">
      <selection activeCell="E9" sqref="E9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34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5.75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30" customHeight="1" x14ac:dyDescent="0.25">
      <c r="A5" s="33">
        <v>1</v>
      </c>
      <c r="B5" s="50" t="s">
        <v>30</v>
      </c>
      <c r="C5" s="6" t="s">
        <v>31</v>
      </c>
      <c r="D5" s="7"/>
      <c r="E5" s="8">
        <v>15600000</v>
      </c>
      <c r="F5" s="52">
        <v>15600000</v>
      </c>
    </row>
    <row r="6" spans="1:6" ht="84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x14ac:dyDescent="0.25">
      <c r="A7" s="33">
        <v>2</v>
      </c>
      <c r="B7" s="54" t="s">
        <v>24</v>
      </c>
      <c r="C7" s="37" t="s">
        <v>41</v>
      </c>
      <c r="D7" s="39"/>
      <c r="E7" s="41">
        <v>31850000</v>
      </c>
      <c r="F7" s="45">
        <f>E7+E8</f>
        <v>31850000</v>
      </c>
    </row>
    <row r="8" spans="1:6" ht="83.25" customHeight="1" thickBot="1" x14ac:dyDescent="0.3">
      <c r="A8" s="49"/>
      <c r="B8" s="55"/>
      <c r="C8" s="38"/>
      <c r="D8" s="40"/>
      <c r="E8" s="42"/>
      <c r="F8" s="46"/>
    </row>
    <row r="9" spans="1:6" ht="28.5" customHeight="1" x14ac:dyDescent="0.25">
      <c r="A9" s="33">
        <v>3</v>
      </c>
      <c r="B9" s="35" t="s">
        <v>25</v>
      </c>
      <c r="C9" s="18" t="s">
        <v>38</v>
      </c>
      <c r="D9" s="12"/>
      <c r="E9" s="13">
        <v>31200000</v>
      </c>
      <c r="F9" s="45">
        <f>E9+E10+E13</f>
        <v>32250000</v>
      </c>
    </row>
    <row r="10" spans="1:6" ht="28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20.25" customHeight="1" x14ac:dyDescent="0.25">
      <c r="A11" s="34"/>
      <c r="B11" s="36"/>
      <c r="C11" s="14" t="s">
        <v>7</v>
      </c>
      <c r="D11" s="15"/>
      <c r="E11" s="32"/>
      <c r="F11" s="30"/>
    </row>
    <row r="12" spans="1:6" ht="26.25" customHeight="1" x14ac:dyDescent="0.25">
      <c r="A12" s="34"/>
      <c r="B12" s="36"/>
      <c r="C12" s="22" t="s">
        <v>14</v>
      </c>
      <c r="D12" s="16"/>
      <c r="E12" s="56"/>
      <c r="F12" s="30"/>
    </row>
    <row r="13" spans="1:6" ht="70.5" customHeight="1" x14ac:dyDescent="0.25">
      <c r="A13" s="34"/>
      <c r="B13" s="36"/>
      <c r="C13" s="17" t="s">
        <v>12</v>
      </c>
      <c r="D13" s="21"/>
      <c r="E13" s="26">
        <v>550000</v>
      </c>
      <c r="F13" s="30"/>
    </row>
    <row r="14" spans="1:6" ht="60.75" thickBot="1" x14ac:dyDescent="0.3">
      <c r="A14" s="44"/>
      <c r="B14" s="43"/>
      <c r="C14" s="17" t="s">
        <v>15</v>
      </c>
      <c r="D14" s="21" t="s">
        <v>6</v>
      </c>
      <c r="E14" s="26"/>
      <c r="F14" s="46"/>
    </row>
    <row r="15" spans="1:6" ht="29.25" customHeight="1" thickBot="1" x14ac:dyDescent="0.3">
      <c r="A15" s="28" t="s">
        <v>33</v>
      </c>
      <c r="B15" s="29"/>
      <c r="C15" s="23" t="s">
        <v>8</v>
      </c>
      <c r="D15" s="24"/>
      <c r="E15" s="25">
        <f>SUM(E5:E13)</f>
        <v>79700000</v>
      </c>
      <c r="F15" s="19">
        <f>SUM(D15:E15)</f>
        <v>79700000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0D7-F757-4F5F-AE88-B4D44008B593}">
  <dimension ref="A1:F15"/>
  <sheetViews>
    <sheetView topLeftCell="A13" workbookViewId="0">
      <selection activeCell="E9" sqref="E9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37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5.75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30" customHeight="1" x14ac:dyDescent="0.25">
      <c r="A5" s="33">
        <v>1</v>
      </c>
      <c r="B5" s="50" t="s">
        <v>30</v>
      </c>
      <c r="C5" s="6" t="s">
        <v>31</v>
      </c>
      <c r="D5" s="7"/>
      <c r="E5" s="8">
        <v>15600000</v>
      </c>
      <c r="F5" s="52">
        <v>15600000</v>
      </c>
    </row>
    <row r="6" spans="1:6" ht="84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x14ac:dyDescent="0.25">
      <c r="A7" s="33">
        <v>2</v>
      </c>
      <c r="B7" s="54" t="s">
        <v>24</v>
      </c>
      <c r="C7" s="37" t="s">
        <v>27</v>
      </c>
      <c r="D7" s="39"/>
      <c r="E7" s="41">
        <v>31200000</v>
      </c>
      <c r="F7" s="45">
        <f>E7+E8</f>
        <v>31200000</v>
      </c>
    </row>
    <row r="8" spans="1:6" ht="83.25" customHeight="1" thickBot="1" x14ac:dyDescent="0.3">
      <c r="A8" s="49"/>
      <c r="B8" s="55"/>
      <c r="C8" s="38"/>
      <c r="D8" s="40"/>
      <c r="E8" s="42"/>
      <c r="F8" s="46"/>
    </row>
    <row r="9" spans="1:6" ht="28.5" customHeight="1" x14ac:dyDescent="0.25">
      <c r="A9" s="33">
        <v>3</v>
      </c>
      <c r="B9" s="35" t="s">
        <v>25</v>
      </c>
      <c r="C9" s="18" t="s">
        <v>23</v>
      </c>
      <c r="D9" s="12"/>
      <c r="E9" s="13">
        <v>31200000</v>
      </c>
      <c r="F9" s="45">
        <f>E9+E10+E13</f>
        <v>32250000</v>
      </c>
    </row>
    <row r="10" spans="1:6" ht="28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20.25" customHeight="1" x14ac:dyDescent="0.25">
      <c r="A11" s="34"/>
      <c r="B11" s="36"/>
      <c r="C11" s="14" t="s">
        <v>7</v>
      </c>
      <c r="D11" s="15"/>
      <c r="E11" s="32"/>
      <c r="F11" s="30"/>
    </row>
    <row r="12" spans="1:6" ht="26.25" customHeight="1" x14ac:dyDescent="0.25">
      <c r="A12" s="34"/>
      <c r="B12" s="36"/>
      <c r="C12" s="22" t="s">
        <v>14</v>
      </c>
      <c r="D12" s="16"/>
      <c r="E12" s="56"/>
      <c r="F12" s="30"/>
    </row>
    <row r="13" spans="1:6" ht="70.5" customHeight="1" x14ac:dyDescent="0.25">
      <c r="A13" s="34"/>
      <c r="B13" s="36"/>
      <c r="C13" s="17" t="s">
        <v>12</v>
      </c>
      <c r="D13" s="21"/>
      <c r="E13" s="27">
        <v>550000</v>
      </c>
      <c r="F13" s="30"/>
    </row>
    <row r="14" spans="1:6" ht="60.75" thickBot="1" x14ac:dyDescent="0.3">
      <c r="A14" s="44"/>
      <c r="B14" s="43"/>
      <c r="C14" s="17" t="s">
        <v>15</v>
      </c>
      <c r="D14" s="21" t="s">
        <v>6</v>
      </c>
      <c r="E14" s="27"/>
      <c r="F14" s="46"/>
    </row>
    <row r="15" spans="1:6" ht="29.25" customHeight="1" thickBot="1" x14ac:dyDescent="0.3">
      <c r="A15" s="28" t="s">
        <v>33</v>
      </c>
      <c r="B15" s="29"/>
      <c r="C15" s="23" t="s">
        <v>8</v>
      </c>
      <c r="D15" s="24"/>
      <c r="E15" s="25">
        <f>SUM(E5:E13)</f>
        <v>79050000</v>
      </c>
      <c r="F15" s="19">
        <f>SUM(D15:E15)</f>
        <v>79050000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BABF-7F79-4A3F-AF75-A497302A74E0}">
  <dimension ref="A1:F15"/>
  <sheetViews>
    <sheetView tabSelected="1" workbookViewId="0">
      <selection activeCell="A15" sqref="A15:B15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36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5.75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30" customHeight="1" x14ac:dyDescent="0.25">
      <c r="A5" s="33">
        <v>1</v>
      </c>
      <c r="B5" s="50" t="s">
        <v>42</v>
      </c>
      <c r="C5" s="6" t="s">
        <v>39</v>
      </c>
      <c r="D5" s="7"/>
      <c r="E5" s="8">
        <v>16200000</v>
      </c>
      <c r="F5" s="52">
        <v>15600000</v>
      </c>
    </row>
    <row r="6" spans="1:6" ht="84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x14ac:dyDescent="0.25">
      <c r="A7" s="33">
        <v>2</v>
      </c>
      <c r="B7" s="54" t="s">
        <v>24</v>
      </c>
      <c r="C7" s="37" t="s">
        <v>40</v>
      </c>
      <c r="D7" s="39"/>
      <c r="E7" s="41">
        <v>30550000</v>
      </c>
      <c r="F7" s="45">
        <f>E7+E8</f>
        <v>30550000</v>
      </c>
    </row>
    <row r="8" spans="1:6" ht="83.25" customHeight="1" thickBot="1" x14ac:dyDescent="0.3">
      <c r="A8" s="49"/>
      <c r="B8" s="55"/>
      <c r="C8" s="38"/>
      <c r="D8" s="40"/>
      <c r="E8" s="42"/>
      <c r="F8" s="46"/>
    </row>
    <row r="9" spans="1:6" ht="28.5" customHeight="1" x14ac:dyDescent="0.25">
      <c r="A9" s="33">
        <v>3</v>
      </c>
      <c r="B9" s="35" t="s">
        <v>25</v>
      </c>
      <c r="C9" s="18" t="s">
        <v>23</v>
      </c>
      <c r="D9" s="12"/>
      <c r="E9" s="13">
        <v>31200000</v>
      </c>
      <c r="F9" s="45">
        <f>E9+E10+E13</f>
        <v>32250000</v>
      </c>
    </row>
    <row r="10" spans="1:6" ht="28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20.25" customHeight="1" x14ac:dyDescent="0.25">
      <c r="A11" s="34"/>
      <c r="B11" s="36"/>
      <c r="C11" s="14" t="s">
        <v>7</v>
      </c>
      <c r="D11" s="15"/>
      <c r="E11" s="32"/>
      <c r="F11" s="30"/>
    </row>
    <row r="12" spans="1:6" ht="26.25" customHeight="1" x14ac:dyDescent="0.25">
      <c r="A12" s="34"/>
      <c r="B12" s="36"/>
      <c r="C12" s="22" t="s">
        <v>14</v>
      </c>
      <c r="D12" s="16"/>
      <c r="E12" s="56"/>
      <c r="F12" s="30"/>
    </row>
    <row r="13" spans="1:6" ht="70.5" customHeight="1" x14ac:dyDescent="0.25">
      <c r="A13" s="34"/>
      <c r="B13" s="36"/>
      <c r="C13" s="17" t="s">
        <v>12</v>
      </c>
      <c r="D13" s="21"/>
      <c r="E13" s="27">
        <v>550000</v>
      </c>
      <c r="F13" s="30"/>
    </row>
    <row r="14" spans="1:6" ht="60.75" thickBot="1" x14ac:dyDescent="0.3">
      <c r="A14" s="44"/>
      <c r="B14" s="43"/>
      <c r="C14" s="17" t="s">
        <v>15</v>
      </c>
      <c r="D14" s="21" t="s">
        <v>6</v>
      </c>
      <c r="E14" s="27"/>
      <c r="F14" s="46"/>
    </row>
    <row r="15" spans="1:6" ht="29.25" customHeight="1" thickBot="1" x14ac:dyDescent="0.3">
      <c r="A15" s="28" t="s">
        <v>43</v>
      </c>
      <c r="B15" s="29"/>
      <c r="C15" s="23" t="s">
        <v>8</v>
      </c>
      <c r="D15" s="24"/>
      <c r="E15" s="25">
        <f>SUM(E5:E13)</f>
        <v>79000000</v>
      </c>
      <c r="F15" s="19">
        <f>SUM(D15:E15)</f>
        <v>79000000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D27-9E68-4FCE-AA75-CB315478384A}">
  <dimension ref="A1:F15"/>
  <sheetViews>
    <sheetView topLeftCell="A10" workbookViewId="0">
      <selection activeCell="D13" sqref="D13"/>
    </sheetView>
  </sheetViews>
  <sheetFormatPr defaultRowHeight="15" x14ac:dyDescent="0.25"/>
  <cols>
    <col min="1" max="1" width="5.7109375" customWidth="1"/>
    <col min="2" max="2" width="24" customWidth="1"/>
    <col min="3" max="3" width="46.28515625" customWidth="1"/>
    <col min="4" max="4" width="26.5703125" customWidth="1"/>
    <col min="5" max="5" width="21.7109375" customWidth="1"/>
    <col min="6" max="6" width="22.5703125" customWidth="1"/>
  </cols>
  <sheetData>
    <row r="1" spans="1:6" ht="20.25" x14ac:dyDescent="0.25">
      <c r="A1" s="47" t="s">
        <v>20</v>
      </c>
      <c r="B1" s="47"/>
      <c r="C1" s="47"/>
      <c r="D1" s="47"/>
      <c r="E1" s="47"/>
      <c r="F1" s="47"/>
    </row>
    <row r="2" spans="1:6" ht="20.25" x14ac:dyDescent="0.25">
      <c r="A2" s="48" t="s">
        <v>35</v>
      </c>
      <c r="B2" s="48"/>
      <c r="C2" s="48"/>
      <c r="D2" s="48"/>
      <c r="E2" s="48"/>
      <c r="F2" s="48"/>
    </row>
    <row r="3" spans="1:6" ht="18.75" thickBot="1" x14ac:dyDescent="0.3">
      <c r="A3" s="1"/>
      <c r="B3" s="1"/>
      <c r="C3" s="1"/>
      <c r="D3" s="1"/>
      <c r="E3" s="1"/>
      <c r="F3" s="1"/>
    </row>
    <row r="4" spans="1:6" ht="45.75" thickBot="1" x14ac:dyDescent="0.3">
      <c r="A4" s="2" t="s">
        <v>0</v>
      </c>
      <c r="B4" s="3" t="s">
        <v>2</v>
      </c>
      <c r="C4" s="4" t="s">
        <v>1</v>
      </c>
      <c r="D4" s="3" t="s">
        <v>3</v>
      </c>
      <c r="E4" s="5" t="s">
        <v>4</v>
      </c>
      <c r="F4" s="3" t="s">
        <v>5</v>
      </c>
    </row>
    <row r="5" spans="1:6" ht="30" customHeight="1" x14ac:dyDescent="0.25">
      <c r="A5" s="33">
        <v>1</v>
      </c>
      <c r="B5" s="50" t="s">
        <v>42</v>
      </c>
      <c r="C5" s="6" t="s">
        <v>31</v>
      </c>
      <c r="D5" s="7"/>
      <c r="E5" s="8">
        <v>15600000</v>
      </c>
      <c r="F5" s="52">
        <v>15600000</v>
      </c>
    </row>
    <row r="6" spans="1:6" ht="84" customHeight="1" thickBot="1" x14ac:dyDescent="0.3">
      <c r="A6" s="49"/>
      <c r="B6" s="51"/>
      <c r="C6" s="9" t="s">
        <v>16</v>
      </c>
      <c r="D6" s="10" t="s">
        <v>6</v>
      </c>
      <c r="E6" s="11"/>
      <c r="F6" s="53"/>
    </row>
    <row r="7" spans="1:6" x14ac:dyDescent="0.25">
      <c r="A7" s="33">
        <v>2</v>
      </c>
      <c r="B7" s="54" t="s">
        <v>24</v>
      </c>
      <c r="C7" s="37" t="s">
        <v>40</v>
      </c>
      <c r="D7" s="39"/>
      <c r="E7" s="41">
        <v>30550000</v>
      </c>
      <c r="F7" s="45">
        <f>E7+E8</f>
        <v>30550000</v>
      </c>
    </row>
    <row r="8" spans="1:6" ht="83.25" customHeight="1" thickBot="1" x14ac:dyDescent="0.3">
      <c r="A8" s="49"/>
      <c r="B8" s="55"/>
      <c r="C8" s="38"/>
      <c r="D8" s="40"/>
      <c r="E8" s="42"/>
      <c r="F8" s="46"/>
    </row>
    <row r="9" spans="1:6" ht="28.5" customHeight="1" x14ac:dyDescent="0.25">
      <c r="A9" s="33">
        <v>3</v>
      </c>
      <c r="B9" s="35" t="s">
        <v>25</v>
      </c>
      <c r="C9" s="18" t="s">
        <v>32</v>
      </c>
      <c r="D9" s="12"/>
      <c r="E9" s="13">
        <v>30550000</v>
      </c>
      <c r="F9" s="45">
        <f>E9+E10+E13</f>
        <v>31600000</v>
      </c>
    </row>
    <row r="10" spans="1:6" ht="28.5" customHeight="1" x14ac:dyDescent="0.25">
      <c r="A10" s="34"/>
      <c r="B10" s="36"/>
      <c r="C10" s="14" t="s">
        <v>13</v>
      </c>
      <c r="D10" s="15"/>
      <c r="E10" s="31">
        <v>500000</v>
      </c>
      <c r="F10" s="30"/>
    </row>
    <row r="11" spans="1:6" ht="20.25" customHeight="1" x14ac:dyDescent="0.25">
      <c r="A11" s="34"/>
      <c r="B11" s="36"/>
      <c r="C11" s="14" t="s">
        <v>7</v>
      </c>
      <c r="D11" s="15"/>
      <c r="E11" s="32"/>
      <c r="F11" s="30"/>
    </row>
    <row r="12" spans="1:6" ht="26.25" customHeight="1" x14ac:dyDescent="0.25">
      <c r="A12" s="34"/>
      <c r="B12" s="36"/>
      <c r="C12" s="22" t="s">
        <v>14</v>
      </c>
      <c r="D12" s="16"/>
      <c r="E12" s="56"/>
      <c r="F12" s="30"/>
    </row>
    <row r="13" spans="1:6" ht="70.5" customHeight="1" x14ac:dyDescent="0.25">
      <c r="A13" s="34"/>
      <c r="B13" s="36"/>
      <c r="C13" s="17" t="s">
        <v>12</v>
      </c>
      <c r="D13" s="21"/>
      <c r="E13" s="27">
        <v>550000</v>
      </c>
      <c r="F13" s="30"/>
    </row>
    <row r="14" spans="1:6" ht="60.75" thickBot="1" x14ac:dyDescent="0.3">
      <c r="A14" s="44"/>
      <c r="B14" s="43"/>
      <c r="C14" s="17" t="s">
        <v>15</v>
      </c>
      <c r="D14" s="21" t="s">
        <v>6</v>
      </c>
      <c r="E14" s="27"/>
      <c r="F14" s="46"/>
    </row>
    <row r="15" spans="1:6" ht="29.25" customHeight="1" thickBot="1" x14ac:dyDescent="0.3">
      <c r="A15" s="28" t="s">
        <v>43</v>
      </c>
      <c r="B15" s="29"/>
      <c r="C15" s="23" t="s">
        <v>8</v>
      </c>
      <c r="D15" s="24"/>
      <c r="E15" s="25">
        <f>SUM(E5:E13)</f>
        <v>77750000</v>
      </c>
      <c r="F15" s="19">
        <f>SUM(D15:E15)</f>
        <v>77750000</v>
      </c>
    </row>
  </sheetData>
  <mergeCells count="16">
    <mergeCell ref="A15:B15"/>
    <mergeCell ref="A1:F1"/>
    <mergeCell ref="A2:F2"/>
    <mergeCell ref="A5:A6"/>
    <mergeCell ref="B5:B6"/>
    <mergeCell ref="F5:F6"/>
    <mergeCell ref="A7:A8"/>
    <mergeCell ref="B7:B8"/>
    <mergeCell ref="C7:C8"/>
    <mergeCell ref="D7:D8"/>
    <mergeCell ref="E7:E8"/>
    <mergeCell ref="F7:F8"/>
    <mergeCell ref="A9:A14"/>
    <mergeCell ref="B9:B14"/>
    <mergeCell ref="F9:F14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Agust 24</vt:lpstr>
      <vt:lpstr>Sept 24</vt:lpstr>
      <vt:lpstr>Okt 24</vt:lpstr>
      <vt:lpstr>Nov 24</vt:lpstr>
      <vt:lpstr>Des 24</vt:lpstr>
      <vt:lpstr>Jan 25</vt:lpstr>
      <vt:lpstr>Feb 25</vt:lpstr>
      <vt:lpstr>Mart 25</vt:lpstr>
      <vt:lpstr>'Agust 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saw</cp:lastModifiedBy>
  <cp:lastPrinted>2024-03-22T07:28:39Z</cp:lastPrinted>
  <dcterms:created xsi:type="dcterms:W3CDTF">2023-11-24T03:42:53Z</dcterms:created>
  <dcterms:modified xsi:type="dcterms:W3CDTF">2025-04-21T01:32:19Z</dcterms:modified>
</cp:coreProperties>
</file>