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 IMAN\SPP AL - IMAN\Laporan Bu Rima\2024-2025\"/>
    </mc:Choice>
  </mc:AlternateContent>
  <xr:revisionPtr revIDLastSave="0" documentId="13_ncr:1_{645E3296-0514-4F26-8D42-A5AD10F9A176}" xr6:coauthVersionLast="45" xr6:coauthVersionMax="47" xr10:uidLastSave="{00000000-0000-0000-0000-000000000000}"/>
  <bookViews>
    <workbookView xWindow="-120" yWindow="-120" windowWidth="19440" windowHeight="11760" tabRatio="644" firstSheet="2" activeTab="6" xr2:uid="{BA947290-E1E0-44B9-89EC-95608D52A556}"/>
  </bookViews>
  <sheets>
    <sheet name="Agust 24" sheetId="11" r:id="rId1"/>
    <sheet name="Sept 24" sheetId="12" r:id="rId2"/>
    <sheet name="Okt 24" sheetId="13" r:id="rId3"/>
    <sheet name="Nov 24" sheetId="14" r:id="rId4"/>
    <sheet name="Des 24" sheetId="15" r:id="rId5"/>
    <sheet name="Jan 25" sheetId="16" r:id="rId6"/>
    <sheet name="Feb 25" sheetId="17" r:id="rId7"/>
    <sheet name="Mart 25" sheetId="18" r:id="rId8"/>
    <sheet name="April 25" sheetId="19" r:id="rId9"/>
    <sheet name="Mei 25" sheetId="20" r:id="rId10"/>
    <sheet name="Jun 25" sheetId="2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21" l="1"/>
  <c r="F15" i="21"/>
  <c r="K15" i="21" s="1"/>
  <c r="F14" i="21"/>
  <c r="K14" i="21" s="1"/>
  <c r="J13" i="21"/>
  <c r="K13" i="21" s="1"/>
  <c r="F13" i="21"/>
  <c r="J10" i="21"/>
  <c r="F10" i="21"/>
  <c r="K10" i="21" s="1"/>
  <c r="J7" i="21"/>
  <c r="F7" i="21"/>
  <c r="F17" i="21" s="1"/>
  <c r="J15" i="20"/>
  <c r="K15" i="20" s="1"/>
  <c r="F15" i="20"/>
  <c r="F14" i="20"/>
  <c r="K14" i="20" s="1"/>
  <c r="J13" i="20"/>
  <c r="F13" i="20"/>
  <c r="J10" i="20"/>
  <c r="F10" i="20"/>
  <c r="J7" i="20"/>
  <c r="F7" i="20"/>
  <c r="F17" i="20" s="1"/>
  <c r="J17" i="21" l="1"/>
  <c r="K7" i="21"/>
  <c r="K17" i="21" s="1"/>
  <c r="J17" i="20"/>
  <c r="K13" i="20"/>
  <c r="K10" i="20"/>
  <c r="K7" i="20"/>
  <c r="K14" i="19"/>
  <c r="J15" i="19"/>
  <c r="K17" i="20" l="1"/>
  <c r="F15" i="18"/>
  <c r="K15" i="18" s="1"/>
  <c r="F14" i="18"/>
  <c r="K14" i="18" s="1"/>
  <c r="J13" i="18"/>
  <c r="F13" i="18"/>
  <c r="J10" i="18"/>
  <c r="F10" i="18"/>
  <c r="J7" i="18"/>
  <c r="F7" i="18"/>
  <c r="F15" i="17"/>
  <c r="K15" i="17" s="1"/>
  <c r="F14" i="17"/>
  <c r="K14" i="17" s="1"/>
  <c r="J13" i="17"/>
  <c r="F13" i="17"/>
  <c r="J10" i="17"/>
  <c r="F10" i="17"/>
  <c r="J7" i="17"/>
  <c r="F7" i="17"/>
  <c r="K7" i="17" s="1"/>
  <c r="K15" i="19"/>
  <c r="F15" i="19"/>
  <c r="F14" i="19"/>
  <c r="J13" i="19"/>
  <c r="F13" i="19"/>
  <c r="J10" i="19"/>
  <c r="F10" i="19"/>
  <c r="K10" i="19" s="1"/>
  <c r="J7" i="19"/>
  <c r="F7" i="19"/>
  <c r="K7" i="19" s="1"/>
  <c r="J17" i="19" l="1"/>
  <c r="K10" i="18"/>
  <c r="K13" i="19"/>
  <c r="K17" i="19" s="1"/>
  <c r="K13" i="17"/>
  <c r="K17" i="17" s="1"/>
  <c r="J17" i="17"/>
  <c r="K10" i="17"/>
  <c r="J17" i="18"/>
  <c r="K13" i="18"/>
  <c r="F17" i="18"/>
  <c r="K7" i="18"/>
  <c r="F17" i="17"/>
  <c r="F17" i="19"/>
  <c r="K17" i="18" l="1"/>
  <c r="F15" i="16"/>
  <c r="K15" i="16" s="1"/>
  <c r="F14" i="16"/>
  <c r="K14" i="16" s="1"/>
  <c r="J13" i="16"/>
  <c r="F13" i="16"/>
  <c r="J10" i="16"/>
  <c r="F10" i="16"/>
  <c r="J7" i="16"/>
  <c r="F7" i="16"/>
  <c r="K7" i="16" s="1"/>
  <c r="K13" i="16" l="1"/>
  <c r="J17" i="16"/>
  <c r="K10" i="16"/>
  <c r="F17" i="16"/>
  <c r="K17" i="16" l="1"/>
  <c r="F14" i="15"/>
  <c r="K14" i="15" s="1"/>
  <c r="F13" i="15"/>
  <c r="K13" i="15" s="1"/>
  <c r="J12" i="15"/>
  <c r="F12" i="15"/>
  <c r="J9" i="15"/>
  <c r="F9" i="15"/>
  <c r="J7" i="15"/>
  <c r="F7" i="15"/>
  <c r="F14" i="14"/>
  <c r="K14" i="14" s="1"/>
  <c r="F13" i="14"/>
  <c r="K13" i="14" s="1"/>
  <c r="J12" i="14"/>
  <c r="F12" i="14"/>
  <c r="J9" i="14"/>
  <c r="F9" i="14"/>
  <c r="J7" i="14"/>
  <c r="F7" i="14"/>
  <c r="K7" i="15" l="1"/>
  <c r="F16" i="15"/>
  <c r="K12" i="15"/>
  <c r="K9" i="15"/>
  <c r="J16" i="15"/>
  <c r="K12" i="14"/>
  <c r="K9" i="14"/>
  <c r="K7" i="14"/>
  <c r="J16" i="14"/>
  <c r="F16" i="14"/>
  <c r="K16" i="14" l="1"/>
  <c r="K16" i="15"/>
  <c r="F14" i="13"/>
  <c r="K14" i="13" s="1"/>
  <c r="F13" i="13"/>
  <c r="K13" i="13" s="1"/>
  <c r="J12" i="13"/>
  <c r="F12" i="13"/>
  <c r="J9" i="13"/>
  <c r="F9" i="13"/>
  <c r="J7" i="13"/>
  <c r="F7" i="13"/>
  <c r="K7" i="13" l="1"/>
  <c r="J16" i="13"/>
  <c r="K12" i="13"/>
  <c r="K9" i="13"/>
  <c r="F16" i="13"/>
  <c r="F14" i="12"/>
  <c r="K14" i="12" s="1"/>
  <c r="F13" i="12"/>
  <c r="K13" i="12" s="1"/>
  <c r="J12" i="12"/>
  <c r="F12" i="12"/>
  <c r="J9" i="12"/>
  <c r="F9" i="12"/>
  <c r="J7" i="12"/>
  <c r="F7" i="12"/>
  <c r="K12" i="12" l="1"/>
  <c r="K16" i="13"/>
  <c r="K9" i="12"/>
  <c r="F16" i="12"/>
  <c r="J16" i="12"/>
  <c r="K7" i="12"/>
  <c r="J12" i="11"/>
  <c r="F12" i="11"/>
  <c r="J7" i="11"/>
  <c r="F9" i="11"/>
  <c r="F14" i="11"/>
  <c r="F13" i="11"/>
  <c r="K13" i="11" s="1"/>
  <c r="F7" i="11"/>
  <c r="K16" i="12" l="1"/>
  <c r="J16" i="11"/>
  <c r="F16" i="11"/>
  <c r="K14" i="11"/>
  <c r="K12" i="11"/>
  <c r="K9" i="11"/>
  <c r="K7" i="11"/>
  <c r="K16" i="11" l="1"/>
</calcChain>
</file>

<file path=xl/sharedStrings.xml><?xml version="1.0" encoding="utf-8"?>
<sst xmlns="http://schemas.openxmlformats.org/spreadsheetml/2006/main" count="362" uniqueCount="49">
  <si>
    <t>NO</t>
  </si>
  <si>
    <t>JUMLAH ANAK 
PER JENJANG</t>
  </si>
  <si>
    <t>JUMLAH UANG YANG SUDAH DI TERIMA</t>
  </si>
  <si>
    <t>JUMLAH UANG
 YANG BELUM DI TERIMA</t>
  </si>
  <si>
    <t xml:space="preserve">TOTAL UANG 
YANG HARUS DI TERIMA </t>
  </si>
  <si>
    <t xml:space="preserve">TK B = 52 Anak </t>
  </si>
  <si>
    <t>KB = 26 anak</t>
  </si>
  <si>
    <t>Jumlah Anak</t>
  </si>
  <si>
    <t>Ket</t>
  </si>
  <si>
    <t>Nominal SPP</t>
  </si>
  <si>
    <t>Jumlah Nominal Yang Sudah Diterima</t>
  </si>
  <si>
    <t>Anak</t>
  </si>
  <si>
    <t>Jumlah Nominal Yang Belum Diterima</t>
  </si>
  <si>
    <t xml:space="preserve">Anak </t>
  </si>
  <si>
    <t>TK A = 48 Anak</t>
  </si>
  <si>
    <t>TOTAL 126 Anak</t>
  </si>
  <si>
    <t>LAPORAN SPP BULAN AGUSTUS 2024</t>
  </si>
  <si>
    <t>-</t>
  </si>
  <si>
    <t>2 anak x LUNAS 1 TAHUN (Syanum Arunika KB Abu Bakar &amp; Almaher Dani KB Umar)</t>
  </si>
  <si>
    <t>1 anak x LUNAS 1 TAHUN (Abiyyu Naurin TK B Khalid)</t>
  </si>
  <si>
    <t>LAPORAN SPP BULAN SEPTEMBER 2024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</si>
  <si>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</si>
  <si>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LAPORAN SPP BULAN OKTOBER 2024</t>
  </si>
  <si>
    <t>TK A = 49 Anak</t>
  </si>
  <si>
    <t>Ket :</t>
  </si>
  <si>
    <t>TK A</t>
  </si>
  <si>
    <t>1. Ayesha Kenzie Mafaza (Zizi) TK A Hamzah (Peserta Didik Baru)</t>
  </si>
  <si>
    <t>KB</t>
  </si>
  <si>
    <t>KB = 28 anak</t>
  </si>
  <si>
    <t>LAPORAN SPP BULAN NOVEMBER 2024</t>
  </si>
  <si>
    <t>2. Ahmad Rafasetyo Athallah (Rafa) KB Umar (Peserta Didik Baru)</t>
  </si>
  <si>
    <t>1. Gamila Naira Ramadinata (Gami) KB Abu Bakar (Peserta Didik Baru)</t>
  </si>
  <si>
    <t xml:space="preserve">TK B = 51 Anak </t>
  </si>
  <si>
    <t>TK B</t>
  </si>
  <si>
    <t>1. Shahira Qohira Chabta (Shahira) TK B Khalid (KELUAR)</t>
  </si>
  <si>
    <t>LAPORAN SPP BULAN DESEMBER 2024</t>
  </si>
  <si>
    <t>TOTAL 128 Anak</t>
  </si>
  <si>
    <t>LAPORAN SPP BULAN JANUARI 2025</t>
  </si>
  <si>
    <t>1 anak x LUNAS  6 bulan sampai Juni 2025 (Rayyanka Ahsan Hanmi TK A Hamzah)</t>
  </si>
  <si>
    <t>LAPORAN SPP BULAN APRIL 2025</t>
  </si>
  <si>
    <t>NB:</t>
  </si>
  <si>
    <t>KB :</t>
  </si>
  <si>
    <t>KB = 29 anak</t>
  </si>
  <si>
    <t>LAPORAN SPP BULAN FEBRUARI 2025</t>
  </si>
  <si>
    <t>1. Devanka Zhefa kb abu bakar (PD BARU)</t>
  </si>
  <si>
    <t>LAPORAN SPP BULAN MARET 2025</t>
  </si>
  <si>
    <t>TOTAL 129 Anak</t>
  </si>
  <si>
    <t>LAPORAN SPP BULAN MEI 2025</t>
  </si>
  <si>
    <t>LAPORAN SPP BULAN JUNI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</si>
</sst>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-[$Rp-421]* #,##0_-;\-[$Rp-421]* #,##0_-;_-[$Rp-421]* &quot;-&quot;_-;_-@_-"/>
  </numFmts>
  <fonts count="8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42" fontId="5" fillId="0" borderId="9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42" fontId="3" fillId="3" borderId="22" xfId="0" applyNumberFormat="1" applyFont="1" applyFill="1" applyBorder="1" applyAlignment="1">
      <alignment horizontal="center" vertical="center"/>
    </xf>
    <xf numFmtId="42" fontId="3" fillId="4" borderId="21" xfId="0" applyNumberFormat="1" applyFont="1" applyFill="1" applyBorder="1" applyAlignment="1">
      <alignment horizontal="center" vertical="center"/>
    </xf>
    <xf numFmtId="42" fontId="2" fillId="6" borderId="24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2" fontId="2" fillId="0" borderId="18" xfId="0" applyNumberFormat="1" applyFont="1" applyBorder="1" applyAlignment="1">
      <alignment horizontal="center" vertical="center"/>
    </xf>
    <xf numFmtId="42" fontId="2" fillId="0" borderId="2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42" fontId="5" fillId="0" borderId="14" xfId="0" applyNumberFormat="1" applyFont="1" applyBorder="1" applyAlignment="1">
      <alignment horizontal="center" vertical="center" wrapText="1"/>
    </xf>
    <xf numFmtId="42" fontId="2" fillId="0" borderId="2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42" fontId="5" fillId="0" borderId="17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164" fontId="2" fillId="0" borderId="0" xfId="0" applyNumberFormat="1" applyFont="1"/>
    <xf numFmtId="164" fontId="3" fillId="0" borderId="28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3" fillId="0" borderId="31" xfId="0" applyFont="1" applyBorder="1" applyAlignment="1">
      <alignment horizontal="center" vertical="center"/>
    </xf>
    <xf numFmtId="42" fontId="3" fillId="4" borderId="20" xfId="0" applyNumberFormat="1" applyFont="1" applyFill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 wrapText="1"/>
    </xf>
    <xf numFmtId="164" fontId="3" fillId="0" borderId="36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42" fontId="2" fillId="0" borderId="41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164" fontId="4" fillId="5" borderId="24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41" xfId="0" applyNumberFormat="1" applyFont="1" applyBorder="1" applyAlignment="1">
      <alignment horizontal="center" vertical="center" wrapText="1"/>
    </xf>
    <xf numFmtId="164" fontId="5" fillId="0" borderId="18" xfId="0" applyNumberFormat="1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0" fontId="0" fillId="3" borderId="0" xfId="0" applyFill="1"/>
    <xf numFmtId="20" fontId="7" fillId="0" borderId="0" xfId="0" applyNumberFormat="1" applyFont="1"/>
    <xf numFmtId="0" fontId="7" fillId="0" borderId="0" xfId="0" applyFont="1"/>
    <xf numFmtId="0" fontId="3" fillId="0" borderId="20" xfId="0" applyFont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/>
    <xf numFmtId="0" fontId="3" fillId="0" borderId="21" xfId="0" applyFont="1" applyBorder="1" applyAlignment="1">
      <alignment horizontal="center" vertical="center" wrapText="1"/>
    </xf>
    <xf numFmtId="164" fontId="3" fillId="0" borderId="42" xfId="0" applyNumberFormat="1" applyFont="1" applyBorder="1" applyAlignment="1">
      <alignment horizontal="center" vertical="center" wrapText="1"/>
    </xf>
    <xf numFmtId="164" fontId="6" fillId="0" borderId="23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 wrapText="1"/>
    </xf>
    <xf numFmtId="42" fontId="2" fillId="0" borderId="24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4" borderId="0" xfId="0" applyFont="1" applyFill="1"/>
    <xf numFmtId="0" fontId="0" fillId="4" borderId="0" xfId="0" applyFont="1" applyFill="1"/>
    <xf numFmtId="0" fontId="0" fillId="3" borderId="0" xfId="0" applyFont="1" applyFill="1"/>
    <xf numFmtId="0" fontId="0" fillId="0" borderId="0" xfId="0" applyFont="1" applyFill="1"/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33" xfId="0" applyFont="1" applyFill="1" applyBorder="1" applyAlignment="1">
      <alignment horizontal="left" vertical="center"/>
    </xf>
    <xf numFmtId="0" fontId="3" fillId="0" borderId="4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421532</xdr:colOff>
      <xdr:row>0</xdr:row>
      <xdr:rowOff>48638</xdr:rowOff>
    </xdr:from>
    <xdr:ext cx="1130602" cy="41614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C1BFBD0-AF32-4310-A9F7-47ABC06EDA09}"/>
            </a:ext>
          </a:extLst>
        </xdr:cNvPr>
        <xdr:cNvSpPr/>
      </xdr:nvSpPr>
      <xdr:spPr>
        <a:xfrm>
          <a:off x="8165357" y="48638"/>
          <a:ext cx="1130602" cy="416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Per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tgl </a:t>
          </a:r>
        </a:p>
        <a:p>
          <a:pPr algn="ctr"/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02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- 0</a:t>
          </a:r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9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- 2024</a:t>
          </a:r>
        </a:p>
      </xdr:txBody>
    </xdr:sp>
    <xdr:clientData/>
  </xdr:oneCellAnchor>
  <xdr:oneCellAnchor>
    <xdr:from>
      <xdr:col>8</xdr:col>
      <xdr:colOff>755252</xdr:colOff>
      <xdr:row>18</xdr:row>
      <xdr:rowOff>168672</xdr:rowOff>
    </xdr:from>
    <xdr:ext cx="1595886" cy="26936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A71CE8F-9E89-4FC9-AC19-62A244B6369B}"/>
            </a:ext>
          </a:extLst>
        </xdr:cNvPr>
        <xdr:cNvSpPr/>
      </xdr:nvSpPr>
      <xdr:spPr>
        <a:xfrm>
          <a:off x="7779940" y="6171406"/>
          <a:ext cx="1595886" cy="26936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Amelia</a:t>
          </a:r>
          <a:r>
            <a:rPr lang="en-US" sz="12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Made Putri R</a:t>
          </a:r>
          <a:endParaRPr lang="en-US" sz="12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421532</xdr:colOff>
      <xdr:row>0</xdr:row>
      <xdr:rowOff>48638</xdr:rowOff>
    </xdr:from>
    <xdr:ext cx="1130602" cy="41614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AECBBB0-97A4-4FFB-B5DC-8D7DC0FE84EB}"/>
            </a:ext>
          </a:extLst>
        </xdr:cNvPr>
        <xdr:cNvSpPr/>
      </xdr:nvSpPr>
      <xdr:spPr>
        <a:xfrm>
          <a:off x="9670307" y="48638"/>
          <a:ext cx="1130602" cy="416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Per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tgl </a:t>
          </a:r>
        </a:p>
        <a:p>
          <a:pPr algn="ctr"/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00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- 0</a:t>
          </a:r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5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- 2025</a:t>
          </a:r>
        </a:p>
      </xdr:txBody>
    </xdr:sp>
    <xdr:clientData/>
  </xdr:oneCellAnchor>
  <xdr:oneCellAnchor>
    <xdr:from>
      <xdr:col>9</xdr:col>
      <xdr:colOff>1333500</xdr:colOff>
      <xdr:row>25</xdr:row>
      <xdr:rowOff>133350</xdr:rowOff>
    </xdr:from>
    <xdr:ext cx="1595886" cy="26936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2E01645-AEBC-4AFA-83B4-A2E17BF50CF5}"/>
            </a:ext>
          </a:extLst>
        </xdr:cNvPr>
        <xdr:cNvSpPr/>
      </xdr:nvSpPr>
      <xdr:spPr>
        <a:xfrm>
          <a:off x="9153525" y="7458075"/>
          <a:ext cx="1595886" cy="26936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Amelia</a:t>
          </a:r>
          <a:r>
            <a:rPr lang="en-US" sz="12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Made Putri R</a:t>
          </a:r>
          <a:endParaRPr lang="en-US" sz="12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421532</xdr:colOff>
      <xdr:row>0</xdr:row>
      <xdr:rowOff>48638</xdr:rowOff>
    </xdr:from>
    <xdr:ext cx="1130602" cy="41614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7A46E6-6E8F-4375-94CA-4BF51AA6D453}"/>
            </a:ext>
          </a:extLst>
        </xdr:cNvPr>
        <xdr:cNvSpPr/>
      </xdr:nvSpPr>
      <xdr:spPr>
        <a:xfrm>
          <a:off x="9670307" y="48638"/>
          <a:ext cx="1130602" cy="416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Per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tgl </a:t>
          </a:r>
        </a:p>
        <a:p>
          <a:pPr algn="ctr"/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00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- 0</a:t>
          </a:r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6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- 2025</a:t>
          </a:r>
        </a:p>
      </xdr:txBody>
    </xdr:sp>
    <xdr:clientData/>
  </xdr:oneCellAnchor>
  <xdr:oneCellAnchor>
    <xdr:from>
      <xdr:col>9</xdr:col>
      <xdr:colOff>1333500</xdr:colOff>
      <xdr:row>25</xdr:row>
      <xdr:rowOff>133350</xdr:rowOff>
    </xdr:from>
    <xdr:ext cx="1595886" cy="26936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5F86CE6-B063-4D12-ACD8-AB8966D93554}"/>
            </a:ext>
          </a:extLst>
        </xdr:cNvPr>
        <xdr:cNvSpPr/>
      </xdr:nvSpPr>
      <xdr:spPr>
        <a:xfrm>
          <a:off x="9153525" y="7458075"/>
          <a:ext cx="1595886" cy="26936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Amelia</a:t>
          </a:r>
          <a:r>
            <a:rPr lang="en-US" sz="12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Made Putri R</a:t>
          </a:r>
          <a:endParaRPr lang="en-US" sz="12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421532</xdr:colOff>
      <xdr:row>0</xdr:row>
      <xdr:rowOff>48638</xdr:rowOff>
    </xdr:from>
    <xdr:ext cx="1130602" cy="41614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4AA4666-DE86-4256-AB45-A8B2D17CCC78}"/>
            </a:ext>
          </a:extLst>
        </xdr:cNvPr>
        <xdr:cNvSpPr/>
      </xdr:nvSpPr>
      <xdr:spPr>
        <a:xfrm>
          <a:off x="9670307" y="48638"/>
          <a:ext cx="1130602" cy="416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Per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tgl </a:t>
          </a:r>
        </a:p>
        <a:p>
          <a:pPr algn="ctr"/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30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- 0</a:t>
          </a:r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9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- 2024</a:t>
          </a:r>
        </a:p>
      </xdr:txBody>
    </xdr:sp>
    <xdr:clientData/>
  </xdr:oneCellAnchor>
  <xdr:oneCellAnchor>
    <xdr:from>
      <xdr:col>9</xdr:col>
      <xdr:colOff>1390650</xdr:colOff>
      <xdr:row>18</xdr:row>
      <xdr:rowOff>152400</xdr:rowOff>
    </xdr:from>
    <xdr:ext cx="1595886" cy="26936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17DA6E-7820-41F7-A596-E9D59F98D9E4}"/>
            </a:ext>
          </a:extLst>
        </xdr:cNvPr>
        <xdr:cNvSpPr/>
      </xdr:nvSpPr>
      <xdr:spPr>
        <a:xfrm>
          <a:off x="9210675" y="5667375"/>
          <a:ext cx="1595886" cy="26936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Amelia</a:t>
          </a:r>
          <a:r>
            <a:rPr lang="en-US" sz="12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Made Putri R</a:t>
          </a:r>
          <a:endParaRPr lang="en-US" sz="12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421532</xdr:colOff>
      <xdr:row>0</xdr:row>
      <xdr:rowOff>48638</xdr:rowOff>
    </xdr:from>
    <xdr:ext cx="1130602" cy="41614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59610EC-9B38-4497-A632-C42AE3E92FB9}"/>
            </a:ext>
          </a:extLst>
        </xdr:cNvPr>
        <xdr:cNvSpPr/>
      </xdr:nvSpPr>
      <xdr:spPr>
        <a:xfrm>
          <a:off x="9670307" y="48638"/>
          <a:ext cx="1130602" cy="416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Per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tgl </a:t>
          </a:r>
        </a:p>
        <a:p>
          <a:pPr algn="ctr"/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31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</a:t>
          </a:r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10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- 2024</a:t>
          </a:r>
        </a:p>
      </xdr:txBody>
    </xdr:sp>
    <xdr:clientData/>
  </xdr:oneCellAnchor>
  <xdr:oneCellAnchor>
    <xdr:from>
      <xdr:col>9</xdr:col>
      <xdr:colOff>914400</xdr:colOff>
      <xdr:row>20</xdr:row>
      <xdr:rowOff>180975</xdr:rowOff>
    </xdr:from>
    <xdr:ext cx="1595886" cy="26936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F5D9F4D-BD92-48A3-A434-EC12547C7247}"/>
            </a:ext>
          </a:extLst>
        </xdr:cNvPr>
        <xdr:cNvSpPr/>
      </xdr:nvSpPr>
      <xdr:spPr>
        <a:xfrm>
          <a:off x="8734425" y="6686550"/>
          <a:ext cx="1595886" cy="26936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Amelia</a:t>
          </a:r>
          <a:r>
            <a:rPr lang="en-US" sz="12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Made Putri R</a:t>
          </a:r>
          <a:endParaRPr lang="en-US" sz="12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421532</xdr:colOff>
      <xdr:row>0</xdr:row>
      <xdr:rowOff>48638</xdr:rowOff>
    </xdr:from>
    <xdr:ext cx="1130602" cy="41614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691879-0D49-4492-9E78-00353C906464}"/>
            </a:ext>
          </a:extLst>
        </xdr:cNvPr>
        <xdr:cNvSpPr/>
      </xdr:nvSpPr>
      <xdr:spPr>
        <a:xfrm>
          <a:off x="9670307" y="48638"/>
          <a:ext cx="1130602" cy="416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Per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tgl </a:t>
          </a:r>
        </a:p>
        <a:p>
          <a:pPr algn="ctr"/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30 - </a:t>
          </a:r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11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- 2024</a:t>
          </a:r>
        </a:p>
      </xdr:txBody>
    </xdr:sp>
    <xdr:clientData/>
  </xdr:oneCellAnchor>
  <xdr:oneCellAnchor>
    <xdr:from>
      <xdr:col>9</xdr:col>
      <xdr:colOff>914400</xdr:colOff>
      <xdr:row>21</xdr:row>
      <xdr:rowOff>180975</xdr:rowOff>
    </xdr:from>
    <xdr:ext cx="1595886" cy="26936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D0E1943-E04A-4BDB-9293-DE017C913627}"/>
            </a:ext>
          </a:extLst>
        </xdr:cNvPr>
        <xdr:cNvSpPr/>
      </xdr:nvSpPr>
      <xdr:spPr>
        <a:xfrm>
          <a:off x="8734425" y="6686550"/>
          <a:ext cx="1595886" cy="26936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Amelia</a:t>
          </a:r>
          <a:r>
            <a:rPr lang="en-US" sz="12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Made Putri R</a:t>
          </a:r>
          <a:endParaRPr lang="en-US" sz="12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421532</xdr:colOff>
      <xdr:row>0</xdr:row>
      <xdr:rowOff>48638</xdr:rowOff>
    </xdr:from>
    <xdr:ext cx="1130602" cy="41614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3A9302A-8B1A-45E1-903C-58082DCD66BB}"/>
            </a:ext>
          </a:extLst>
        </xdr:cNvPr>
        <xdr:cNvSpPr/>
      </xdr:nvSpPr>
      <xdr:spPr>
        <a:xfrm>
          <a:off x="9670307" y="48638"/>
          <a:ext cx="1130602" cy="416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Per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tgl </a:t>
          </a:r>
        </a:p>
        <a:p>
          <a:pPr algn="ctr"/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30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</a:t>
          </a:r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1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2 - 2024</a:t>
          </a:r>
        </a:p>
      </xdr:txBody>
    </xdr:sp>
    <xdr:clientData/>
  </xdr:oneCellAnchor>
  <xdr:oneCellAnchor>
    <xdr:from>
      <xdr:col>9</xdr:col>
      <xdr:colOff>914400</xdr:colOff>
      <xdr:row>17</xdr:row>
      <xdr:rowOff>180975</xdr:rowOff>
    </xdr:from>
    <xdr:ext cx="1595886" cy="26936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F899E75-3787-49B9-9CDF-6783D8DBCDE3}"/>
            </a:ext>
          </a:extLst>
        </xdr:cNvPr>
        <xdr:cNvSpPr/>
      </xdr:nvSpPr>
      <xdr:spPr>
        <a:xfrm>
          <a:off x="8734425" y="6391275"/>
          <a:ext cx="1595886" cy="26936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Amelia</a:t>
          </a:r>
          <a:r>
            <a:rPr lang="en-US" sz="12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Made Putri R</a:t>
          </a:r>
          <a:endParaRPr lang="en-US" sz="12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421532</xdr:colOff>
      <xdr:row>0</xdr:row>
      <xdr:rowOff>48638</xdr:rowOff>
    </xdr:from>
    <xdr:ext cx="1130602" cy="41614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DFB450B-C068-45F0-9662-A1E2DBF84622}"/>
            </a:ext>
          </a:extLst>
        </xdr:cNvPr>
        <xdr:cNvSpPr/>
      </xdr:nvSpPr>
      <xdr:spPr>
        <a:xfrm>
          <a:off x="9670307" y="48638"/>
          <a:ext cx="1130602" cy="416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Per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tgl </a:t>
          </a:r>
        </a:p>
        <a:p>
          <a:pPr algn="ctr"/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31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- 01 - 2025</a:t>
          </a:r>
        </a:p>
      </xdr:txBody>
    </xdr:sp>
    <xdr:clientData/>
  </xdr:oneCellAnchor>
  <xdr:oneCellAnchor>
    <xdr:from>
      <xdr:col>9</xdr:col>
      <xdr:colOff>914400</xdr:colOff>
      <xdr:row>18</xdr:row>
      <xdr:rowOff>180975</xdr:rowOff>
    </xdr:from>
    <xdr:ext cx="1595886" cy="26936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731F178-C042-458C-B105-42379184E070}"/>
            </a:ext>
          </a:extLst>
        </xdr:cNvPr>
        <xdr:cNvSpPr/>
      </xdr:nvSpPr>
      <xdr:spPr>
        <a:xfrm>
          <a:off x="8734425" y="5762625"/>
          <a:ext cx="1595886" cy="26936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Amelia</a:t>
          </a:r>
          <a:r>
            <a:rPr lang="en-US" sz="12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Made Putri R</a:t>
          </a:r>
          <a:endParaRPr lang="en-US" sz="12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421532</xdr:colOff>
      <xdr:row>0</xdr:row>
      <xdr:rowOff>48638</xdr:rowOff>
    </xdr:from>
    <xdr:ext cx="1130602" cy="41614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FC99E3E-79D9-4476-9A2E-0964FFEDEB68}"/>
            </a:ext>
          </a:extLst>
        </xdr:cNvPr>
        <xdr:cNvSpPr/>
      </xdr:nvSpPr>
      <xdr:spPr>
        <a:xfrm>
          <a:off x="9670307" y="48638"/>
          <a:ext cx="1130602" cy="416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Per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tgl </a:t>
          </a:r>
        </a:p>
        <a:p>
          <a:pPr algn="ctr"/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28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- 0</a:t>
          </a:r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2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- 2025</a:t>
          </a:r>
        </a:p>
      </xdr:txBody>
    </xdr:sp>
    <xdr:clientData/>
  </xdr:oneCellAnchor>
  <xdr:oneCellAnchor>
    <xdr:from>
      <xdr:col>9</xdr:col>
      <xdr:colOff>1409700</xdr:colOff>
      <xdr:row>21</xdr:row>
      <xdr:rowOff>171450</xdr:rowOff>
    </xdr:from>
    <xdr:ext cx="1595886" cy="26936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DC362C3-2C61-46FB-B121-A2C27D58D18B}"/>
            </a:ext>
          </a:extLst>
        </xdr:cNvPr>
        <xdr:cNvSpPr/>
      </xdr:nvSpPr>
      <xdr:spPr>
        <a:xfrm>
          <a:off x="9229725" y="6734175"/>
          <a:ext cx="1595886" cy="26936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Amelia</a:t>
          </a:r>
          <a:r>
            <a:rPr lang="en-US" sz="12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Made Putri R</a:t>
          </a:r>
          <a:endParaRPr lang="en-US" sz="12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421532</xdr:colOff>
      <xdr:row>0</xdr:row>
      <xdr:rowOff>48638</xdr:rowOff>
    </xdr:from>
    <xdr:ext cx="1130602" cy="41614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5465D9-9576-4220-B90B-ED96E7EF02A2}"/>
            </a:ext>
          </a:extLst>
        </xdr:cNvPr>
        <xdr:cNvSpPr/>
      </xdr:nvSpPr>
      <xdr:spPr>
        <a:xfrm>
          <a:off x="9670307" y="48638"/>
          <a:ext cx="1130602" cy="416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Per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tgl </a:t>
          </a:r>
        </a:p>
        <a:p>
          <a:pPr algn="ctr"/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31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- 0</a:t>
          </a:r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3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- 2025</a:t>
          </a:r>
        </a:p>
      </xdr:txBody>
    </xdr:sp>
    <xdr:clientData/>
  </xdr:oneCellAnchor>
  <xdr:oneCellAnchor>
    <xdr:from>
      <xdr:col>9</xdr:col>
      <xdr:colOff>1419225</xdr:colOff>
      <xdr:row>21</xdr:row>
      <xdr:rowOff>123825</xdr:rowOff>
    </xdr:from>
    <xdr:ext cx="1595886" cy="26936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ADACA6A-80BD-4E4C-BB4A-82C582A94203}"/>
            </a:ext>
          </a:extLst>
        </xdr:cNvPr>
        <xdr:cNvSpPr/>
      </xdr:nvSpPr>
      <xdr:spPr>
        <a:xfrm>
          <a:off x="9239250" y="6686550"/>
          <a:ext cx="1595886" cy="26936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Amelia</a:t>
          </a:r>
          <a:r>
            <a:rPr lang="en-US" sz="12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Made Putri R</a:t>
          </a:r>
          <a:endParaRPr lang="en-US" sz="12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421532</xdr:colOff>
      <xdr:row>0</xdr:row>
      <xdr:rowOff>48638</xdr:rowOff>
    </xdr:from>
    <xdr:ext cx="1130602" cy="41614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6C63F1C-761A-49DE-AC30-55A8F93264A9}"/>
            </a:ext>
          </a:extLst>
        </xdr:cNvPr>
        <xdr:cNvSpPr/>
      </xdr:nvSpPr>
      <xdr:spPr>
        <a:xfrm>
          <a:off x="9670307" y="48638"/>
          <a:ext cx="1130602" cy="4161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Per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tgl </a:t>
          </a:r>
        </a:p>
        <a:p>
          <a:pPr algn="ctr"/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21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- 0</a:t>
          </a:r>
          <a:r>
            <a:rPr lang="id-ID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4</a:t>
          </a:r>
          <a:r>
            <a:rPr lang="en-US" sz="11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cs typeface="Arial" panose="020B0604020202020204" pitchFamily="34" charset="0"/>
            </a:rPr>
            <a:t> - 2025</a:t>
          </a:r>
        </a:p>
      </xdr:txBody>
    </xdr:sp>
    <xdr:clientData/>
  </xdr:oneCellAnchor>
  <xdr:oneCellAnchor>
    <xdr:from>
      <xdr:col>9</xdr:col>
      <xdr:colOff>1333500</xdr:colOff>
      <xdr:row>25</xdr:row>
      <xdr:rowOff>133350</xdr:rowOff>
    </xdr:from>
    <xdr:ext cx="1595886" cy="26936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A87C8E6-3B4D-4AA3-91BD-863A5A6D0F08}"/>
            </a:ext>
          </a:extLst>
        </xdr:cNvPr>
        <xdr:cNvSpPr/>
      </xdr:nvSpPr>
      <xdr:spPr>
        <a:xfrm>
          <a:off x="9153525" y="7458075"/>
          <a:ext cx="1595886" cy="26936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u="sng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Amelia</a:t>
          </a:r>
          <a:r>
            <a:rPr lang="en-US" sz="12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Made Putri R</a:t>
          </a:r>
          <a:endParaRPr lang="en-US" sz="1200" b="0" u="sng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B68B-4F95-434D-9BB6-69E0BDAE038F}">
  <dimension ref="A1:K16"/>
  <sheetViews>
    <sheetView topLeftCell="A7" zoomScale="96" zoomScaleNormal="96" workbookViewId="0">
      <selection activeCell="I14" sqref="I14"/>
    </sheetView>
  </sheetViews>
  <sheetFormatPr defaultRowHeight="15" x14ac:dyDescent="0.25"/>
  <cols>
    <col min="1" max="1" width="4.5703125" customWidth="1"/>
    <col min="2" max="2" width="17.28515625" customWidth="1"/>
    <col min="3" max="4" width="12.28515625" customWidth="1"/>
    <col min="5" max="5" width="12.28515625" style="26" customWidth="1"/>
    <col min="6" max="6" width="21.7109375" customWidth="1"/>
    <col min="7" max="8" width="12.28515625" customWidth="1"/>
    <col min="9" max="9" width="12.28515625" style="26" customWidth="1"/>
    <col min="10" max="10" width="21.42578125" style="26" customWidth="1"/>
    <col min="11" max="11" width="25.42578125" customWidth="1"/>
  </cols>
  <sheetData>
    <row r="1" spans="1:11" ht="23.25" x14ac:dyDescent="0.25">
      <c r="A1" s="74" t="s">
        <v>16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15.75" thickBot="1" x14ac:dyDescent="0.3">
      <c r="A2" s="1"/>
      <c r="B2" s="1"/>
      <c r="C2" s="1"/>
      <c r="D2" s="1"/>
      <c r="E2" s="24"/>
      <c r="F2" s="1"/>
      <c r="G2" s="1"/>
      <c r="H2" s="1"/>
      <c r="I2" s="24"/>
      <c r="J2" s="24"/>
      <c r="K2" s="1"/>
    </row>
    <row r="3" spans="1:11" ht="35.25" customHeight="1" thickBot="1" x14ac:dyDescent="0.3">
      <c r="A3" s="78" t="s">
        <v>0</v>
      </c>
      <c r="B3" s="86" t="s">
        <v>1</v>
      </c>
      <c r="C3" s="75" t="s">
        <v>2</v>
      </c>
      <c r="D3" s="76"/>
      <c r="E3" s="76"/>
      <c r="F3" s="77"/>
      <c r="G3" s="75" t="s">
        <v>3</v>
      </c>
      <c r="H3" s="76"/>
      <c r="I3" s="76"/>
      <c r="J3" s="77"/>
      <c r="K3" s="86" t="s">
        <v>4</v>
      </c>
    </row>
    <row r="4" spans="1:11" ht="35.25" customHeight="1" thickBot="1" x14ac:dyDescent="0.3">
      <c r="A4" s="79"/>
      <c r="B4" s="87"/>
      <c r="C4" s="21" t="s">
        <v>7</v>
      </c>
      <c r="D4" s="22" t="s">
        <v>8</v>
      </c>
      <c r="E4" s="34" t="s">
        <v>9</v>
      </c>
      <c r="F4" s="23" t="s">
        <v>10</v>
      </c>
      <c r="G4" s="21" t="s">
        <v>7</v>
      </c>
      <c r="H4" s="22" t="s">
        <v>8</v>
      </c>
      <c r="I4" s="44" t="s">
        <v>9</v>
      </c>
      <c r="J4" s="44" t="s">
        <v>12</v>
      </c>
      <c r="K4" s="87"/>
    </row>
    <row r="5" spans="1:11" ht="6" customHeight="1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1" ht="28.5" customHeight="1" x14ac:dyDescent="0.25">
      <c r="A6" s="78">
        <v>1</v>
      </c>
      <c r="B6" s="78" t="s">
        <v>6</v>
      </c>
      <c r="C6" s="83" t="s">
        <v>18</v>
      </c>
      <c r="D6" s="84"/>
      <c r="E6" s="84"/>
      <c r="F6" s="84"/>
      <c r="G6" s="84"/>
      <c r="H6" s="84"/>
      <c r="I6" s="84"/>
      <c r="J6" s="84"/>
      <c r="K6" s="85"/>
    </row>
    <row r="7" spans="1:11" ht="39.75" customHeight="1" thickBot="1" x14ac:dyDescent="0.3">
      <c r="A7" s="79"/>
      <c r="B7" s="79"/>
      <c r="C7" s="4">
        <v>24</v>
      </c>
      <c r="D7" s="31" t="s">
        <v>11</v>
      </c>
      <c r="E7" s="30">
        <v>600000</v>
      </c>
      <c r="F7" s="16">
        <f>C7*E7</f>
        <v>14400000</v>
      </c>
      <c r="G7" s="12"/>
      <c r="H7" s="27" t="s">
        <v>11</v>
      </c>
      <c r="I7" s="45"/>
      <c r="J7" s="51">
        <f>G7*I7</f>
        <v>0</v>
      </c>
      <c r="K7" s="14">
        <f>F7+J7</f>
        <v>14400000</v>
      </c>
    </row>
    <row r="8" spans="1:11" ht="6.75" customHeight="1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1" ht="44.25" customHeight="1" thickBot="1" x14ac:dyDescent="0.3">
      <c r="A9" s="2">
        <v>2</v>
      </c>
      <c r="B9" s="3" t="s">
        <v>14</v>
      </c>
      <c r="C9" s="20">
        <v>48</v>
      </c>
      <c r="D9" s="37" t="s">
        <v>11</v>
      </c>
      <c r="E9" s="34">
        <v>650000</v>
      </c>
      <c r="F9" s="35">
        <f>C9*E9</f>
        <v>31200000</v>
      </c>
      <c r="G9" s="36"/>
      <c r="H9" s="27" t="s">
        <v>11</v>
      </c>
      <c r="I9" s="46"/>
      <c r="J9" s="52"/>
      <c r="K9" s="38">
        <f>F9+J9</f>
        <v>31200000</v>
      </c>
    </row>
    <row r="10" spans="1:11" ht="8.25" customHeight="1" thickBot="1" x14ac:dyDescent="0.3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2"/>
    </row>
    <row r="11" spans="1:11" ht="28.5" customHeight="1" x14ac:dyDescent="0.25">
      <c r="A11" s="78">
        <v>3</v>
      </c>
      <c r="B11" s="86" t="s">
        <v>5</v>
      </c>
      <c r="C11" s="83" t="s">
        <v>19</v>
      </c>
      <c r="D11" s="92"/>
      <c r="E11" s="84"/>
      <c r="F11" s="84"/>
      <c r="G11" s="92"/>
      <c r="H11" s="84"/>
      <c r="I11" s="84"/>
      <c r="J11" s="84"/>
      <c r="K11" s="85"/>
    </row>
    <row r="12" spans="1:11" ht="35.25" customHeight="1" x14ac:dyDescent="0.25">
      <c r="A12" s="88"/>
      <c r="B12" s="89"/>
      <c r="C12" s="18">
        <v>49</v>
      </c>
      <c r="D12" s="33" t="s">
        <v>11</v>
      </c>
      <c r="E12" s="25">
        <v>650000</v>
      </c>
      <c r="F12" s="19">
        <f>C12*E12</f>
        <v>31850000</v>
      </c>
      <c r="G12" s="5"/>
      <c r="H12" s="43" t="s">
        <v>11</v>
      </c>
      <c r="I12" s="47"/>
      <c r="J12" s="53">
        <f>G12*I12</f>
        <v>0</v>
      </c>
      <c r="K12" s="13">
        <f>F12+J12</f>
        <v>31850000</v>
      </c>
    </row>
    <row r="13" spans="1:11" ht="35.25" customHeight="1" x14ac:dyDescent="0.25">
      <c r="A13" s="88"/>
      <c r="B13" s="89"/>
      <c r="C13" s="6">
        <v>1</v>
      </c>
      <c r="D13" s="33" t="s">
        <v>13</v>
      </c>
      <c r="E13" s="29">
        <v>500000</v>
      </c>
      <c r="F13" s="7">
        <f>C13*E13</f>
        <v>500000</v>
      </c>
      <c r="G13" s="6"/>
      <c r="H13" s="42" t="s">
        <v>11</v>
      </c>
      <c r="I13" s="48"/>
      <c r="J13" s="54"/>
      <c r="K13" s="17">
        <f>F13+J13</f>
        <v>500000</v>
      </c>
    </row>
    <row r="14" spans="1:11" ht="35.25" customHeight="1" thickBot="1" x14ac:dyDescent="0.3">
      <c r="A14" s="79"/>
      <c r="B14" s="87"/>
      <c r="C14" s="15">
        <v>1</v>
      </c>
      <c r="D14" s="41" t="s">
        <v>11</v>
      </c>
      <c r="E14" s="32">
        <v>550000</v>
      </c>
      <c r="F14" s="16">
        <f>C14*E14</f>
        <v>550000</v>
      </c>
      <c r="G14" s="15"/>
      <c r="H14" s="31" t="s">
        <v>11</v>
      </c>
      <c r="I14" s="49"/>
      <c r="J14" s="55"/>
      <c r="K14" s="14">
        <f>F14+J14</f>
        <v>550000</v>
      </c>
    </row>
    <row r="15" spans="1:11" ht="7.5" customHeight="1" thickBot="1" x14ac:dyDescent="0.3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2"/>
    </row>
    <row r="16" spans="1:11" ht="28.5" customHeight="1" thickBot="1" x14ac:dyDescent="0.3">
      <c r="A16" s="90" t="s">
        <v>15</v>
      </c>
      <c r="B16" s="91"/>
      <c r="C16" s="8"/>
      <c r="D16" s="37"/>
      <c r="E16" s="39"/>
      <c r="F16" s="9">
        <f>SUM(F7:F14)</f>
        <v>78500000</v>
      </c>
      <c r="G16" s="10"/>
      <c r="H16" s="28"/>
      <c r="I16" s="50"/>
      <c r="J16" s="40">
        <f>SUM(J7:J14)</f>
        <v>0</v>
      </c>
      <c r="K16" s="11">
        <f>SUM(K7:K14)</f>
        <v>78500000</v>
      </c>
    </row>
  </sheetData>
  <mergeCells count="17">
    <mergeCell ref="A11:A14"/>
    <mergeCell ref="B11:B14"/>
    <mergeCell ref="A16:B16"/>
    <mergeCell ref="A8:K8"/>
    <mergeCell ref="A10:K10"/>
    <mergeCell ref="A15:K15"/>
    <mergeCell ref="C11:K11"/>
    <mergeCell ref="A1:K1"/>
    <mergeCell ref="C3:F3"/>
    <mergeCell ref="G3:J3"/>
    <mergeCell ref="A6:A7"/>
    <mergeCell ref="B6:B7"/>
    <mergeCell ref="A5:K5"/>
    <mergeCell ref="C6:K6"/>
    <mergeCell ref="A3:A4"/>
    <mergeCell ref="B3:B4"/>
    <mergeCell ref="K3:K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7DD6-607C-4834-9EFC-1381FD87C817}">
  <dimension ref="A1:L21"/>
  <sheetViews>
    <sheetView topLeftCell="A10" workbookViewId="0">
      <selection activeCell="I19" sqref="A1:XFD1048576"/>
    </sheetView>
  </sheetViews>
  <sheetFormatPr defaultRowHeight="15" x14ac:dyDescent="0.25"/>
  <cols>
    <col min="1" max="1" width="4.5703125" customWidth="1"/>
    <col min="2" max="2" width="17.28515625" customWidth="1"/>
    <col min="3" max="5" width="12.28515625" customWidth="1"/>
    <col min="6" max="6" width="21.7109375" customWidth="1"/>
    <col min="7" max="9" width="12.28515625" customWidth="1"/>
    <col min="10" max="10" width="21.42578125" customWidth="1"/>
    <col min="11" max="11" width="25.42578125" customWidth="1"/>
  </cols>
  <sheetData>
    <row r="1" spans="1:12" ht="23.25" x14ac:dyDescent="0.25">
      <c r="A1" s="74" t="s">
        <v>47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15.75" thickBot="1" x14ac:dyDescent="0.3">
      <c r="A2" s="1"/>
      <c r="B2" s="1"/>
      <c r="C2" s="1"/>
      <c r="D2" s="1"/>
      <c r="E2" s="24"/>
      <c r="F2" s="1"/>
      <c r="G2" s="1"/>
      <c r="H2" s="1"/>
      <c r="I2" s="24"/>
      <c r="J2" s="24"/>
      <c r="K2" s="1"/>
    </row>
    <row r="3" spans="1:12" ht="30" customHeight="1" thickBot="1" x14ac:dyDescent="0.3">
      <c r="A3" s="78" t="s">
        <v>0</v>
      </c>
      <c r="B3" s="86" t="s">
        <v>1</v>
      </c>
      <c r="C3" s="75" t="s">
        <v>2</v>
      </c>
      <c r="D3" s="76"/>
      <c r="E3" s="76"/>
      <c r="F3" s="77"/>
      <c r="G3" s="75" t="s">
        <v>3</v>
      </c>
      <c r="H3" s="76"/>
      <c r="I3" s="76"/>
      <c r="J3" s="77"/>
      <c r="K3" s="86" t="s">
        <v>4</v>
      </c>
    </row>
    <row r="4" spans="1:12" ht="37.5" customHeight="1" thickBot="1" x14ac:dyDescent="0.3">
      <c r="A4" s="79"/>
      <c r="B4" s="87"/>
      <c r="C4" s="21" t="s">
        <v>7</v>
      </c>
      <c r="D4" s="22" t="s">
        <v>8</v>
      </c>
      <c r="E4" s="34" t="s">
        <v>9</v>
      </c>
      <c r="F4" s="23" t="s">
        <v>10</v>
      </c>
      <c r="G4" s="21" t="s">
        <v>7</v>
      </c>
      <c r="H4" s="22" t="s">
        <v>8</v>
      </c>
      <c r="I4" s="44" t="s">
        <v>9</v>
      </c>
      <c r="J4" s="44" t="s">
        <v>12</v>
      </c>
      <c r="K4" s="87"/>
    </row>
    <row r="5" spans="1:12" ht="6.75" customHeight="1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2" ht="28.5" customHeight="1" x14ac:dyDescent="0.25">
      <c r="A6" s="78">
        <v>1</v>
      </c>
      <c r="B6" s="78" t="s">
        <v>42</v>
      </c>
      <c r="C6" s="83" t="s">
        <v>18</v>
      </c>
      <c r="D6" s="84"/>
      <c r="E6" s="84"/>
      <c r="F6" s="84"/>
      <c r="G6" s="84"/>
      <c r="H6" s="84"/>
      <c r="I6" s="84"/>
      <c r="J6" s="84"/>
      <c r="K6" s="85"/>
    </row>
    <row r="7" spans="1:12" ht="49.5" customHeight="1" thickBot="1" x14ac:dyDescent="0.3">
      <c r="A7" s="79"/>
      <c r="B7" s="79"/>
      <c r="C7" s="4"/>
      <c r="D7" s="31" t="s">
        <v>11</v>
      </c>
      <c r="E7" s="30">
        <v>600000</v>
      </c>
      <c r="F7" s="16">
        <f>C7*E7</f>
        <v>0</v>
      </c>
      <c r="G7" s="12"/>
      <c r="H7" s="27" t="s">
        <v>11</v>
      </c>
      <c r="I7" s="45">
        <v>600000</v>
      </c>
      <c r="J7" s="51">
        <f>G7*I7</f>
        <v>0</v>
      </c>
      <c r="K7" s="14">
        <f>F7+J7</f>
        <v>0</v>
      </c>
    </row>
    <row r="8" spans="1:12" ht="6.75" customHeight="1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2" ht="28.5" customHeight="1" x14ac:dyDescent="0.25">
      <c r="A9" s="78">
        <v>2</v>
      </c>
      <c r="B9" s="93" t="s">
        <v>23</v>
      </c>
      <c r="C9" s="83" t="s">
        <v>38</v>
      </c>
      <c r="D9" s="84"/>
      <c r="E9" s="84"/>
      <c r="F9" s="84"/>
      <c r="G9" s="84"/>
      <c r="H9" s="84"/>
      <c r="I9" s="84"/>
      <c r="J9" s="84"/>
      <c r="K9" s="85"/>
    </row>
    <row r="10" spans="1:12" ht="45.75" customHeight="1" thickBot="1" x14ac:dyDescent="0.3">
      <c r="A10" s="79"/>
      <c r="B10" s="94"/>
      <c r="C10" s="62"/>
      <c r="D10" s="41" t="s">
        <v>11</v>
      </c>
      <c r="E10" s="63">
        <v>650000</v>
      </c>
      <c r="F10" s="64">
        <f>C10*E10</f>
        <v>0</v>
      </c>
      <c r="G10" s="8"/>
      <c r="H10" s="69" t="s">
        <v>11</v>
      </c>
      <c r="I10" s="65">
        <v>650000</v>
      </c>
      <c r="J10" s="66">
        <f>G10*I10</f>
        <v>0</v>
      </c>
      <c r="K10" s="67">
        <f>F10+J10</f>
        <v>0</v>
      </c>
    </row>
    <row r="11" spans="1:12" ht="5.25" customHeight="1" thickBot="1" x14ac:dyDescent="0.3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2"/>
    </row>
    <row r="12" spans="1:12" ht="29.25" customHeight="1" x14ac:dyDescent="0.25">
      <c r="A12" s="78">
        <v>3</v>
      </c>
      <c r="B12" s="86" t="s">
        <v>32</v>
      </c>
      <c r="C12" s="83" t="s">
        <v>19</v>
      </c>
      <c r="D12" s="92"/>
      <c r="E12" s="84"/>
      <c r="F12" s="84"/>
      <c r="G12" s="92"/>
      <c r="H12" s="84"/>
      <c r="I12" s="84"/>
      <c r="J12" s="84"/>
      <c r="K12" s="85"/>
      <c r="L12" s="60"/>
    </row>
    <row r="13" spans="1:12" ht="38.25" customHeight="1" x14ac:dyDescent="0.25">
      <c r="A13" s="88"/>
      <c r="B13" s="89"/>
      <c r="C13" s="18"/>
      <c r="D13" s="33" t="s">
        <v>11</v>
      </c>
      <c r="E13" s="25">
        <v>650000</v>
      </c>
      <c r="F13" s="19">
        <f>C13*E13</f>
        <v>0</v>
      </c>
      <c r="G13" s="5"/>
      <c r="H13" s="43" t="s">
        <v>11</v>
      </c>
      <c r="I13" s="47">
        <v>650000</v>
      </c>
      <c r="J13" s="53">
        <f>G13*I13</f>
        <v>0</v>
      </c>
      <c r="K13" s="13">
        <f>F13+J13</f>
        <v>0</v>
      </c>
    </row>
    <row r="14" spans="1:12" ht="36.75" customHeight="1" x14ac:dyDescent="0.25">
      <c r="A14" s="88"/>
      <c r="B14" s="89"/>
      <c r="C14" s="6"/>
      <c r="D14" s="33" t="s">
        <v>13</v>
      </c>
      <c r="E14" s="29">
        <v>500000</v>
      </c>
      <c r="F14" s="7">
        <f>C14*E14</f>
        <v>0</v>
      </c>
      <c r="G14" s="6"/>
      <c r="H14" s="42" t="s">
        <v>11</v>
      </c>
      <c r="I14" s="48"/>
      <c r="J14" s="53"/>
      <c r="K14" s="17">
        <f>F14+J14</f>
        <v>0</v>
      </c>
    </row>
    <row r="15" spans="1:12" ht="39.75" customHeight="1" thickBot="1" x14ac:dyDescent="0.3">
      <c r="A15" s="79"/>
      <c r="B15" s="87"/>
      <c r="C15" s="15"/>
      <c r="D15" s="41" t="s">
        <v>11</v>
      </c>
      <c r="E15" s="32">
        <v>550000</v>
      </c>
      <c r="F15" s="16">
        <f>C15*E15</f>
        <v>0</v>
      </c>
      <c r="G15" s="15"/>
      <c r="H15" s="31" t="s">
        <v>11</v>
      </c>
      <c r="I15" s="49">
        <v>550000</v>
      </c>
      <c r="J15" s="53">
        <f t="shared" ref="J15" si="0">G15*I15</f>
        <v>0</v>
      </c>
      <c r="K15" s="14">
        <f>F15+J15</f>
        <v>0</v>
      </c>
    </row>
    <row r="16" spans="1:12" ht="6.75" customHeight="1" thickBot="1" x14ac:dyDescent="0.3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2"/>
    </row>
    <row r="17" spans="1:11" ht="28.5" customHeight="1" thickBot="1" x14ac:dyDescent="0.3">
      <c r="A17" s="90" t="s">
        <v>46</v>
      </c>
      <c r="B17" s="91"/>
      <c r="C17" s="8"/>
      <c r="D17" s="37"/>
      <c r="E17" s="39"/>
      <c r="F17" s="9">
        <f>SUM(F7:F15)</f>
        <v>0</v>
      </c>
      <c r="G17" s="10"/>
      <c r="H17" s="28"/>
      <c r="I17" s="50"/>
      <c r="J17" s="40">
        <f>SUM(J7:J15)</f>
        <v>0</v>
      </c>
      <c r="K17" s="11">
        <f>SUM(K7:K15)</f>
        <v>0</v>
      </c>
    </row>
    <row r="19" spans="1:11" x14ac:dyDescent="0.25">
      <c r="A19" s="73"/>
      <c r="B19" s="60"/>
      <c r="C19" s="60"/>
    </row>
    <row r="20" spans="1:11" x14ac:dyDescent="0.25">
      <c r="A20" s="73"/>
      <c r="B20" s="60"/>
      <c r="C20" s="60"/>
    </row>
    <row r="21" spans="1:11" x14ac:dyDescent="0.25">
      <c r="A21" s="61"/>
      <c r="B21" s="61"/>
      <c r="C21" s="60"/>
    </row>
  </sheetData>
  <mergeCells count="20">
    <mergeCell ref="A11:K11"/>
    <mergeCell ref="A12:A15"/>
    <mergeCell ref="B12:B15"/>
    <mergeCell ref="C12:K12"/>
    <mergeCell ref="A16:K16"/>
    <mergeCell ref="A17:B17"/>
    <mergeCell ref="A5:K5"/>
    <mergeCell ref="A6:A7"/>
    <mergeCell ref="B6:B7"/>
    <mergeCell ref="C6:K6"/>
    <mergeCell ref="A8:K8"/>
    <mergeCell ref="A9:A10"/>
    <mergeCell ref="B9:B10"/>
    <mergeCell ref="C9:K9"/>
    <mergeCell ref="A1:K1"/>
    <mergeCell ref="A3:A4"/>
    <mergeCell ref="B3:B4"/>
    <mergeCell ref="C3:F3"/>
    <mergeCell ref="G3:J3"/>
    <mergeCell ref="K3:K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E7D5-4AF5-4D0D-BDC1-F2F841AEC21C}">
  <dimension ref="A1:L21"/>
  <sheetViews>
    <sheetView workbookViewId="0">
      <selection activeCell="J13" sqref="J13"/>
    </sheetView>
  </sheetViews>
  <sheetFormatPr defaultRowHeight="15" x14ac:dyDescent="0.25"/>
  <cols>
    <col min="1" max="1" width="4.5703125" customWidth="1"/>
    <col min="2" max="2" width="17.28515625" customWidth="1"/>
    <col min="3" max="5" width="12.28515625" customWidth="1"/>
    <col min="6" max="6" width="21.7109375" customWidth="1"/>
    <col min="7" max="9" width="12.28515625" customWidth="1"/>
    <col min="10" max="10" width="21.42578125" customWidth="1"/>
    <col min="11" max="11" width="25.42578125" customWidth="1"/>
  </cols>
  <sheetData>
    <row r="1" spans="1:12" ht="23.25" x14ac:dyDescent="0.25">
      <c r="A1" s="74" t="s">
        <v>48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15.75" thickBot="1" x14ac:dyDescent="0.3">
      <c r="A2" s="1"/>
      <c r="B2" s="1"/>
      <c r="C2" s="1"/>
      <c r="D2" s="1"/>
      <c r="E2" s="24"/>
      <c r="F2" s="1"/>
      <c r="G2" s="1"/>
      <c r="H2" s="1"/>
      <c r="I2" s="24"/>
      <c r="J2" s="24"/>
      <c r="K2" s="1"/>
    </row>
    <row r="3" spans="1:12" ht="30" customHeight="1" thickBot="1" x14ac:dyDescent="0.3">
      <c r="A3" s="78" t="s">
        <v>0</v>
      </c>
      <c r="B3" s="86" t="s">
        <v>1</v>
      </c>
      <c r="C3" s="75" t="s">
        <v>2</v>
      </c>
      <c r="D3" s="76"/>
      <c r="E3" s="76"/>
      <c r="F3" s="77"/>
      <c r="G3" s="75" t="s">
        <v>3</v>
      </c>
      <c r="H3" s="76"/>
      <c r="I3" s="76"/>
      <c r="J3" s="77"/>
      <c r="K3" s="86" t="s">
        <v>4</v>
      </c>
    </row>
    <row r="4" spans="1:12" ht="37.5" customHeight="1" thickBot="1" x14ac:dyDescent="0.3">
      <c r="A4" s="79"/>
      <c r="B4" s="87"/>
      <c r="C4" s="21" t="s">
        <v>7</v>
      </c>
      <c r="D4" s="22" t="s">
        <v>8</v>
      </c>
      <c r="E4" s="34" t="s">
        <v>9</v>
      </c>
      <c r="F4" s="23" t="s">
        <v>10</v>
      </c>
      <c r="G4" s="21" t="s">
        <v>7</v>
      </c>
      <c r="H4" s="22" t="s">
        <v>8</v>
      </c>
      <c r="I4" s="44" t="s">
        <v>9</v>
      </c>
      <c r="J4" s="44" t="s">
        <v>12</v>
      </c>
      <c r="K4" s="87"/>
    </row>
    <row r="5" spans="1:12" ht="6.75" customHeight="1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2" ht="28.5" customHeight="1" x14ac:dyDescent="0.25">
      <c r="A6" s="78">
        <v>1</v>
      </c>
      <c r="B6" s="78" t="s">
        <v>42</v>
      </c>
      <c r="C6" s="83" t="s">
        <v>18</v>
      </c>
      <c r="D6" s="84"/>
      <c r="E6" s="84"/>
      <c r="F6" s="84"/>
      <c r="G6" s="84"/>
      <c r="H6" s="84"/>
      <c r="I6" s="84"/>
      <c r="J6" s="84"/>
      <c r="K6" s="85"/>
    </row>
    <row r="7" spans="1:12" ht="49.5" customHeight="1" thickBot="1" x14ac:dyDescent="0.3">
      <c r="A7" s="79"/>
      <c r="B7" s="79"/>
      <c r="C7" s="4"/>
      <c r="D7" s="31" t="s">
        <v>11</v>
      </c>
      <c r="E7" s="30">
        <v>600000</v>
      </c>
      <c r="F7" s="16">
        <f>C7*E7</f>
        <v>0</v>
      </c>
      <c r="G7" s="12"/>
      <c r="H7" s="27" t="s">
        <v>11</v>
      </c>
      <c r="I7" s="45">
        <v>600000</v>
      </c>
      <c r="J7" s="51">
        <f>G7*I7</f>
        <v>0</v>
      </c>
      <c r="K7" s="14">
        <f>F7+J7</f>
        <v>0</v>
      </c>
    </row>
    <row r="8" spans="1:12" ht="6.75" customHeight="1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2" ht="28.5" customHeight="1" x14ac:dyDescent="0.25">
      <c r="A9" s="78">
        <v>2</v>
      </c>
      <c r="B9" s="93" t="s">
        <v>23</v>
      </c>
      <c r="C9" s="83" t="s">
        <v>38</v>
      </c>
      <c r="D9" s="84"/>
      <c r="E9" s="84"/>
      <c r="F9" s="84"/>
      <c r="G9" s="84"/>
      <c r="H9" s="84"/>
      <c r="I9" s="84"/>
      <c r="J9" s="84"/>
      <c r="K9" s="85"/>
    </row>
    <row r="10" spans="1:12" ht="45.75" customHeight="1" thickBot="1" x14ac:dyDescent="0.3">
      <c r="A10" s="79"/>
      <c r="B10" s="94"/>
      <c r="C10" s="62"/>
      <c r="D10" s="41" t="s">
        <v>11</v>
      </c>
      <c r="E10" s="63">
        <v>650000</v>
      </c>
      <c r="F10" s="64">
        <f>C10*E10</f>
        <v>0</v>
      </c>
      <c r="G10" s="8"/>
      <c r="H10" s="69" t="s">
        <v>11</v>
      </c>
      <c r="I10" s="65">
        <v>650000</v>
      </c>
      <c r="J10" s="66">
        <f>G10*I10</f>
        <v>0</v>
      </c>
      <c r="K10" s="67">
        <f>F10+J10</f>
        <v>0</v>
      </c>
    </row>
    <row r="11" spans="1:12" ht="5.25" customHeight="1" thickBot="1" x14ac:dyDescent="0.3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2"/>
    </row>
    <row r="12" spans="1:12" ht="29.25" customHeight="1" x14ac:dyDescent="0.25">
      <c r="A12" s="78">
        <v>3</v>
      </c>
      <c r="B12" s="86" t="s">
        <v>32</v>
      </c>
      <c r="C12" s="83" t="s">
        <v>19</v>
      </c>
      <c r="D12" s="92"/>
      <c r="E12" s="84"/>
      <c r="F12" s="84"/>
      <c r="G12" s="92"/>
      <c r="H12" s="84"/>
      <c r="I12" s="84"/>
      <c r="J12" s="84"/>
      <c r="K12" s="85"/>
      <c r="L12" s="60"/>
    </row>
    <row r="13" spans="1:12" ht="38.25" customHeight="1" x14ac:dyDescent="0.25">
      <c r="A13" s="88"/>
      <c r="B13" s="89"/>
      <c r="C13" s="18"/>
      <c r="D13" s="33" t="s">
        <v>11</v>
      </c>
      <c r="E13" s="25">
        <v>650000</v>
      </c>
      <c r="F13" s="19">
        <f>C13*E13</f>
        <v>0</v>
      </c>
      <c r="G13" s="5"/>
      <c r="H13" s="43" t="s">
        <v>11</v>
      </c>
      <c r="I13" s="47">
        <v>650000</v>
      </c>
      <c r="J13" s="53">
        <f>G13*I13</f>
        <v>0</v>
      </c>
      <c r="K13" s="13">
        <f>F13+J13</f>
        <v>0</v>
      </c>
    </row>
    <row r="14" spans="1:12" ht="36.75" customHeight="1" x14ac:dyDescent="0.25">
      <c r="A14" s="88"/>
      <c r="B14" s="89"/>
      <c r="C14" s="6"/>
      <c r="D14" s="33" t="s">
        <v>13</v>
      </c>
      <c r="E14" s="29">
        <v>500000</v>
      </c>
      <c r="F14" s="7">
        <f>C14*E14</f>
        <v>0</v>
      </c>
      <c r="G14" s="6"/>
      <c r="H14" s="42" t="s">
        <v>11</v>
      </c>
      <c r="I14" s="48"/>
      <c r="J14" s="53"/>
      <c r="K14" s="17">
        <f>F14+J14</f>
        <v>0</v>
      </c>
    </row>
    <row r="15" spans="1:12" ht="39.75" customHeight="1" thickBot="1" x14ac:dyDescent="0.3">
      <c r="A15" s="79"/>
      <c r="B15" s="87"/>
      <c r="C15" s="15"/>
      <c r="D15" s="41" t="s">
        <v>11</v>
      </c>
      <c r="E15" s="32">
        <v>550000</v>
      </c>
      <c r="F15" s="16">
        <f>C15*E15</f>
        <v>0</v>
      </c>
      <c r="G15" s="15"/>
      <c r="H15" s="31" t="s">
        <v>11</v>
      </c>
      <c r="I15" s="49">
        <v>550000</v>
      </c>
      <c r="J15" s="53">
        <f t="shared" ref="J15" si="0">G15*I15</f>
        <v>0</v>
      </c>
      <c r="K15" s="14">
        <f>F15+J15</f>
        <v>0</v>
      </c>
    </row>
    <row r="16" spans="1:12" ht="6.75" customHeight="1" thickBot="1" x14ac:dyDescent="0.3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2"/>
    </row>
    <row r="17" spans="1:11" ht="28.5" customHeight="1" thickBot="1" x14ac:dyDescent="0.3">
      <c r="A17" s="90" t="s">
        <v>46</v>
      </c>
      <c r="B17" s="91"/>
      <c r="C17" s="8"/>
      <c r="D17" s="37"/>
      <c r="E17" s="39"/>
      <c r="F17" s="9">
        <f>SUM(F7:F15)</f>
        <v>0</v>
      </c>
      <c r="G17" s="10"/>
      <c r="H17" s="28"/>
      <c r="I17" s="50"/>
      <c r="J17" s="40">
        <f>SUM(J7:J15)</f>
        <v>0</v>
      </c>
      <c r="K17" s="11">
        <f>SUM(K7:K15)</f>
        <v>0</v>
      </c>
    </row>
    <row r="19" spans="1:11" x14ac:dyDescent="0.25">
      <c r="A19" s="73"/>
      <c r="B19" s="60"/>
      <c r="C19" s="60"/>
    </row>
    <row r="20" spans="1:11" x14ac:dyDescent="0.25">
      <c r="A20" s="73"/>
      <c r="B20" s="60"/>
      <c r="C20" s="60"/>
    </row>
    <row r="21" spans="1:11" x14ac:dyDescent="0.25">
      <c r="A21" s="61"/>
      <c r="B21" s="61"/>
      <c r="C21" s="60"/>
    </row>
  </sheetData>
  <mergeCells count="20">
    <mergeCell ref="A11:K11"/>
    <mergeCell ref="A12:A15"/>
    <mergeCell ref="B12:B15"/>
    <mergeCell ref="C12:K12"/>
    <mergeCell ref="A16:K16"/>
    <mergeCell ref="A17:B17"/>
    <mergeCell ref="A5:K5"/>
    <mergeCell ref="A6:A7"/>
    <mergeCell ref="B6:B7"/>
    <mergeCell ref="C6:K6"/>
    <mergeCell ref="A8:K8"/>
    <mergeCell ref="A9:A10"/>
    <mergeCell ref="B9:B10"/>
    <mergeCell ref="C9:K9"/>
    <mergeCell ref="A1:K1"/>
    <mergeCell ref="A3:A4"/>
    <mergeCell ref="B3:B4"/>
    <mergeCell ref="C3:F3"/>
    <mergeCell ref="G3:J3"/>
    <mergeCell ref="K3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12E9-CDF7-4B72-9323-7446B6632F69}">
  <dimension ref="A1:L16"/>
  <sheetViews>
    <sheetView topLeftCell="A7" workbookViewId="0">
      <selection activeCell="I14" sqref="I14"/>
    </sheetView>
  </sheetViews>
  <sheetFormatPr defaultRowHeight="15" x14ac:dyDescent="0.25"/>
  <cols>
    <col min="1" max="1" width="4.5703125" customWidth="1"/>
    <col min="2" max="2" width="17.28515625" customWidth="1"/>
    <col min="3" max="5" width="12.28515625" customWidth="1"/>
    <col min="6" max="6" width="21.7109375" customWidth="1"/>
    <col min="7" max="9" width="12.28515625" customWidth="1"/>
    <col min="10" max="10" width="21.42578125" customWidth="1"/>
    <col min="11" max="11" width="25.42578125" customWidth="1"/>
  </cols>
  <sheetData>
    <row r="1" spans="1:12" ht="23.25" x14ac:dyDescent="0.25">
      <c r="A1" s="74" t="s">
        <v>20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15.75" thickBot="1" x14ac:dyDescent="0.3">
      <c r="A2" s="1"/>
      <c r="B2" s="1"/>
      <c r="C2" s="1"/>
      <c r="D2" s="1"/>
      <c r="E2" s="24"/>
      <c r="F2" s="1"/>
      <c r="G2" s="1"/>
      <c r="H2" s="1"/>
      <c r="I2" s="24"/>
      <c r="J2" s="24"/>
      <c r="K2" s="1"/>
    </row>
    <row r="3" spans="1:12" ht="30" customHeight="1" thickBot="1" x14ac:dyDescent="0.3">
      <c r="A3" s="78" t="s">
        <v>0</v>
      </c>
      <c r="B3" s="86" t="s">
        <v>1</v>
      </c>
      <c r="C3" s="75" t="s">
        <v>2</v>
      </c>
      <c r="D3" s="76"/>
      <c r="E3" s="76"/>
      <c r="F3" s="77"/>
      <c r="G3" s="75" t="s">
        <v>3</v>
      </c>
      <c r="H3" s="76"/>
      <c r="I3" s="76"/>
      <c r="J3" s="77"/>
      <c r="K3" s="86" t="s">
        <v>4</v>
      </c>
    </row>
    <row r="4" spans="1:12" ht="39.75" customHeight="1" thickBot="1" x14ac:dyDescent="0.3">
      <c r="A4" s="79"/>
      <c r="B4" s="87"/>
      <c r="C4" s="21" t="s">
        <v>7</v>
      </c>
      <c r="D4" s="22" t="s">
        <v>8</v>
      </c>
      <c r="E4" s="34" t="s">
        <v>9</v>
      </c>
      <c r="F4" s="23" t="s">
        <v>10</v>
      </c>
      <c r="G4" s="21" t="s">
        <v>7</v>
      </c>
      <c r="H4" s="22" t="s">
        <v>8</v>
      </c>
      <c r="I4" s="44" t="s">
        <v>9</v>
      </c>
      <c r="J4" s="44" t="s">
        <v>12</v>
      </c>
      <c r="K4" s="87"/>
    </row>
    <row r="5" spans="1:12" ht="6" customHeight="1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2" ht="23.25" customHeight="1" x14ac:dyDescent="0.25">
      <c r="A6" s="78">
        <v>1</v>
      </c>
      <c r="B6" s="78" t="s">
        <v>6</v>
      </c>
      <c r="C6" s="83" t="s">
        <v>18</v>
      </c>
      <c r="D6" s="84"/>
      <c r="E6" s="84"/>
      <c r="F6" s="84"/>
      <c r="G6" s="84"/>
      <c r="H6" s="84"/>
      <c r="I6" s="84"/>
      <c r="J6" s="84"/>
      <c r="K6" s="85"/>
    </row>
    <row r="7" spans="1:12" ht="36.75" customHeight="1" thickBot="1" x14ac:dyDescent="0.3">
      <c r="A7" s="79"/>
      <c r="B7" s="79"/>
      <c r="C7" s="4">
        <v>24</v>
      </c>
      <c r="D7" s="31" t="s">
        <v>11</v>
      </c>
      <c r="E7" s="30">
        <v>600000</v>
      </c>
      <c r="F7" s="16">
        <f>C7*E7</f>
        <v>14400000</v>
      </c>
      <c r="G7" s="12"/>
      <c r="H7" s="27"/>
      <c r="I7" s="45"/>
      <c r="J7" s="51">
        <f>G7*I7</f>
        <v>0</v>
      </c>
      <c r="K7" s="14">
        <f>F7+J7</f>
        <v>14400000</v>
      </c>
    </row>
    <row r="8" spans="1:12" ht="6" customHeight="1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2" ht="51.75" customHeight="1" thickBot="1" x14ac:dyDescent="0.3">
      <c r="A9" s="2">
        <v>2</v>
      </c>
      <c r="B9" s="3" t="s">
        <v>14</v>
      </c>
      <c r="C9" s="20">
        <v>48</v>
      </c>
      <c r="D9" s="37" t="s">
        <v>11</v>
      </c>
      <c r="E9" s="34">
        <v>650000</v>
      </c>
      <c r="F9" s="35">
        <f>C9*E9</f>
        <v>31200000</v>
      </c>
      <c r="G9" s="36"/>
      <c r="H9" s="27" t="s">
        <v>11</v>
      </c>
      <c r="I9" s="46"/>
      <c r="J9" s="52">
        <f>G9*I9</f>
        <v>0</v>
      </c>
      <c r="K9" s="38">
        <f>F9+J9</f>
        <v>31200000</v>
      </c>
    </row>
    <row r="10" spans="1:12" ht="5.25" customHeight="1" thickBot="1" x14ac:dyDescent="0.3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2"/>
    </row>
    <row r="11" spans="1:12" ht="24.75" customHeight="1" x14ac:dyDescent="0.25">
      <c r="A11" s="78">
        <v>3</v>
      </c>
      <c r="B11" s="86" t="s">
        <v>5</v>
      </c>
      <c r="C11" s="83" t="s">
        <v>19</v>
      </c>
      <c r="D11" s="92"/>
      <c r="E11" s="84"/>
      <c r="F11" s="84"/>
      <c r="G11" s="92"/>
      <c r="H11" s="84"/>
      <c r="I11" s="84"/>
      <c r="J11" s="84"/>
      <c r="K11" s="85"/>
    </row>
    <row r="12" spans="1:12" ht="34.5" customHeight="1" x14ac:dyDescent="0.25">
      <c r="A12" s="88"/>
      <c r="B12" s="89"/>
      <c r="C12" s="18">
        <v>49</v>
      </c>
      <c r="D12" s="33" t="s">
        <v>11</v>
      </c>
      <c r="E12" s="25">
        <v>650000</v>
      </c>
      <c r="F12" s="19">
        <f>C12*E12</f>
        <v>31850000</v>
      </c>
      <c r="G12" s="5"/>
      <c r="H12" s="43" t="s">
        <v>11</v>
      </c>
      <c r="I12" s="47"/>
      <c r="J12" s="53">
        <f>G12*I12</f>
        <v>0</v>
      </c>
      <c r="K12" s="13">
        <f>F12+J12</f>
        <v>31850000</v>
      </c>
      <c r="L12" t="s">
        <v>21</v>
      </c>
    </row>
    <row r="13" spans="1:12" ht="34.5" customHeight="1" x14ac:dyDescent="0.25">
      <c r="A13" s="88"/>
      <c r="B13" s="89"/>
      <c r="C13" s="6">
        <v>1</v>
      </c>
      <c r="D13" s="33" t="s">
        <v>13</v>
      </c>
      <c r="E13" s="29">
        <v>500000</v>
      </c>
      <c r="F13" s="7">
        <f>C13*E13</f>
        <v>500000</v>
      </c>
      <c r="G13" s="6"/>
      <c r="H13" s="42" t="s">
        <v>11</v>
      </c>
      <c r="I13" s="48"/>
      <c r="J13" s="54"/>
      <c r="K13" s="17">
        <f>F13+J13</f>
        <v>500000</v>
      </c>
    </row>
    <row r="14" spans="1:12" ht="34.5" customHeight="1" thickBot="1" x14ac:dyDescent="0.3">
      <c r="A14" s="79"/>
      <c r="B14" s="87"/>
      <c r="C14" s="15">
        <v>1</v>
      </c>
      <c r="D14" s="41" t="s">
        <v>11</v>
      </c>
      <c r="E14" s="32">
        <v>550000</v>
      </c>
      <c r="F14" s="16">
        <f>C14*E14</f>
        <v>550000</v>
      </c>
      <c r="G14" s="15"/>
      <c r="H14" s="31" t="s">
        <v>11</v>
      </c>
      <c r="I14" s="49"/>
      <c r="J14" s="55"/>
      <c r="K14" s="14">
        <f>F14+J14</f>
        <v>550000</v>
      </c>
    </row>
    <row r="15" spans="1:12" ht="6.75" customHeight="1" thickBot="1" x14ac:dyDescent="0.3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2"/>
    </row>
    <row r="16" spans="1:12" ht="31.5" customHeight="1" thickBot="1" x14ac:dyDescent="0.3">
      <c r="A16" s="90" t="s">
        <v>15</v>
      </c>
      <c r="B16" s="91"/>
      <c r="C16" s="8"/>
      <c r="D16" s="37"/>
      <c r="E16" s="39"/>
      <c r="F16" s="9">
        <f>SUM(F7:F14)</f>
        <v>78500000</v>
      </c>
      <c r="G16" s="10"/>
      <c r="H16" s="28"/>
      <c r="I16" s="50"/>
      <c r="J16" s="40">
        <f>SUM(J7:J14)</f>
        <v>0</v>
      </c>
      <c r="K16" s="11">
        <f>SUM(K7:K14)</f>
        <v>78500000</v>
      </c>
    </row>
  </sheetData>
  <mergeCells count="17">
    <mergeCell ref="A10:K10"/>
    <mergeCell ref="A1:K1"/>
    <mergeCell ref="A3:A4"/>
    <mergeCell ref="B3:B4"/>
    <mergeCell ref="C3:F3"/>
    <mergeCell ref="G3:J3"/>
    <mergeCell ref="K3:K4"/>
    <mergeCell ref="A5:K5"/>
    <mergeCell ref="A6:A7"/>
    <mergeCell ref="B6:B7"/>
    <mergeCell ref="C6:K6"/>
    <mergeCell ref="A8:K8"/>
    <mergeCell ref="A11:A14"/>
    <mergeCell ref="B11:B14"/>
    <mergeCell ref="C11:K11"/>
    <mergeCell ref="A15:K15"/>
    <mergeCell ref="A16:B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465A-F93E-4F4F-99BD-BC3D855C1FD1}">
  <dimension ref="A1:K22"/>
  <sheetViews>
    <sheetView topLeftCell="A7" workbookViewId="0">
      <selection activeCell="E14" sqref="E14"/>
    </sheetView>
  </sheetViews>
  <sheetFormatPr defaultRowHeight="15" x14ac:dyDescent="0.25"/>
  <cols>
    <col min="1" max="1" width="4.5703125" customWidth="1"/>
    <col min="2" max="2" width="17.28515625" customWidth="1"/>
    <col min="3" max="5" width="12.28515625" customWidth="1"/>
    <col min="6" max="6" width="21.7109375" customWidth="1"/>
    <col min="7" max="9" width="12.28515625" customWidth="1"/>
    <col min="10" max="10" width="21.42578125" customWidth="1"/>
    <col min="11" max="11" width="25.42578125" customWidth="1"/>
  </cols>
  <sheetData>
    <row r="1" spans="1:11" ht="23.25" x14ac:dyDescent="0.25">
      <c r="A1" s="74" t="s">
        <v>22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15.75" thickBot="1" x14ac:dyDescent="0.3">
      <c r="A2" s="1"/>
      <c r="B2" s="1"/>
      <c r="C2" s="1"/>
      <c r="D2" s="1"/>
      <c r="E2" s="24"/>
      <c r="F2" s="1"/>
      <c r="G2" s="1"/>
      <c r="H2" s="1"/>
      <c r="I2" s="24"/>
      <c r="J2" s="24"/>
      <c r="K2" s="1"/>
    </row>
    <row r="3" spans="1:11" ht="39" customHeight="1" thickBot="1" x14ac:dyDescent="0.3">
      <c r="A3" s="78" t="s">
        <v>0</v>
      </c>
      <c r="B3" s="86" t="s">
        <v>1</v>
      </c>
      <c r="C3" s="75" t="s">
        <v>2</v>
      </c>
      <c r="D3" s="76"/>
      <c r="E3" s="76"/>
      <c r="F3" s="77"/>
      <c r="G3" s="75" t="s">
        <v>3</v>
      </c>
      <c r="H3" s="76"/>
      <c r="I3" s="76"/>
      <c r="J3" s="77"/>
      <c r="K3" s="86" t="s">
        <v>4</v>
      </c>
    </row>
    <row r="4" spans="1:11" ht="46.5" customHeight="1" thickBot="1" x14ac:dyDescent="0.3">
      <c r="A4" s="79"/>
      <c r="B4" s="87"/>
      <c r="C4" s="21" t="s">
        <v>7</v>
      </c>
      <c r="D4" s="22" t="s">
        <v>8</v>
      </c>
      <c r="E4" s="34" t="s">
        <v>9</v>
      </c>
      <c r="F4" s="23" t="s">
        <v>10</v>
      </c>
      <c r="G4" s="21" t="s">
        <v>7</v>
      </c>
      <c r="H4" s="22" t="s">
        <v>8</v>
      </c>
      <c r="I4" s="44" t="s">
        <v>9</v>
      </c>
      <c r="J4" s="44" t="s">
        <v>12</v>
      </c>
      <c r="K4" s="87"/>
    </row>
    <row r="5" spans="1:11" ht="5.25" customHeight="1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1" ht="26.25" customHeight="1" x14ac:dyDescent="0.25">
      <c r="A6" s="78">
        <v>1</v>
      </c>
      <c r="B6" s="78" t="s">
        <v>6</v>
      </c>
      <c r="C6" s="83" t="s">
        <v>18</v>
      </c>
      <c r="D6" s="84"/>
      <c r="E6" s="84"/>
      <c r="F6" s="84"/>
      <c r="G6" s="84"/>
      <c r="H6" s="84"/>
      <c r="I6" s="84"/>
      <c r="J6" s="84"/>
      <c r="K6" s="85"/>
    </row>
    <row r="7" spans="1:11" ht="48.75" customHeight="1" thickBot="1" x14ac:dyDescent="0.3">
      <c r="A7" s="79"/>
      <c r="B7" s="79"/>
      <c r="C7" s="4">
        <v>24</v>
      </c>
      <c r="D7" s="31" t="s">
        <v>11</v>
      </c>
      <c r="E7" s="30">
        <v>600000</v>
      </c>
      <c r="F7" s="16">
        <f>C7*E7</f>
        <v>14400000</v>
      </c>
      <c r="G7" s="12"/>
      <c r="H7" s="27" t="s">
        <v>11</v>
      </c>
      <c r="I7" s="45"/>
      <c r="J7" s="51">
        <f>G7*I7</f>
        <v>0</v>
      </c>
      <c r="K7" s="14">
        <f>F7+J7</f>
        <v>14400000</v>
      </c>
    </row>
    <row r="8" spans="1:11" ht="4.5" customHeight="1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1" ht="45" customHeight="1" thickBot="1" x14ac:dyDescent="0.3">
      <c r="A9" s="2">
        <v>2</v>
      </c>
      <c r="B9" s="3" t="s">
        <v>23</v>
      </c>
      <c r="C9" s="20">
        <v>49</v>
      </c>
      <c r="D9" s="37" t="s">
        <v>11</v>
      </c>
      <c r="E9" s="34">
        <v>650000</v>
      </c>
      <c r="F9" s="35">
        <f>C9*E9</f>
        <v>31850000</v>
      </c>
      <c r="G9" s="36"/>
      <c r="H9" s="27" t="s">
        <v>11</v>
      </c>
      <c r="I9" s="46"/>
      <c r="J9" s="52">
        <f>G9*I9</f>
        <v>0</v>
      </c>
      <c r="K9" s="38">
        <f>F9+J9</f>
        <v>31850000</v>
      </c>
    </row>
    <row r="10" spans="1:11" ht="5.25" customHeight="1" thickBot="1" x14ac:dyDescent="0.3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2"/>
    </row>
    <row r="11" spans="1:11" ht="34.5" customHeight="1" x14ac:dyDescent="0.25">
      <c r="A11" s="78">
        <v>3</v>
      </c>
      <c r="B11" s="86" t="s">
        <v>32</v>
      </c>
      <c r="C11" s="83" t="s">
        <v>19</v>
      </c>
      <c r="D11" s="92"/>
      <c r="E11" s="84"/>
      <c r="F11" s="84"/>
      <c r="G11" s="92"/>
      <c r="H11" s="84"/>
      <c r="I11" s="84"/>
      <c r="J11" s="84"/>
      <c r="K11" s="85"/>
    </row>
    <row r="12" spans="1:11" ht="39.75" customHeight="1" x14ac:dyDescent="0.25">
      <c r="A12" s="88"/>
      <c r="B12" s="89"/>
      <c r="C12" s="18">
        <v>48</v>
      </c>
      <c r="D12" s="33" t="s">
        <v>11</v>
      </c>
      <c r="E12" s="25">
        <v>650000</v>
      </c>
      <c r="F12" s="19">
        <f>C12*E12</f>
        <v>31200000</v>
      </c>
      <c r="G12" s="5"/>
      <c r="H12" s="43" t="s">
        <v>11</v>
      </c>
      <c r="I12" s="47"/>
      <c r="J12" s="53">
        <f>G12*I12</f>
        <v>0</v>
      </c>
      <c r="K12" s="13">
        <f>F12+J12</f>
        <v>31200000</v>
      </c>
    </row>
    <row r="13" spans="1:11" ht="39.75" customHeight="1" x14ac:dyDescent="0.25">
      <c r="A13" s="88"/>
      <c r="B13" s="89"/>
      <c r="C13" s="6">
        <v>1</v>
      </c>
      <c r="D13" s="33" t="s">
        <v>13</v>
      </c>
      <c r="E13" s="29">
        <v>500000</v>
      </c>
      <c r="F13" s="7">
        <f>C13*E13</f>
        <v>500000</v>
      </c>
      <c r="G13" s="6"/>
      <c r="H13" s="42" t="s">
        <v>11</v>
      </c>
      <c r="I13" s="48"/>
      <c r="J13" s="54"/>
      <c r="K13" s="17">
        <f>F13+J13</f>
        <v>500000</v>
      </c>
    </row>
    <row r="14" spans="1:11" ht="39.75" customHeight="1" thickBot="1" x14ac:dyDescent="0.3">
      <c r="A14" s="79"/>
      <c r="B14" s="87"/>
      <c r="C14" s="15">
        <v>1</v>
      </c>
      <c r="D14" s="41" t="s">
        <v>11</v>
      </c>
      <c r="E14" s="32">
        <v>550000</v>
      </c>
      <c r="F14" s="16">
        <f>C14*E14</f>
        <v>550000</v>
      </c>
      <c r="G14" s="15"/>
      <c r="H14" s="31" t="s">
        <v>11</v>
      </c>
      <c r="I14" s="49"/>
      <c r="J14" s="55"/>
      <c r="K14" s="14">
        <f>F14+J14</f>
        <v>550000</v>
      </c>
    </row>
    <row r="15" spans="1:11" ht="6" customHeight="1" thickBot="1" x14ac:dyDescent="0.3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2"/>
    </row>
    <row r="16" spans="1:11" ht="27" customHeight="1" thickBot="1" x14ac:dyDescent="0.3">
      <c r="A16" s="90" t="s">
        <v>15</v>
      </c>
      <c r="B16" s="91"/>
      <c r="C16" s="8"/>
      <c r="D16" s="37"/>
      <c r="E16" s="39"/>
      <c r="F16" s="9">
        <f>SUM(F7:F14)</f>
        <v>78500000</v>
      </c>
      <c r="G16" s="10"/>
      <c r="H16" s="28"/>
      <c r="I16" s="50"/>
      <c r="J16" s="40">
        <f>SUM(J7:J14)</f>
        <v>0</v>
      </c>
      <c r="K16" s="11">
        <f>SUM(K7:K14)</f>
        <v>78500000</v>
      </c>
    </row>
    <row r="18" spans="1:5" x14ac:dyDescent="0.25">
      <c r="A18" s="56" t="s">
        <v>24</v>
      </c>
    </row>
    <row r="19" spans="1:5" x14ac:dyDescent="0.25">
      <c r="A19" s="56" t="s">
        <v>25</v>
      </c>
    </row>
    <row r="20" spans="1:5" x14ac:dyDescent="0.25">
      <c r="A20" s="57" t="s">
        <v>26</v>
      </c>
      <c r="B20" s="58"/>
      <c r="C20" s="58"/>
      <c r="D20" s="58"/>
      <c r="E20" s="58"/>
    </row>
    <row r="21" spans="1:5" x14ac:dyDescent="0.25">
      <c r="A21" s="56" t="s">
        <v>33</v>
      </c>
    </row>
    <row r="22" spans="1:5" x14ac:dyDescent="0.25">
      <c r="A22" s="61" t="s">
        <v>34</v>
      </c>
    </row>
  </sheetData>
  <mergeCells count="17">
    <mergeCell ref="A11:A14"/>
    <mergeCell ref="B11:B14"/>
    <mergeCell ref="C11:K11"/>
    <mergeCell ref="A15:K15"/>
    <mergeCell ref="A16:B16"/>
    <mergeCell ref="A10:K10"/>
    <mergeCell ref="A1:K1"/>
    <mergeCell ref="A3:A4"/>
    <mergeCell ref="B3:B4"/>
    <mergeCell ref="C3:F3"/>
    <mergeCell ref="G3:J3"/>
    <mergeCell ref="K3:K4"/>
    <mergeCell ref="A5:K5"/>
    <mergeCell ref="A6:A7"/>
    <mergeCell ref="B6:B7"/>
    <mergeCell ref="C6:K6"/>
    <mergeCell ref="A8:K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AE0D-E5A0-47AD-B31D-CDE40832F620}">
  <dimension ref="A1:K21"/>
  <sheetViews>
    <sheetView topLeftCell="A4" workbookViewId="0">
      <selection activeCell="I12" sqref="I12"/>
    </sheetView>
  </sheetViews>
  <sheetFormatPr defaultRowHeight="15" x14ac:dyDescent="0.25"/>
  <cols>
    <col min="1" max="1" width="4.5703125" customWidth="1"/>
    <col min="2" max="2" width="17.28515625" customWidth="1"/>
    <col min="3" max="5" width="12.28515625" customWidth="1"/>
    <col min="6" max="6" width="21.7109375" customWidth="1"/>
    <col min="7" max="9" width="12.28515625" customWidth="1"/>
    <col min="10" max="10" width="21.42578125" customWidth="1"/>
    <col min="11" max="11" width="25.42578125" customWidth="1"/>
  </cols>
  <sheetData>
    <row r="1" spans="1:11" ht="23.25" x14ac:dyDescent="0.25">
      <c r="A1" s="74" t="s">
        <v>29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15.75" thickBot="1" x14ac:dyDescent="0.3">
      <c r="A2" s="1"/>
      <c r="B2" s="1"/>
      <c r="C2" s="1"/>
      <c r="D2" s="1"/>
      <c r="E2" s="24"/>
      <c r="F2" s="1"/>
      <c r="G2" s="1"/>
      <c r="H2" s="1"/>
      <c r="I2" s="24"/>
      <c r="J2" s="24"/>
      <c r="K2" s="1"/>
    </row>
    <row r="3" spans="1:11" ht="33.75" customHeight="1" thickBot="1" x14ac:dyDescent="0.3">
      <c r="A3" s="78" t="s">
        <v>0</v>
      </c>
      <c r="B3" s="86" t="s">
        <v>1</v>
      </c>
      <c r="C3" s="75" t="s">
        <v>2</v>
      </c>
      <c r="D3" s="76"/>
      <c r="E3" s="76"/>
      <c r="F3" s="77"/>
      <c r="G3" s="75" t="s">
        <v>3</v>
      </c>
      <c r="H3" s="76"/>
      <c r="I3" s="76"/>
      <c r="J3" s="77"/>
      <c r="K3" s="86" t="s">
        <v>4</v>
      </c>
    </row>
    <row r="4" spans="1:11" ht="39" customHeight="1" thickBot="1" x14ac:dyDescent="0.3">
      <c r="A4" s="79"/>
      <c r="B4" s="87"/>
      <c r="C4" s="21" t="s">
        <v>7</v>
      </c>
      <c r="D4" s="22" t="s">
        <v>8</v>
      </c>
      <c r="E4" s="34" t="s">
        <v>9</v>
      </c>
      <c r="F4" s="23" t="s">
        <v>10</v>
      </c>
      <c r="G4" s="21" t="s">
        <v>7</v>
      </c>
      <c r="H4" s="22" t="s">
        <v>8</v>
      </c>
      <c r="I4" s="44" t="s">
        <v>9</v>
      </c>
      <c r="J4" s="44" t="s">
        <v>12</v>
      </c>
      <c r="K4" s="87"/>
    </row>
    <row r="5" spans="1:11" ht="4.5" customHeight="1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1" ht="29.25" customHeight="1" x14ac:dyDescent="0.25">
      <c r="A6" s="78">
        <v>1</v>
      </c>
      <c r="B6" s="78" t="s">
        <v>28</v>
      </c>
      <c r="C6" s="83" t="s">
        <v>18</v>
      </c>
      <c r="D6" s="84"/>
      <c r="E6" s="84"/>
      <c r="F6" s="84"/>
      <c r="G6" s="84"/>
      <c r="H6" s="84"/>
      <c r="I6" s="84"/>
      <c r="J6" s="84"/>
      <c r="K6" s="85"/>
    </row>
    <row r="7" spans="1:11" ht="45.75" customHeight="1" thickBot="1" x14ac:dyDescent="0.3">
      <c r="A7" s="79"/>
      <c r="B7" s="79"/>
      <c r="C7" s="4">
        <v>26</v>
      </c>
      <c r="D7" s="31" t="s">
        <v>11</v>
      </c>
      <c r="E7" s="30">
        <v>600000</v>
      </c>
      <c r="F7" s="16">
        <f>C7*E7</f>
        <v>15600000</v>
      </c>
      <c r="G7" s="12"/>
      <c r="H7" s="27" t="s">
        <v>11</v>
      </c>
      <c r="I7" s="45"/>
      <c r="J7" s="51">
        <f>G7*I7</f>
        <v>0</v>
      </c>
      <c r="K7" s="14">
        <f>F7+J7</f>
        <v>15600000</v>
      </c>
    </row>
    <row r="8" spans="1:11" ht="5.25" customHeight="1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1" ht="50.25" customHeight="1" thickBot="1" x14ac:dyDescent="0.3">
      <c r="A9" s="2">
        <v>2</v>
      </c>
      <c r="B9" s="3" t="s">
        <v>23</v>
      </c>
      <c r="C9" s="20">
        <v>49</v>
      </c>
      <c r="D9" s="37" t="s">
        <v>11</v>
      </c>
      <c r="E9" s="34">
        <v>650000</v>
      </c>
      <c r="F9" s="35">
        <f>C9*E9</f>
        <v>31850000</v>
      </c>
      <c r="G9" s="36"/>
      <c r="H9" s="27" t="s">
        <v>11</v>
      </c>
      <c r="I9" s="46"/>
      <c r="J9" s="52">
        <f>G9*I9</f>
        <v>0</v>
      </c>
      <c r="K9" s="38">
        <f>F9+J9</f>
        <v>31850000</v>
      </c>
    </row>
    <row r="10" spans="1:11" ht="5.25" customHeight="1" thickBot="1" x14ac:dyDescent="0.3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2"/>
    </row>
    <row r="11" spans="1:11" ht="29.25" customHeight="1" x14ac:dyDescent="0.25">
      <c r="A11" s="78">
        <v>3</v>
      </c>
      <c r="B11" s="86" t="s">
        <v>32</v>
      </c>
      <c r="C11" s="83" t="s">
        <v>19</v>
      </c>
      <c r="D11" s="92"/>
      <c r="E11" s="84"/>
      <c r="F11" s="84"/>
      <c r="G11" s="92"/>
      <c r="H11" s="84"/>
      <c r="I11" s="84"/>
      <c r="J11" s="84"/>
      <c r="K11" s="85"/>
    </row>
    <row r="12" spans="1:11" ht="32.25" customHeight="1" x14ac:dyDescent="0.25">
      <c r="A12" s="88"/>
      <c r="B12" s="89"/>
      <c r="C12" s="18">
        <v>48</v>
      </c>
      <c r="D12" s="33" t="s">
        <v>11</v>
      </c>
      <c r="E12" s="25">
        <v>650000</v>
      </c>
      <c r="F12" s="19">
        <f>C12*E12</f>
        <v>31200000</v>
      </c>
      <c r="G12" s="5"/>
      <c r="H12" s="43" t="s">
        <v>11</v>
      </c>
      <c r="I12" s="47"/>
      <c r="J12" s="53">
        <f>G12*I12</f>
        <v>0</v>
      </c>
      <c r="K12" s="13">
        <f>F12+J12</f>
        <v>31200000</v>
      </c>
    </row>
    <row r="13" spans="1:11" ht="32.25" customHeight="1" x14ac:dyDescent="0.25">
      <c r="A13" s="88"/>
      <c r="B13" s="89"/>
      <c r="C13" s="6">
        <v>1</v>
      </c>
      <c r="D13" s="33" t="s">
        <v>13</v>
      </c>
      <c r="E13" s="29">
        <v>500000</v>
      </c>
      <c r="F13" s="7">
        <f>C13*E13</f>
        <v>500000</v>
      </c>
      <c r="G13" s="6"/>
      <c r="H13" s="42" t="s">
        <v>11</v>
      </c>
      <c r="I13" s="48"/>
      <c r="J13" s="54"/>
      <c r="K13" s="17">
        <f>F13+J13</f>
        <v>500000</v>
      </c>
    </row>
    <row r="14" spans="1:11" ht="32.25" customHeight="1" thickBot="1" x14ac:dyDescent="0.3">
      <c r="A14" s="79"/>
      <c r="B14" s="87"/>
      <c r="C14" s="15">
        <v>1</v>
      </c>
      <c r="D14" s="41" t="s">
        <v>11</v>
      </c>
      <c r="E14" s="32">
        <v>550000</v>
      </c>
      <c r="F14" s="16">
        <f>C14*E14</f>
        <v>550000</v>
      </c>
      <c r="G14" s="15"/>
      <c r="H14" s="31" t="s">
        <v>11</v>
      </c>
      <c r="I14" s="49"/>
      <c r="J14" s="55"/>
      <c r="K14" s="14">
        <f>F14+J14</f>
        <v>550000</v>
      </c>
    </row>
    <row r="15" spans="1:11" ht="6" customHeight="1" thickBot="1" x14ac:dyDescent="0.3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2"/>
    </row>
    <row r="16" spans="1:11" ht="30" customHeight="1" thickBot="1" x14ac:dyDescent="0.3">
      <c r="A16" s="90" t="s">
        <v>36</v>
      </c>
      <c r="B16" s="91"/>
      <c r="C16" s="8"/>
      <c r="D16" s="37"/>
      <c r="E16" s="39"/>
      <c r="F16" s="9">
        <f>SUM(F7:F14)</f>
        <v>79700000</v>
      </c>
      <c r="G16" s="10"/>
      <c r="H16" s="28"/>
      <c r="I16" s="50"/>
      <c r="J16" s="40">
        <f>SUM(J7:J14)</f>
        <v>0</v>
      </c>
      <c r="K16" s="11">
        <f>SUM(K7:K14)</f>
        <v>79700000</v>
      </c>
    </row>
    <row r="18" spans="1:5" x14ac:dyDescent="0.25">
      <c r="A18" s="56" t="s">
        <v>24</v>
      </c>
    </row>
    <row r="19" spans="1:5" x14ac:dyDescent="0.25">
      <c r="A19" s="56" t="s">
        <v>27</v>
      </c>
    </row>
    <row r="20" spans="1:5" x14ac:dyDescent="0.25">
      <c r="A20" s="57" t="s">
        <v>31</v>
      </c>
      <c r="B20" s="58"/>
      <c r="C20" s="58"/>
      <c r="D20" s="58"/>
      <c r="E20" s="58"/>
    </row>
    <row r="21" spans="1:5" x14ac:dyDescent="0.25">
      <c r="A21" s="57" t="s">
        <v>30</v>
      </c>
      <c r="B21" s="58"/>
      <c r="C21" s="58"/>
      <c r="D21" s="58"/>
      <c r="E21" s="58"/>
    </row>
  </sheetData>
  <mergeCells count="17">
    <mergeCell ref="A11:A14"/>
    <mergeCell ref="B11:B14"/>
    <mergeCell ref="C11:K11"/>
    <mergeCell ref="A15:K15"/>
    <mergeCell ref="A16:B16"/>
    <mergeCell ref="A10:K10"/>
    <mergeCell ref="A1:K1"/>
    <mergeCell ref="A3:A4"/>
    <mergeCell ref="B3:B4"/>
    <mergeCell ref="C3:F3"/>
    <mergeCell ref="G3:J3"/>
    <mergeCell ref="K3:K4"/>
    <mergeCell ref="A5:K5"/>
    <mergeCell ref="A6:A7"/>
    <mergeCell ref="B6:B7"/>
    <mergeCell ref="C6:K6"/>
    <mergeCell ref="A8:K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579C-BA77-4D1A-9B95-4EB0E78EC2D4}">
  <dimension ref="A1:K16"/>
  <sheetViews>
    <sheetView topLeftCell="A4" workbookViewId="0">
      <selection activeCell="I14" sqref="I14"/>
    </sheetView>
  </sheetViews>
  <sheetFormatPr defaultRowHeight="15" x14ac:dyDescent="0.25"/>
  <cols>
    <col min="1" max="1" width="4.5703125" customWidth="1"/>
    <col min="2" max="2" width="17.28515625" customWidth="1"/>
    <col min="3" max="5" width="12.28515625" customWidth="1"/>
    <col min="6" max="6" width="21.7109375" customWidth="1"/>
    <col min="7" max="9" width="12.28515625" customWidth="1"/>
    <col min="10" max="10" width="21.42578125" customWidth="1"/>
    <col min="11" max="11" width="25.42578125" customWidth="1"/>
  </cols>
  <sheetData>
    <row r="1" spans="1:11" ht="23.25" x14ac:dyDescent="0.25">
      <c r="A1" s="74" t="s">
        <v>35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15.75" thickBot="1" x14ac:dyDescent="0.3">
      <c r="A2" s="1"/>
      <c r="B2" s="1"/>
      <c r="C2" s="1"/>
      <c r="D2" s="1"/>
      <c r="E2" s="24"/>
      <c r="F2" s="1"/>
      <c r="G2" s="1"/>
      <c r="H2" s="1"/>
      <c r="I2" s="24"/>
      <c r="J2" s="24"/>
      <c r="K2" s="1"/>
    </row>
    <row r="3" spans="1:11" ht="34.5" customHeight="1" thickBot="1" x14ac:dyDescent="0.3">
      <c r="A3" s="78" t="s">
        <v>0</v>
      </c>
      <c r="B3" s="86" t="s">
        <v>1</v>
      </c>
      <c r="C3" s="75" t="s">
        <v>2</v>
      </c>
      <c r="D3" s="76"/>
      <c r="E3" s="76"/>
      <c r="F3" s="77"/>
      <c r="G3" s="75" t="s">
        <v>3</v>
      </c>
      <c r="H3" s="76"/>
      <c r="I3" s="76"/>
      <c r="J3" s="77"/>
      <c r="K3" s="86" t="s">
        <v>4</v>
      </c>
    </row>
    <row r="4" spans="1:11" ht="43.5" customHeight="1" thickBot="1" x14ac:dyDescent="0.3">
      <c r="A4" s="79"/>
      <c r="B4" s="87"/>
      <c r="C4" s="21" t="s">
        <v>7</v>
      </c>
      <c r="D4" s="22" t="s">
        <v>8</v>
      </c>
      <c r="E4" s="34" t="s">
        <v>9</v>
      </c>
      <c r="F4" s="23" t="s">
        <v>10</v>
      </c>
      <c r="G4" s="21" t="s">
        <v>7</v>
      </c>
      <c r="H4" s="22" t="s">
        <v>8</v>
      </c>
      <c r="I4" s="44" t="s">
        <v>9</v>
      </c>
      <c r="J4" s="44" t="s">
        <v>12</v>
      </c>
      <c r="K4" s="87"/>
    </row>
    <row r="5" spans="1:11" ht="6" customHeight="1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1" ht="25.5" customHeight="1" x14ac:dyDescent="0.25">
      <c r="A6" s="78">
        <v>1</v>
      </c>
      <c r="B6" s="78" t="s">
        <v>28</v>
      </c>
      <c r="C6" s="83" t="s">
        <v>18</v>
      </c>
      <c r="D6" s="84"/>
      <c r="E6" s="84"/>
      <c r="F6" s="84"/>
      <c r="G6" s="84"/>
      <c r="H6" s="84"/>
      <c r="I6" s="84"/>
      <c r="J6" s="84"/>
      <c r="K6" s="85"/>
    </row>
    <row r="7" spans="1:11" ht="45.75" customHeight="1" thickBot="1" x14ac:dyDescent="0.3">
      <c r="A7" s="79"/>
      <c r="B7" s="79"/>
      <c r="C7" s="4">
        <v>26</v>
      </c>
      <c r="D7" s="31" t="s">
        <v>11</v>
      </c>
      <c r="E7" s="30">
        <v>600000</v>
      </c>
      <c r="F7" s="16">
        <f>C7*E7</f>
        <v>15600000</v>
      </c>
      <c r="G7" s="12"/>
      <c r="H7" s="27" t="s">
        <v>11</v>
      </c>
      <c r="I7" s="45"/>
      <c r="J7" s="51">
        <f>G7*I7</f>
        <v>0</v>
      </c>
      <c r="K7" s="14">
        <f>F7+J7</f>
        <v>15600000</v>
      </c>
    </row>
    <row r="8" spans="1:11" ht="4.5" customHeight="1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1" ht="45" customHeight="1" thickBot="1" x14ac:dyDescent="0.3">
      <c r="A9" s="2">
        <v>2</v>
      </c>
      <c r="B9" s="3" t="s">
        <v>23</v>
      </c>
      <c r="C9" s="20">
        <v>49</v>
      </c>
      <c r="D9" s="37" t="s">
        <v>11</v>
      </c>
      <c r="E9" s="34">
        <v>650000</v>
      </c>
      <c r="F9" s="35">
        <f>C9*E9</f>
        <v>31850000</v>
      </c>
      <c r="G9" s="36"/>
      <c r="H9" s="27" t="s">
        <v>11</v>
      </c>
      <c r="I9" s="46"/>
      <c r="J9" s="52">
        <f>G9*I9</f>
        <v>0</v>
      </c>
      <c r="K9" s="38">
        <f>F9+J9</f>
        <v>31850000</v>
      </c>
    </row>
    <row r="10" spans="1:11" ht="4.5" customHeight="1" thickBot="1" x14ac:dyDescent="0.3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2"/>
    </row>
    <row r="11" spans="1:11" ht="23.25" customHeight="1" x14ac:dyDescent="0.25">
      <c r="A11" s="78">
        <v>3</v>
      </c>
      <c r="B11" s="86" t="s">
        <v>32</v>
      </c>
      <c r="C11" s="83" t="s">
        <v>19</v>
      </c>
      <c r="D11" s="92"/>
      <c r="E11" s="84"/>
      <c r="F11" s="84"/>
      <c r="G11" s="92"/>
      <c r="H11" s="84"/>
      <c r="I11" s="84"/>
      <c r="J11" s="84"/>
      <c r="K11" s="85"/>
    </row>
    <row r="12" spans="1:11" ht="37.5" customHeight="1" x14ac:dyDescent="0.25">
      <c r="A12" s="88"/>
      <c r="B12" s="89"/>
      <c r="C12" s="18">
        <v>48</v>
      </c>
      <c r="D12" s="33" t="s">
        <v>11</v>
      </c>
      <c r="E12" s="25">
        <v>650000</v>
      </c>
      <c r="F12" s="19">
        <f>C12*E12</f>
        <v>31200000</v>
      </c>
      <c r="G12" s="5"/>
      <c r="H12" s="43" t="s">
        <v>11</v>
      </c>
      <c r="I12" s="47"/>
      <c r="J12" s="53">
        <f>G12*I12</f>
        <v>0</v>
      </c>
      <c r="K12" s="13">
        <f>F12+J12</f>
        <v>31200000</v>
      </c>
    </row>
    <row r="13" spans="1:11" ht="37.5" customHeight="1" x14ac:dyDescent="0.25">
      <c r="A13" s="88"/>
      <c r="B13" s="89"/>
      <c r="C13" s="6">
        <v>1</v>
      </c>
      <c r="D13" s="33" t="s">
        <v>13</v>
      </c>
      <c r="E13" s="29">
        <v>500000</v>
      </c>
      <c r="F13" s="7">
        <f>C13*E13</f>
        <v>500000</v>
      </c>
      <c r="G13" s="6"/>
      <c r="H13" s="42" t="s">
        <v>11</v>
      </c>
      <c r="I13" s="48"/>
      <c r="J13" s="54"/>
      <c r="K13" s="17">
        <f>F13+J13</f>
        <v>500000</v>
      </c>
    </row>
    <row r="14" spans="1:11" ht="37.5" customHeight="1" thickBot="1" x14ac:dyDescent="0.3">
      <c r="A14" s="79"/>
      <c r="B14" s="87"/>
      <c r="C14" s="15">
        <v>1</v>
      </c>
      <c r="D14" s="41" t="s">
        <v>11</v>
      </c>
      <c r="E14" s="32">
        <v>550000</v>
      </c>
      <c r="F14" s="16">
        <f>C14*E14</f>
        <v>550000</v>
      </c>
      <c r="G14" s="15"/>
      <c r="H14" s="31" t="s">
        <v>11</v>
      </c>
      <c r="I14" s="49"/>
      <c r="J14" s="55"/>
      <c r="K14" s="14">
        <f>F14+J14</f>
        <v>550000</v>
      </c>
    </row>
    <row r="15" spans="1:11" ht="5.25" customHeight="1" thickBot="1" x14ac:dyDescent="0.3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2"/>
    </row>
    <row r="16" spans="1:11" ht="35.25" customHeight="1" thickBot="1" x14ac:dyDescent="0.3">
      <c r="A16" s="90" t="s">
        <v>36</v>
      </c>
      <c r="B16" s="91"/>
      <c r="C16" s="8"/>
      <c r="D16" s="37"/>
      <c r="E16" s="39"/>
      <c r="F16" s="9">
        <f>SUM(F7:F14)</f>
        <v>79700000</v>
      </c>
      <c r="G16" s="10"/>
      <c r="H16" s="28"/>
      <c r="I16" s="50"/>
      <c r="J16" s="40">
        <f>SUM(J7:J14)</f>
        <v>0</v>
      </c>
      <c r="K16" s="11">
        <f>SUM(K7:K14)</f>
        <v>79700000</v>
      </c>
    </row>
  </sheetData>
  <mergeCells count="17">
    <mergeCell ref="A11:A14"/>
    <mergeCell ref="B11:B14"/>
    <mergeCell ref="C11:K11"/>
    <mergeCell ref="A15:K15"/>
    <mergeCell ref="A16:B16"/>
    <mergeCell ref="A10:K10"/>
    <mergeCell ref="A1:K1"/>
    <mergeCell ref="A3:A4"/>
    <mergeCell ref="B3:B4"/>
    <mergeCell ref="C3:F3"/>
    <mergeCell ref="G3:J3"/>
    <mergeCell ref="K3:K4"/>
    <mergeCell ref="A5:K5"/>
    <mergeCell ref="A6:A7"/>
    <mergeCell ref="B6:B7"/>
    <mergeCell ref="C6:K6"/>
    <mergeCell ref="A8:K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B046-A05E-47FE-8C64-599B12A8E6CC}">
  <dimension ref="A1:L17"/>
  <sheetViews>
    <sheetView workbookViewId="0">
      <selection activeCell="F10" sqref="F10"/>
    </sheetView>
  </sheetViews>
  <sheetFormatPr defaultRowHeight="15" x14ac:dyDescent="0.25"/>
  <cols>
    <col min="1" max="1" width="4.5703125" customWidth="1"/>
    <col min="2" max="2" width="17.28515625" customWidth="1"/>
    <col min="3" max="5" width="12.28515625" customWidth="1"/>
    <col min="6" max="6" width="21.7109375" customWidth="1"/>
    <col min="7" max="9" width="12.28515625" customWidth="1"/>
    <col min="10" max="10" width="21.42578125" customWidth="1"/>
    <col min="11" max="11" width="25.42578125" customWidth="1"/>
  </cols>
  <sheetData>
    <row r="1" spans="1:12" ht="23.25" x14ac:dyDescent="0.25">
      <c r="A1" s="74" t="s">
        <v>37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15.75" thickBot="1" x14ac:dyDescent="0.3">
      <c r="A2" s="1"/>
      <c r="B2" s="1"/>
      <c r="C2" s="1"/>
      <c r="D2" s="1"/>
      <c r="E2" s="24"/>
      <c r="F2" s="1"/>
      <c r="G2" s="1"/>
      <c r="H2" s="1"/>
      <c r="I2" s="24"/>
      <c r="J2" s="24"/>
      <c r="K2" s="1"/>
    </row>
    <row r="3" spans="1:12" ht="30" customHeight="1" thickBot="1" x14ac:dyDescent="0.3">
      <c r="A3" s="78" t="s">
        <v>0</v>
      </c>
      <c r="B3" s="86" t="s">
        <v>1</v>
      </c>
      <c r="C3" s="75" t="s">
        <v>2</v>
      </c>
      <c r="D3" s="76"/>
      <c r="E3" s="76"/>
      <c r="F3" s="77"/>
      <c r="G3" s="75" t="s">
        <v>3</v>
      </c>
      <c r="H3" s="76"/>
      <c r="I3" s="76"/>
      <c r="J3" s="77"/>
      <c r="K3" s="86" t="s">
        <v>4</v>
      </c>
    </row>
    <row r="4" spans="1:12" ht="37.5" customHeight="1" thickBot="1" x14ac:dyDescent="0.3">
      <c r="A4" s="79"/>
      <c r="B4" s="87"/>
      <c r="C4" s="21" t="s">
        <v>7</v>
      </c>
      <c r="D4" s="22" t="s">
        <v>8</v>
      </c>
      <c r="E4" s="34" t="s">
        <v>9</v>
      </c>
      <c r="F4" s="23" t="s">
        <v>10</v>
      </c>
      <c r="G4" s="21" t="s">
        <v>7</v>
      </c>
      <c r="H4" s="22" t="s">
        <v>8</v>
      </c>
      <c r="I4" s="44" t="s">
        <v>9</v>
      </c>
      <c r="J4" s="44" t="s">
        <v>12</v>
      </c>
      <c r="K4" s="87"/>
    </row>
    <row r="5" spans="1:12" ht="6.75" customHeight="1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2" ht="28.5" customHeight="1" x14ac:dyDescent="0.25">
      <c r="A6" s="78">
        <v>1</v>
      </c>
      <c r="B6" s="78" t="s">
        <v>28</v>
      </c>
      <c r="C6" s="83" t="s">
        <v>18</v>
      </c>
      <c r="D6" s="84"/>
      <c r="E6" s="84"/>
      <c r="F6" s="84"/>
      <c r="G6" s="84"/>
      <c r="H6" s="84"/>
      <c r="I6" s="84"/>
      <c r="J6" s="84"/>
      <c r="K6" s="85"/>
    </row>
    <row r="7" spans="1:12" ht="49.5" customHeight="1" thickBot="1" x14ac:dyDescent="0.3">
      <c r="A7" s="79"/>
      <c r="B7" s="79"/>
      <c r="C7" s="4">
        <v>26</v>
      </c>
      <c r="D7" s="31" t="s">
        <v>11</v>
      </c>
      <c r="E7" s="30">
        <v>600000</v>
      </c>
      <c r="F7" s="16">
        <f>C7*E7</f>
        <v>15600000</v>
      </c>
      <c r="G7" s="12"/>
      <c r="H7" s="27" t="s">
        <v>11</v>
      </c>
      <c r="I7" s="45"/>
      <c r="J7" s="51">
        <f>G7*I7</f>
        <v>0</v>
      </c>
      <c r="K7" s="14">
        <f>F7+J7</f>
        <v>15600000</v>
      </c>
    </row>
    <row r="8" spans="1:12" ht="6.75" customHeight="1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2" ht="28.5" customHeight="1" x14ac:dyDescent="0.25">
      <c r="A9" s="78">
        <v>2</v>
      </c>
      <c r="B9" s="93" t="s">
        <v>23</v>
      </c>
      <c r="C9" s="83" t="s">
        <v>38</v>
      </c>
      <c r="D9" s="84"/>
      <c r="E9" s="84"/>
      <c r="F9" s="84"/>
      <c r="G9" s="84"/>
      <c r="H9" s="84"/>
      <c r="I9" s="84"/>
      <c r="J9" s="84"/>
      <c r="K9" s="85"/>
    </row>
    <row r="10" spans="1:12" ht="45.75" customHeight="1" thickBot="1" x14ac:dyDescent="0.3">
      <c r="A10" s="79"/>
      <c r="B10" s="94"/>
      <c r="C10" s="62">
        <v>48</v>
      </c>
      <c r="D10" s="41" t="s">
        <v>11</v>
      </c>
      <c r="E10" s="63">
        <v>650000</v>
      </c>
      <c r="F10" s="64">
        <f>C10*E10</f>
        <v>31200000</v>
      </c>
      <c r="G10" s="8"/>
      <c r="H10" s="59" t="s">
        <v>11</v>
      </c>
      <c r="I10" s="65"/>
      <c r="J10" s="66">
        <f>G10*I10</f>
        <v>0</v>
      </c>
      <c r="K10" s="67">
        <f>F10+J10</f>
        <v>31200000</v>
      </c>
    </row>
    <row r="11" spans="1:12" ht="5.25" customHeight="1" thickBot="1" x14ac:dyDescent="0.3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2"/>
    </row>
    <row r="12" spans="1:12" ht="29.25" customHeight="1" x14ac:dyDescent="0.25">
      <c r="A12" s="78">
        <v>3</v>
      </c>
      <c r="B12" s="86" t="s">
        <v>32</v>
      </c>
      <c r="C12" s="83" t="s">
        <v>19</v>
      </c>
      <c r="D12" s="92"/>
      <c r="E12" s="84"/>
      <c r="F12" s="84"/>
      <c r="G12" s="92"/>
      <c r="H12" s="84"/>
      <c r="I12" s="84"/>
      <c r="J12" s="84"/>
      <c r="K12" s="85"/>
      <c r="L12" s="60"/>
    </row>
    <row r="13" spans="1:12" ht="38.25" customHeight="1" x14ac:dyDescent="0.25">
      <c r="A13" s="88"/>
      <c r="B13" s="89"/>
      <c r="C13" s="18">
        <v>48</v>
      </c>
      <c r="D13" s="33" t="s">
        <v>11</v>
      </c>
      <c r="E13" s="25">
        <v>650000</v>
      </c>
      <c r="F13" s="19">
        <f>C13*E13</f>
        <v>31200000</v>
      </c>
      <c r="G13" s="5"/>
      <c r="H13" s="43" t="s">
        <v>11</v>
      </c>
      <c r="I13" s="47"/>
      <c r="J13" s="53">
        <f>G13*I13</f>
        <v>0</v>
      </c>
      <c r="K13" s="13">
        <f>F13+J13</f>
        <v>31200000</v>
      </c>
    </row>
    <row r="14" spans="1:12" ht="36.75" customHeight="1" x14ac:dyDescent="0.25">
      <c r="A14" s="88"/>
      <c r="B14" s="89"/>
      <c r="C14" s="6">
        <v>1</v>
      </c>
      <c r="D14" s="33" t="s">
        <v>13</v>
      </c>
      <c r="E14" s="29">
        <v>500000</v>
      </c>
      <c r="F14" s="7">
        <f>C14*E14</f>
        <v>500000</v>
      </c>
      <c r="G14" s="6" t="s">
        <v>17</v>
      </c>
      <c r="H14" s="42" t="s">
        <v>11</v>
      </c>
      <c r="I14" s="48" t="s">
        <v>17</v>
      </c>
      <c r="J14" s="54"/>
      <c r="K14" s="17">
        <f>F14+J14</f>
        <v>500000</v>
      </c>
    </row>
    <row r="15" spans="1:12" ht="39.75" customHeight="1" thickBot="1" x14ac:dyDescent="0.3">
      <c r="A15" s="79"/>
      <c r="B15" s="87"/>
      <c r="C15" s="15">
        <v>1</v>
      </c>
      <c r="D15" s="41" t="s">
        <v>11</v>
      </c>
      <c r="E15" s="32">
        <v>550000</v>
      </c>
      <c r="F15" s="16">
        <f>C15*E15</f>
        <v>550000</v>
      </c>
      <c r="G15" s="15" t="s">
        <v>17</v>
      </c>
      <c r="H15" s="31" t="s">
        <v>11</v>
      </c>
      <c r="I15" s="49" t="s">
        <v>17</v>
      </c>
      <c r="J15" s="55"/>
      <c r="K15" s="14">
        <f>F15+J15</f>
        <v>550000</v>
      </c>
    </row>
    <row r="16" spans="1:12" ht="6.75" customHeight="1" thickBot="1" x14ac:dyDescent="0.3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2"/>
    </row>
    <row r="17" spans="1:11" ht="28.5" customHeight="1" thickBot="1" x14ac:dyDescent="0.3">
      <c r="A17" s="90" t="s">
        <v>36</v>
      </c>
      <c r="B17" s="91"/>
      <c r="C17" s="8"/>
      <c r="D17" s="37"/>
      <c r="E17" s="39"/>
      <c r="F17" s="9">
        <f>SUM(F7:F15)</f>
        <v>79050000</v>
      </c>
      <c r="G17" s="10"/>
      <c r="H17" s="28"/>
      <c r="I17" s="50"/>
      <c r="J17" s="40">
        <f>SUM(J7:J15)</f>
        <v>0</v>
      </c>
      <c r="K17" s="11">
        <f>SUM(K7:K15)</f>
        <v>79050000</v>
      </c>
    </row>
  </sheetData>
  <mergeCells count="20">
    <mergeCell ref="A12:A15"/>
    <mergeCell ref="B12:B15"/>
    <mergeCell ref="C12:K12"/>
    <mergeCell ref="A16:K16"/>
    <mergeCell ref="A17:B17"/>
    <mergeCell ref="A11:K11"/>
    <mergeCell ref="A1:K1"/>
    <mergeCell ref="A3:A4"/>
    <mergeCell ref="B3:B4"/>
    <mergeCell ref="C3:F3"/>
    <mergeCell ref="G3:J3"/>
    <mergeCell ref="K3:K4"/>
    <mergeCell ref="C9:K9"/>
    <mergeCell ref="A9:A10"/>
    <mergeCell ref="B9:B10"/>
    <mergeCell ref="A5:K5"/>
    <mergeCell ref="A6:A7"/>
    <mergeCell ref="B6:B7"/>
    <mergeCell ref="C6:K6"/>
    <mergeCell ref="A8:K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C863-7CFA-4D45-8C14-08C20F1B7F67}">
  <dimension ref="A1:L21"/>
  <sheetViews>
    <sheetView tabSelected="1" workbookViewId="0">
      <selection activeCell="F13" sqref="F13"/>
    </sheetView>
  </sheetViews>
  <sheetFormatPr defaultRowHeight="15" x14ac:dyDescent="0.25"/>
  <cols>
    <col min="1" max="1" width="4.5703125" customWidth="1"/>
    <col min="2" max="2" width="17.28515625" customWidth="1"/>
    <col min="3" max="5" width="12.28515625" customWidth="1"/>
    <col min="6" max="6" width="21.7109375" customWidth="1"/>
    <col min="7" max="9" width="12.28515625" customWidth="1"/>
    <col min="10" max="10" width="21.42578125" customWidth="1"/>
    <col min="11" max="11" width="25.42578125" customWidth="1"/>
  </cols>
  <sheetData>
    <row r="1" spans="1:12" ht="23.25" x14ac:dyDescent="0.25">
      <c r="A1" s="74" t="s">
        <v>43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15.75" thickBot="1" x14ac:dyDescent="0.3">
      <c r="A2" s="1"/>
      <c r="B2" s="1"/>
      <c r="C2" s="1"/>
      <c r="D2" s="1"/>
      <c r="E2" s="24"/>
      <c r="F2" s="1"/>
      <c r="G2" s="1"/>
      <c r="H2" s="1"/>
      <c r="I2" s="24"/>
      <c r="J2" s="24"/>
      <c r="K2" s="1"/>
    </row>
    <row r="3" spans="1:12" ht="30" customHeight="1" thickBot="1" x14ac:dyDescent="0.3">
      <c r="A3" s="78" t="s">
        <v>0</v>
      </c>
      <c r="B3" s="86" t="s">
        <v>1</v>
      </c>
      <c r="C3" s="75" t="s">
        <v>2</v>
      </c>
      <c r="D3" s="76"/>
      <c r="E3" s="76"/>
      <c r="F3" s="77"/>
      <c r="G3" s="75" t="s">
        <v>3</v>
      </c>
      <c r="H3" s="76"/>
      <c r="I3" s="76"/>
      <c r="J3" s="77"/>
      <c r="K3" s="86" t="s">
        <v>4</v>
      </c>
    </row>
    <row r="4" spans="1:12" ht="37.5" customHeight="1" thickBot="1" x14ac:dyDescent="0.3">
      <c r="A4" s="79"/>
      <c r="B4" s="87"/>
      <c r="C4" s="21" t="s">
        <v>7</v>
      </c>
      <c r="D4" s="22" t="s">
        <v>8</v>
      </c>
      <c r="E4" s="34" t="s">
        <v>9</v>
      </c>
      <c r="F4" s="23" t="s">
        <v>10</v>
      </c>
      <c r="G4" s="21" t="s">
        <v>7</v>
      </c>
      <c r="H4" s="22" t="s">
        <v>8</v>
      </c>
      <c r="I4" s="44" t="s">
        <v>9</v>
      </c>
      <c r="J4" s="44" t="s">
        <v>12</v>
      </c>
      <c r="K4" s="87"/>
    </row>
    <row r="5" spans="1:12" ht="6.75" customHeight="1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2" ht="28.5" customHeight="1" x14ac:dyDescent="0.25">
      <c r="A6" s="78">
        <v>1</v>
      </c>
      <c r="B6" s="78" t="s">
        <v>42</v>
      </c>
      <c r="C6" s="83" t="s">
        <v>18</v>
      </c>
      <c r="D6" s="84"/>
      <c r="E6" s="84"/>
      <c r="F6" s="84"/>
      <c r="G6" s="84"/>
      <c r="H6" s="84"/>
      <c r="I6" s="84"/>
      <c r="J6" s="84"/>
      <c r="K6" s="85"/>
    </row>
    <row r="7" spans="1:12" ht="49.5" customHeight="1" thickBot="1" x14ac:dyDescent="0.3">
      <c r="A7" s="79"/>
      <c r="B7" s="79"/>
      <c r="C7" s="4">
        <v>27</v>
      </c>
      <c r="D7" s="31" t="s">
        <v>11</v>
      </c>
      <c r="E7" s="30">
        <v>600000</v>
      </c>
      <c r="F7" s="16">
        <f>C7*E7</f>
        <v>16200000</v>
      </c>
      <c r="G7" s="12"/>
      <c r="H7" s="27" t="s">
        <v>11</v>
      </c>
      <c r="I7" s="45"/>
      <c r="J7" s="51">
        <f>G7*I7</f>
        <v>0</v>
      </c>
      <c r="K7" s="14">
        <f>F7+J7</f>
        <v>16200000</v>
      </c>
    </row>
    <row r="8" spans="1:12" ht="6.75" customHeight="1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2" ht="28.5" customHeight="1" x14ac:dyDescent="0.25">
      <c r="A9" s="78">
        <v>2</v>
      </c>
      <c r="B9" s="93" t="s">
        <v>23</v>
      </c>
      <c r="C9" s="83" t="s">
        <v>38</v>
      </c>
      <c r="D9" s="84"/>
      <c r="E9" s="84"/>
      <c r="F9" s="84"/>
      <c r="G9" s="84"/>
      <c r="H9" s="84"/>
      <c r="I9" s="84"/>
      <c r="J9" s="84"/>
      <c r="K9" s="85"/>
    </row>
    <row r="10" spans="1:12" ht="45.75" customHeight="1" thickBot="1" x14ac:dyDescent="0.3">
      <c r="A10" s="79"/>
      <c r="B10" s="94"/>
      <c r="C10" s="62">
        <v>47</v>
      </c>
      <c r="D10" s="41" t="s">
        <v>11</v>
      </c>
      <c r="E10" s="63">
        <v>650000</v>
      </c>
      <c r="F10" s="64">
        <f>C10*E10</f>
        <v>30550000</v>
      </c>
      <c r="G10" s="8">
        <v>1</v>
      </c>
      <c r="H10" s="68" t="s">
        <v>11</v>
      </c>
      <c r="I10" s="65">
        <v>650000</v>
      </c>
      <c r="J10" s="66">
        <f>G10*I10</f>
        <v>650000</v>
      </c>
      <c r="K10" s="67">
        <f>F10+J10</f>
        <v>31200000</v>
      </c>
    </row>
    <row r="11" spans="1:12" ht="5.25" customHeight="1" thickBot="1" x14ac:dyDescent="0.3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2"/>
    </row>
    <row r="12" spans="1:12" ht="29.25" customHeight="1" x14ac:dyDescent="0.25">
      <c r="A12" s="78">
        <v>3</v>
      </c>
      <c r="B12" s="86" t="s">
        <v>32</v>
      </c>
      <c r="C12" s="83" t="s">
        <v>19</v>
      </c>
      <c r="D12" s="92"/>
      <c r="E12" s="84"/>
      <c r="F12" s="84"/>
      <c r="G12" s="92"/>
      <c r="H12" s="84"/>
      <c r="I12" s="84"/>
      <c r="J12" s="84"/>
      <c r="K12" s="85"/>
      <c r="L12" s="60"/>
    </row>
    <row r="13" spans="1:12" ht="38.25" customHeight="1" x14ac:dyDescent="0.25">
      <c r="A13" s="88"/>
      <c r="B13" s="89"/>
      <c r="C13" s="18">
        <v>48</v>
      </c>
      <c r="D13" s="33" t="s">
        <v>11</v>
      </c>
      <c r="E13" s="25">
        <v>650000</v>
      </c>
      <c r="F13" s="19">
        <f>C13*E13</f>
        <v>31200000</v>
      </c>
      <c r="G13" s="5"/>
      <c r="H13" s="43" t="s">
        <v>11</v>
      </c>
      <c r="I13" s="47"/>
      <c r="J13" s="53">
        <f>G13*I13</f>
        <v>0</v>
      </c>
      <c r="K13" s="13">
        <f>F13+J13</f>
        <v>31200000</v>
      </c>
    </row>
    <row r="14" spans="1:12" ht="36.75" customHeight="1" x14ac:dyDescent="0.25">
      <c r="A14" s="88"/>
      <c r="B14" s="89"/>
      <c r="C14" s="6">
        <v>1</v>
      </c>
      <c r="D14" s="33" t="s">
        <v>13</v>
      </c>
      <c r="E14" s="29">
        <v>500000</v>
      </c>
      <c r="F14" s="7">
        <f>C14*E14</f>
        <v>500000</v>
      </c>
      <c r="G14" s="6" t="s">
        <v>17</v>
      </c>
      <c r="H14" s="42" t="s">
        <v>11</v>
      </c>
      <c r="I14" s="48" t="s">
        <v>17</v>
      </c>
      <c r="J14" s="54"/>
      <c r="K14" s="17">
        <f>F14+J14</f>
        <v>500000</v>
      </c>
    </row>
    <row r="15" spans="1:12" ht="39.75" customHeight="1" thickBot="1" x14ac:dyDescent="0.3">
      <c r="A15" s="79"/>
      <c r="B15" s="87"/>
      <c r="C15" s="15">
        <v>1</v>
      </c>
      <c r="D15" s="41" t="s">
        <v>11</v>
      </c>
      <c r="E15" s="32">
        <v>550000</v>
      </c>
      <c r="F15" s="16">
        <f>C15*E15</f>
        <v>550000</v>
      </c>
      <c r="G15" s="15" t="s">
        <v>17</v>
      </c>
      <c r="H15" s="31" t="s">
        <v>11</v>
      </c>
      <c r="I15" s="49" t="s">
        <v>17</v>
      </c>
      <c r="J15" s="55"/>
      <c r="K15" s="14">
        <f>F15+J15</f>
        <v>550000</v>
      </c>
    </row>
    <row r="16" spans="1:12" ht="6.75" customHeight="1" thickBot="1" x14ac:dyDescent="0.3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2"/>
    </row>
    <row r="17" spans="1:11" ht="28.5" customHeight="1" thickBot="1" x14ac:dyDescent="0.3">
      <c r="A17" s="90" t="s">
        <v>46</v>
      </c>
      <c r="B17" s="91"/>
      <c r="C17" s="8"/>
      <c r="D17" s="37"/>
      <c r="E17" s="39"/>
      <c r="F17" s="9">
        <f>SUM(F7:F15)</f>
        <v>79000000</v>
      </c>
      <c r="G17" s="10"/>
      <c r="H17" s="28"/>
      <c r="I17" s="50"/>
      <c r="J17" s="40">
        <f>SUM(J7:J15)</f>
        <v>650000</v>
      </c>
      <c r="K17" s="11">
        <f>SUM(K7:K15)</f>
        <v>79650000</v>
      </c>
    </row>
    <row r="19" spans="1:11" x14ac:dyDescent="0.25">
      <c r="A19" s="72" t="s">
        <v>40</v>
      </c>
      <c r="B19" s="71"/>
    </row>
    <row r="20" spans="1:11" x14ac:dyDescent="0.25">
      <c r="A20" s="72" t="s">
        <v>41</v>
      </c>
      <c r="B20" s="71"/>
    </row>
    <row r="21" spans="1:11" x14ac:dyDescent="0.25">
      <c r="A21" s="70" t="s">
        <v>44</v>
      </c>
      <c r="B21" s="70"/>
      <c r="C21" s="70"/>
    </row>
  </sheetData>
  <mergeCells count="20">
    <mergeCell ref="A1:K1"/>
    <mergeCell ref="A3:A4"/>
    <mergeCell ref="B3:B4"/>
    <mergeCell ref="C3:F3"/>
    <mergeCell ref="G3:J3"/>
    <mergeCell ref="K3:K4"/>
    <mergeCell ref="A17:B17"/>
    <mergeCell ref="A5:K5"/>
    <mergeCell ref="A6:A7"/>
    <mergeCell ref="B6:B7"/>
    <mergeCell ref="C6:K6"/>
    <mergeCell ref="A8:K8"/>
    <mergeCell ref="A9:A10"/>
    <mergeCell ref="B9:B10"/>
    <mergeCell ref="C9:K9"/>
    <mergeCell ref="A11:K11"/>
    <mergeCell ref="A12:A15"/>
    <mergeCell ref="B12:B15"/>
    <mergeCell ref="C12:K12"/>
    <mergeCell ref="A16:K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BA3E-E939-49A3-876A-E2644811AE93}">
  <dimension ref="A1:L17"/>
  <sheetViews>
    <sheetView topLeftCell="A4" workbookViewId="0">
      <selection activeCell="C9" sqref="C9:K9"/>
    </sheetView>
  </sheetViews>
  <sheetFormatPr defaultRowHeight="15" x14ac:dyDescent="0.25"/>
  <cols>
    <col min="1" max="1" width="4.5703125" customWidth="1"/>
    <col min="2" max="2" width="17.28515625" customWidth="1"/>
    <col min="3" max="5" width="12.28515625" customWidth="1"/>
    <col min="6" max="6" width="21.7109375" customWidth="1"/>
    <col min="7" max="9" width="12.28515625" customWidth="1"/>
    <col min="10" max="10" width="21.42578125" customWidth="1"/>
    <col min="11" max="11" width="25.42578125" customWidth="1"/>
  </cols>
  <sheetData>
    <row r="1" spans="1:12" ht="23.25" x14ac:dyDescent="0.25">
      <c r="A1" s="74" t="s">
        <v>45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15.75" thickBot="1" x14ac:dyDescent="0.3">
      <c r="A2" s="1"/>
      <c r="B2" s="1"/>
      <c r="C2" s="1"/>
      <c r="D2" s="1"/>
      <c r="E2" s="24"/>
      <c r="F2" s="1"/>
      <c r="G2" s="1"/>
      <c r="H2" s="1"/>
      <c r="I2" s="24"/>
      <c r="J2" s="24"/>
      <c r="K2" s="1"/>
    </row>
    <row r="3" spans="1:12" ht="30" customHeight="1" thickBot="1" x14ac:dyDescent="0.3">
      <c r="A3" s="78" t="s">
        <v>0</v>
      </c>
      <c r="B3" s="86" t="s">
        <v>1</v>
      </c>
      <c r="C3" s="75" t="s">
        <v>2</v>
      </c>
      <c r="D3" s="76"/>
      <c r="E3" s="76"/>
      <c r="F3" s="77"/>
      <c r="G3" s="75" t="s">
        <v>3</v>
      </c>
      <c r="H3" s="76"/>
      <c r="I3" s="76"/>
      <c r="J3" s="77"/>
      <c r="K3" s="86" t="s">
        <v>4</v>
      </c>
    </row>
    <row r="4" spans="1:12" ht="37.5" customHeight="1" thickBot="1" x14ac:dyDescent="0.3">
      <c r="A4" s="79"/>
      <c r="B4" s="87"/>
      <c r="C4" s="21" t="s">
        <v>7</v>
      </c>
      <c r="D4" s="22" t="s">
        <v>8</v>
      </c>
      <c r="E4" s="34" t="s">
        <v>9</v>
      </c>
      <c r="F4" s="23" t="s">
        <v>10</v>
      </c>
      <c r="G4" s="21" t="s">
        <v>7</v>
      </c>
      <c r="H4" s="22" t="s">
        <v>8</v>
      </c>
      <c r="I4" s="44" t="s">
        <v>9</v>
      </c>
      <c r="J4" s="44" t="s">
        <v>12</v>
      </c>
      <c r="K4" s="87"/>
    </row>
    <row r="5" spans="1:12" ht="6.75" customHeight="1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2" ht="28.5" customHeight="1" x14ac:dyDescent="0.25">
      <c r="A6" s="78">
        <v>1</v>
      </c>
      <c r="B6" s="78" t="s">
        <v>42</v>
      </c>
      <c r="C6" s="83" t="s">
        <v>18</v>
      </c>
      <c r="D6" s="84"/>
      <c r="E6" s="84"/>
      <c r="F6" s="84"/>
      <c r="G6" s="84"/>
      <c r="H6" s="84"/>
      <c r="I6" s="84"/>
      <c r="J6" s="84"/>
      <c r="K6" s="85"/>
    </row>
    <row r="7" spans="1:12" ht="49.5" customHeight="1" thickBot="1" x14ac:dyDescent="0.3">
      <c r="A7" s="79"/>
      <c r="B7" s="79"/>
      <c r="C7" s="4">
        <v>26</v>
      </c>
      <c r="D7" s="31" t="s">
        <v>11</v>
      </c>
      <c r="E7" s="30">
        <v>600000</v>
      </c>
      <c r="F7" s="16">
        <f>C7*E7</f>
        <v>15600000</v>
      </c>
      <c r="G7" s="12">
        <v>1</v>
      </c>
      <c r="H7" s="27" t="s">
        <v>11</v>
      </c>
      <c r="I7" s="45">
        <v>600000</v>
      </c>
      <c r="J7" s="51">
        <f>G7*I7</f>
        <v>600000</v>
      </c>
      <c r="K7" s="14">
        <f>F7+J7</f>
        <v>16200000</v>
      </c>
    </row>
    <row r="8" spans="1:12" ht="6.75" customHeight="1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2" ht="28.5" customHeight="1" x14ac:dyDescent="0.25">
      <c r="A9" s="78">
        <v>2</v>
      </c>
      <c r="B9" s="93" t="s">
        <v>23</v>
      </c>
      <c r="C9" s="83" t="s">
        <v>38</v>
      </c>
      <c r="D9" s="84"/>
      <c r="E9" s="84"/>
      <c r="F9" s="84"/>
      <c r="G9" s="84"/>
      <c r="H9" s="84"/>
      <c r="I9" s="84"/>
      <c r="J9" s="84"/>
      <c r="K9" s="85"/>
    </row>
    <row r="10" spans="1:12" ht="45.75" customHeight="1" thickBot="1" x14ac:dyDescent="0.3">
      <c r="A10" s="79"/>
      <c r="B10" s="94"/>
      <c r="C10" s="62">
        <v>47</v>
      </c>
      <c r="D10" s="41" t="s">
        <v>11</v>
      </c>
      <c r="E10" s="63">
        <v>650000</v>
      </c>
      <c r="F10" s="64">
        <f>C10*E10</f>
        <v>30550000</v>
      </c>
      <c r="G10" s="8">
        <v>1</v>
      </c>
      <c r="H10" s="68" t="s">
        <v>11</v>
      </c>
      <c r="I10" s="65">
        <v>650000</v>
      </c>
      <c r="J10" s="66">
        <f>G10*I10</f>
        <v>650000</v>
      </c>
      <c r="K10" s="67">
        <f>F10+J10</f>
        <v>31200000</v>
      </c>
    </row>
    <row r="11" spans="1:12" ht="5.25" customHeight="1" thickBot="1" x14ac:dyDescent="0.3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2"/>
    </row>
    <row r="12" spans="1:12" ht="29.25" customHeight="1" x14ac:dyDescent="0.25">
      <c r="A12" s="78">
        <v>3</v>
      </c>
      <c r="B12" s="86" t="s">
        <v>32</v>
      </c>
      <c r="C12" s="83" t="s">
        <v>19</v>
      </c>
      <c r="D12" s="92"/>
      <c r="E12" s="84"/>
      <c r="F12" s="84"/>
      <c r="G12" s="92"/>
      <c r="H12" s="84"/>
      <c r="I12" s="84"/>
      <c r="J12" s="84"/>
      <c r="K12" s="85"/>
      <c r="L12" s="60"/>
    </row>
    <row r="13" spans="1:12" ht="38.25" customHeight="1" x14ac:dyDescent="0.25">
      <c r="A13" s="88"/>
      <c r="B13" s="89"/>
      <c r="C13" s="18">
        <v>47</v>
      </c>
      <c r="D13" s="33" t="s">
        <v>11</v>
      </c>
      <c r="E13" s="25">
        <v>650000</v>
      </c>
      <c r="F13" s="19">
        <f>C13*E13</f>
        <v>30550000</v>
      </c>
      <c r="G13" s="5">
        <v>1</v>
      </c>
      <c r="H13" s="43" t="s">
        <v>11</v>
      </c>
      <c r="I13" s="47">
        <v>650000</v>
      </c>
      <c r="J13" s="53">
        <f>G13*I13</f>
        <v>650000</v>
      </c>
      <c r="K13" s="13">
        <f>F13+J13</f>
        <v>31200000</v>
      </c>
    </row>
    <row r="14" spans="1:12" ht="36.75" customHeight="1" x14ac:dyDescent="0.25">
      <c r="A14" s="88"/>
      <c r="B14" s="89"/>
      <c r="C14" s="6">
        <v>1</v>
      </c>
      <c r="D14" s="33" t="s">
        <v>13</v>
      </c>
      <c r="E14" s="29">
        <v>500000</v>
      </c>
      <c r="F14" s="7">
        <f>C14*E14</f>
        <v>500000</v>
      </c>
      <c r="G14" s="6" t="s">
        <v>17</v>
      </c>
      <c r="H14" s="42" t="s">
        <v>11</v>
      </c>
      <c r="I14" s="48" t="s">
        <v>17</v>
      </c>
      <c r="J14" s="54"/>
      <c r="K14" s="17">
        <f>F14+J14</f>
        <v>500000</v>
      </c>
    </row>
    <row r="15" spans="1:12" ht="39.75" customHeight="1" thickBot="1" x14ac:dyDescent="0.3">
      <c r="A15" s="79"/>
      <c r="B15" s="87"/>
      <c r="C15" s="15">
        <v>1</v>
      </c>
      <c r="D15" s="41" t="s">
        <v>11</v>
      </c>
      <c r="E15" s="32">
        <v>550000</v>
      </c>
      <c r="F15" s="16">
        <f>C15*E15</f>
        <v>550000</v>
      </c>
      <c r="G15" s="15" t="s">
        <v>17</v>
      </c>
      <c r="H15" s="31" t="s">
        <v>11</v>
      </c>
      <c r="I15" s="49" t="s">
        <v>17</v>
      </c>
      <c r="J15" s="55"/>
      <c r="K15" s="14">
        <f>F15+J15</f>
        <v>550000</v>
      </c>
    </row>
    <row r="16" spans="1:12" ht="6.75" customHeight="1" thickBot="1" x14ac:dyDescent="0.3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2"/>
    </row>
    <row r="17" spans="1:11" ht="28.5" customHeight="1" thickBot="1" x14ac:dyDescent="0.3">
      <c r="A17" s="90" t="s">
        <v>46</v>
      </c>
      <c r="B17" s="91"/>
      <c r="C17" s="8"/>
      <c r="D17" s="37"/>
      <c r="E17" s="39"/>
      <c r="F17" s="9">
        <f>SUM(F7:F15)</f>
        <v>77750000</v>
      </c>
      <c r="G17" s="10"/>
      <c r="H17" s="28"/>
      <c r="I17" s="50"/>
      <c r="J17" s="40">
        <f>SUM(J7:J15)</f>
        <v>1900000</v>
      </c>
      <c r="K17" s="11">
        <f>SUM(K7:K15)</f>
        <v>79650000</v>
      </c>
    </row>
  </sheetData>
  <mergeCells count="20">
    <mergeCell ref="A1:K1"/>
    <mergeCell ref="A3:A4"/>
    <mergeCell ref="B3:B4"/>
    <mergeCell ref="C3:F3"/>
    <mergeCell ref="G3:J3"/>
    <mergeCell ref="K3:K4"/>
    <mergeCell ref="A17:B17"/>
    <mergeCell ref="A5:K5"/>
    <mergeCell ref="A6:A7"/>
    <mergeCell ref="B6:B7"/>
    <mergeCell ref="C6:K6"/>
    <mergeCell ref="A8:K8"/>
    <mergeCell ref="A9:A10"/>
    <mergeCell ref="B9:B10"/>
    <mergeCell ref="C9:K9"/>
    <mergeCell ref="A11:K11"/>
    <mergeCell ref="A12:A15"/>
    <mergeCell ref="B12:B15"/>
    <mergeCell ref="C12:K12"/>
    <mergeCell ref="A16:K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4794-F0E7-40D8-868E-E12F2D8D8C77}">
  <dimension ref="A1:L21"/>
  <sheetViews>
    <sheetView workbookViewId="0">
      <selection activeCell="C7" sqref="C7"/>
    </sheetView>
  </sheetViews>
  <sheetFormatPr defaultRowHeight="15" x14ac:dyDescent="0.25"/>
  <cols>
    <col min="1" max="1" width="4.5703125" customWidth="1"/>
    <col min="2" max="2" width="17.28515625" customWidth="1"/>
    <col min="3" max="5" width="12.28515625" customWidth="1"/>
    <col min="6" max="6" width="21.7109375" customWidth="1"/>
    <col min="7" max="9" width="12.28515625" customWidth="1"/>
    <col min="10" max="10" width="21.42578125" customWidth="1"/>
    <col min="11" max="11" width="25.42578125" customWidth="1"/>
  </cols>
  <sheetData>
    <row r="1" spans="1:12" ht="23.25" x14ac:dyDescent="0.25">
      <c r="A1" s="74" t="s">
        <v>39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15.75" thickBot="1" x14ac:dyDescent="0.3">
      <c r="A2" s="1"/>
      <c r="B2" s="1"/>
      <c r="C2" s="1"/>
      <c r="D2" s="1"/>
      <c r="E2" s="24"/>
      <c r="F2" s="1"/>
      <c r="G2" s="1"/>
      <c r="H2" s="1"/>
      <c r="I2" s="24"/>
      <c r="J2" s="24"/>
      <c r="K2" s="1"/>
    </row>
    <row r="3" spans="1:12" ht="30" customHeight="1" thickBot="1" x14ac:dyDescent="0.3">
      <c r="A3" s="78" t="s">
        <v>0</v>
      </c>
      <c r="B3" s="86" t="s">
        <v>1</v>
      </c>
      <c r="C3" s="75" t="s">
        <v>2</v>
      </c>
      <c r="D3" s="76"/>
      <c r="E3" s="76"/>
      <c r="F3" s="77"/>
      <c r="G3" s="75" t="s">
        <v>3</v>
      </c>
      <c r="H3" s="76"/>
      <c r="I3" s="76"/>
      <c r="J3" s="77"/>
      <c r="K3" s="86" t="s">
        <v>4</v>
      </c>
    </row>
    <row r="4" spans="1:12" ht="37.5" customHeight="1" thickBot="1" x14ac:dyDescent="0.3">
      <c r="A4" s="79"/>
      <c r="B4" s="87"/>
      <c r="C4" s="21" t="s">
        <v>7</v>
      </c>
      <c r="D4" s="22" t="s">
        <v>8</v>
      </c>
      <c r="E4" s="34" t="s">
        <v>9</v>
      </c>
      <c r="F4" s="23" t="s">
        <v>10</v>
      </c>
      <c r="G4" s="21" t="s">
        <v>7</v>
      </c>
      <c r="H4" s="22" t="s">
        <v>8</v>
      </c>
      <c r="I4" s="44" t="s">
        <v>9</v>
      </c>
      <c r="J4" s="44" t="s">
        <v>12</v>
      </c>
      <c r="K4" s="87"/>
    </row>
    <row r="5" spans="1:12" ht="6.75" customHeight="1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2" ht="28.5" customHeight="1" x14ac:dyDescent="0.25">
      <c r="A6" s="78">
        <v>1</v>
      </c>
      <c r="B6" s="78" t="s">
        <v>42</v>
      </c>
      <c r="C6" s="83" t="s">
        <v>18</v>
      </c>
      <c r="D6" s="84"/>
      <c r="E6" s="84"/>
      <c r="F6" s="84"/>
      <c r="G6" s="84"/>
      <c r="H6" s="84"/>
      <c r="I6" s="84"/>
      <c r="J6" s="84"/>
      <c r="K6" s="85"/>
    </row>
    <row r="7" spans="1:12" ht="49.5" customHeight="1" thickBot="1" x14ac:dyDescent="0.3">
      <c r="A7" s="79"/>
      <c r="B7" s="79"/>
      <c r="C7" s="4">
        <v>23</v>
      </c>
      <c r="D7" s="31" t="s">
        <v>11</v>
      </c>
      <c r="E7" s="30">
        <v>600000</v>
      </c>
      <c r="F7" s="16">
        <f>C7*E7</f>
        <v>13800000</v>
      </c>
      <c r="G7" s="12">
        <v>4</v>
      </c>
      <c r="H7" s="27" t="s">
        <v>11</v>
      </c>
      <c r="I7" s="45">
        <v>600000</v>
      </c>
      <c r="J7" s="51">
        <f>G7*I7</f>
        <v>2400000</v>
      </c>
      <c r="K7" s="14">
        <f>F7+J7</f>
        <v>16200000</v>
      </c>
    </row>
    <row r="8" spans="1:12" ht="6.75" customHeight="1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82"/>
    </row>
    <row r="9" spans="1:12" ht="28.5" customHeight="1" x14ac:dyDescent="0.25">
      <c r="A9" s="78">
        <v>2</v>
      </c>
      <c r="B9" s="93" t="s">
        <v>23</v>
      </c>
      <c r="C9" s="83" t="s">
        <v>38</v>
      </c>
      <c r="D9" s="84"/>
      <c r="E9" s="84"/>
      <c r="F9" s="84"/>
      <c r="G9" s="84"/>
      <c r="H9" s="84"/>
      <c r="I9" s="84"/>
      <c r="J9" s="84"/>
      <c r="K9" s="85"/>
    </row>
    <row r="10" spans="1:12" ht="45.75" customHeight="1" thickBot="1" x14ac:dyDescent="0.3">
      <c r="A10" s="79"/>
      <c r="B10" s="94"/>
      <c r="C10" s="62">
        <v>42</v>
      </c>
      <c r="D10" s="41" t="s">
        <v>11</v>
      </c>
      <c r="E10" s="63">
        <v>650000</v>
      </c>
      <c r="F10" s="64">
        <f>C10*E10</f>
        <v>27300000</v>
      </c>
      <c r="G10" s="8">
        <v>6</v>
      </c>
      <c r="H10" s="68" t="s">
        <v>11</v>
      </c>
      <c r="I10" s="65">
        <v>650000</v>
      </c>
      <c r="J10" s="66">
        <f>G10*I10</f>
        <v>3900000</v>
      </c>
      <c r="K10" s="67">
        <f>F10+J10</f>
        <v>31200000</v>
      </c>
    </row>
    <row r="11" spans="1:12" ht="5.25" customHeight="1" thickBot="1" x14ac:dyDescent="0.3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2"/>
    </row>
    <row r="12" spans="1:12" ht="29.25" customHeight="1" x14ac:dyDescent="0.25">
      <c r="A12" s="78">
        <v>3</v>
      </c>
      <c r="B12" s="86" t="s">
        <v>32</v>
      </c>
      <c r="C12" s="83" t="s">
        <v>19</v>
      </c>
      <c r="D12" s="92"/>
      <c r="E12" s="84"/>
      <c r="F12" s="84"/>
      <c r="G12" s="92"/>
      <c r="H12" s="84"/>
      <c r="I12" s="84"/>
      <c r="J12" s="84"/>
      <c r="K12" s="85"/>
      <c r="L12" s="60"/>
    </row>
    <row r="13" spans="1:12" ht="38.25" customHeight="1" x14ac:dyDescent="0.25">
      <c r="A13" s="88"/>
      <c r="B13" s="89"/>
      <c r="C13" s="18">
        <v>36</v>
      </c>
      <c r="D13" s="33" t="s">
        <v>11</v>
      </c>
      <c r="E13" s="25">
        <v>650000</v>
      </c>
      <c r="F13" s="19">
        <f>C13*E13</f>
        <v>23400000</v>
      </c>
      <c r="G13" s="5">
        <v>12</v>
      </c>
      <c r="H13" s="43" t="s">
        <v>11</v>
      </c>
      <c r="I13" s="47">
        <v>650000</v>
      </c>
      <c r="J13" s="53">
        <f>G13*I13</f>
        <v>7800000</v>
      </c>
      <c r="K13" s="13">
        <f>F13+J13</f>
        <v>31200000</v>
      </c>
    </row>
    <row r="14" spans="1:12" ht="36.75" customHeight="1" x14ac:dyDescent="0.25">
      <c r="A14" s="88"/>
      <c r="B14" s="89"/>
      <c r="C14" s="6">
        <v>1</v>
      </c>
      <c r="D14" s="33" t="s">
        <v>13</v>
      </c>
      <c r="E14" s="29">
        <v>500000</v>
      </c>
      <c r="F14" s="7">
        <f>C14*E14</f>
        <v>500000</v>
      </c>
      <c r="G14" s="6" t="s">
        <v>17</v>
      </c>
      <c r="H14" s="42" t="s">
        <v>11</v>
      </c>
      <c r="I14" s="48" t="s">
        <v>17</v>
      </c>
      <c r="J14" s="53"/>
      <c r="K14" s="17">
        <f>F14+J14</f>
        <v>500000</v>
      </c>
    </row>
    <row r="15" spans="1:12" ht="39.75" customHeight="1" thickBot="1" x14ac:dyDescent="0.3">
      <c r="A15" s="79"/>
      <c r="B15" s="87"/>
      <c r="C15" s="15"/>
      <c r="D15" s="41" t="s">
        <v>11</v>
      </c>
      <c r="E15" s="32">
        <v>550000</v>
      </c>
      <c r="F15" s="16">
        <f>C15*E15</f>
        <v>0</v>
      </c>
      <c r="G15" s="15">
        <v>1</v>
      </c>
      <c r="H15" s="31" t="s">
        <v>11</v>
      </c>
      <c r="I15" s="49">
        <v>550000</v>
      </c>
      <c r="J15" s="53">
        <f t="shared" ref="J15" si="0">G15*I15</f>
        <v>550000</v>
      </c>
      <c r="K15" s="14">
        <f>F15+J15</f>
        <v>550000</v>
      </c>
    </row>
    <row r="16" spans="1:12" ht="6.75" customHeight="1" thickBot="1" x14ac:dyDescent="0.3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2"/>
    </row>
    <row r="17" spans="1:11" ht="28.5" customHeight="1" thickBot="1" x14ac:dyDescent="0.3">
      <c r="A17" s="90" t="s">
        <v>46</v>
      </c>
      <c r="B17" s="91"/>
      <c r="C17" s="8"/>
      <c r="D17" s="37"/>
      <c r="E17" s="39"/>
      <c r="F17" s="9">
        <f>SUM(F7:F15)</f>
        <v>65000000</v>
      </c>
      <c r="G17" s="10"/>
      <c r="H17" s="28"/>
      <c r="I17" s="50"/>
      <c r="J17" s="40">
        <f>SUM(J7:J15)</f>
        <v>14650000</v>
      </c>
      <c r="K17" s="11">
        <f>SUM(K7:K15)</f>
        <v>79650000</v>
      </c>
    </row>
    <row r="19" spans="1:11" x14ac:dyDescent="0.25">
      <c r="A19" s="73"/>
      <c r="B19" s="60"/>
      <c r="C19" s="60"/>
    </row>
    <row r="20" spans="1:11" x14ac:dyDescent="0.25">
      <c r="A20" s="73"/>
      <c r="B20" s="60"/>
      <c r="C20" s="60"/>
    </row>
    <row r="21" spans="1:11" x14ac:dyDescent="0.25">
      <c r="A21" s="61"/>
      <c r="B21" s="61"/>
      <c r="C21" s="60"/>
    </row>
  </sheetData>
  <mergeCells count="20">
    <mergeCell ref="A1:K1"/>
    <mergeCell ref="A3:A4"/>
    <mergeCell ref="B3:B4"/>
    <mergeCell ref="C3:F3"/>
    <mergeCell ref="G3:J3"/>
    <mergeCell ref="K3:K4"/>
    <mergeCell ref="A17:B17"/>
    <mergeCell ref="A5:K5"/>
    <mergeCell ref="A6:A7"/>
    <mergeCell ref="B6:B7"/>
    <mergeCell ref="C6:K6"/>
    <mergeCell ref="A8:K8"/>
    <mergeCell ref="A9:A10"/>
    <mergeCell ref="B9:B10"/>
    <mergeCell ref="C9:K9"/>
    <mergeCell ref="A11:K11"/>
    <mergeCell ref="A12:A15"/>
    <mergeCell ref="B12:B15"/>
    <mergeCell ref="C12:K12"/>
    <mergeCell ref="A16:K1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Agust 24</vt:lpstr>
      <vt:lpstr>Sept 24</vt:lpstr>
      <vt:lpstr>Okt 24</vt:lpstr>
      <vt:lpstr>Nov 24</vt:lpstr>
      <vt:lpstr>Des 24</vt:lpstr>
      <vt:lpstr>Jan 25</vt:lpstr>
      <vt:lpstr>Feb 25</vt:lpstr>
      <vt:lpstr>Mart 25</vt:lpstr>
      <vt:lpstr>April 25</vt:lpstr>
      <vt:lpstr>Mei 25</vt:lpstr>
      <vt:lpstr>Jun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saw</cp:lastModifiedBy>
  <cp:lastPrinted>2024-05-22T11:17:59Z</cp:lastPrinted>
  <dcterms:created xsi:type="dcterms:W3CDTF">2023-11-24T09:03:55Z</dcterms:created>
  <dcterms:modified xsi:type="dcterms:W3CDTF">2025-04-21T01:32:24Z</dcterms:modified>
</cp:coreProperties>
</file>