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U\Courses\CS575 Parallel Programming\"/>
    </mc:Choice>
  </mc:AlternateContent>
  <xr:revisionPtr revIDLastSave="0" documentId="13_ncr:1_{6FC02E0E-626F-436A-88FB-7AC23CE3F27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2" r:id="rId1"/>
    <sheet name="Project3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I3" i="1"/>
  <c r="I4" i="1"/>
  <c r="I5" i="1"/>
  <c r="I6" i="1"/>
  <c r="I7" i="1"/>
  <c r="I8" i="1"/>
  <c r="I9" i="1"/>
  <c r="I2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<sst xmlns="http://schemas.openxmlformats.org/spreadsheetml/2006/main" count="11" uniqueCount="10">
  <si>
    <t>Trials</t>
  </si>
  <si>
    <t>Threads</t>
  </si>
  <si>
    <t>Mega Trials/ sec</t>
  </si>
  <si>
    <t>Row Labels</t>
  </si>
  <si>
    <t>Grand Total</t>
  </si>
  <si>
    <t>Column Labels</t>
  </si>
  <si>
    <t>Sum of Mega Trials/ sec</t>
  </si>
  <si>
    <t>Speedup</t>
  </si>
  <si>
    <t>Fp</t>
  </si>
  <si>
    <t xml:space="preserve">Prob.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</si>
</sst>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Performance vs Number of OpenMP Threads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Sheet1!$B$18:$B$26</c:f>
              <c:numCache>
                <c:formatCode>General</c:formatCode>
                <c:ptCount val="9"/>
                <c:pt idx="0">
                  <c:v>0.75</c:v>
                </c:pt>
                <c:pt idx="1">
                  <c:v>0.43</c:v>
                </c:pt>
                <c:pt idx="2">
                  <c:v>0.32</c:v>
                </c:pt>
                <c:pt idx="3">
                  <c:v>0.3</c:v>
                </c:pt>
                <c:pt idx="4">
                  <c:v>0.2</c:v>
                </c:pt>
                <c:pt idx="5">
                  <c:v>0.21</c:v>
                </c:pt>
                <c:pt idx="6">
                  <c:v>0.19</c:v>
                </c:pt>
                <c:pt idx="7">
                  <c:v>0</c:v>
                </c:pt>
                <c:pt idx="8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A-4964-AD30-BAB904A71328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Sheet1!$C$18:$C$26</c:f>
              <c:numCache>
                <c:formatCode>General</c:formatCode>
                <c:ptCount val="9"/>
                <c:pt idx="0">
                  <c:v>4.1900000000000004</c:v>
                </c:pt>
                <c:pt idx="1">
                  <c:v>2.79</c:v>
                </c:pt>
                <c:pt idx="2">
                  <c:v>2.87</c:v>
                </c:pt>
                <c:pt idx="3">
                  <c:v>2.98</c:v>
                </c:pt>
                <c:pt idx="4">
                  <c:v>1.92</c:v>
                </c:pt>
                <c:pt idx="5">
                  <c:v>2.06</c:v>
                </c:pt>
                <c:pt idx="6">
                  <c:v>1.68</c:v>
                </c:pt>
                <c:pt idx="7">
                  <c:v>0</c:v>
                </c:pt>
                <c:pt idx="8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A-4964-AD30-BAB904A71328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6.21</c:v>
                </c:pt>
                <c:pt idx="1">
                  <c:v>7.64</c:v>
                </c:pt>
                <c:pt idx="2">
                  <c:v>13.03</c:v>
                </c:pt>
                <c:pt idx="3">
                  <c:v>15.41</c:v>
                </c:pt>
                <c:pt idx="4">
                  <c:v>10.58</c:v>
                </c:pt>
                <c:pt idx="5">
                  <c:v>12.21</c:v>
                </c:pt>
                <c:pt idx="6">
                  <c:v>11.45</c:v>
                </c:pt>
                <c:pt idx="7">
                  <c:v>0.03</c:v>
                </c:pt>
                <c:pt idx="8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A-4964-AD30-BAB904A71328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Sheet1!$E$18:$E$26</c:f>
              <c:numCache>
                <c:formatCode>General</c:formatCode>
                <c:ptCount val="9"/>
                <c:pt idx="0">
                  <c:v>6.88</c:v>
                </c:pt>
                <c:pt idx="1">
                  <c:v>13.49</c:v>
                </c:pt>
                <c:pt idx="2">
                  <c:v>25.48</c:v>
                </c:pt>
                <c:pt idx="3">
                  <c:v>46.02</c:v>
                </c:pt>
                <c:pt idx="4">
                  <c:v>47.38</c:v>
                </c:pt>
                <c:pt idx="5">
                  <c:v>51.29</c:v>
                </c:pt>
                <c:pt idx="6">
                  <c:v>59.46</c:v>
                </c:pt>
                <c:pt idx="7">
                  <c:v>1.1599999999999999</c:v>
                </c:pt>
                <c:pt idx="8">
                  <c:v>17.97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1A-4964-AD30-BAB904A71328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Sheet1!$F$18:$F$26</c:f>
              <c:numCache>
                <c:formatCode>General</c:formatCode>
                <c:ptCount val="9"/>
                <c:pt idx="0">
                  <c:v>6.83</c:v>
                </c:pt>
                <c:pt idx="1">
                  <c:v>13.96</c:v>
                </c:pt>
                <c:pt idx="2">
                  <c:v>27.49</c:v>
                </c:pt>
                <c:pt idx="3">
                  <c:v>53.49</c:v>
                </c:pt>
                <c:pt idx="4">
                  <c:v>57.24</c:v>
                </c:pt>
                <c:pt idx="5">
                  <c:v>71.709999999999994</c:v>
                </c:pt>
                <c:pt idx="6">
                  <c:v>85.83</c:v>
                </c:pt>
                <c:pt idx="7">
                  <c:v>2.95</c:v>
                </c:pt>
                <c:pt idx="8">
                  <c:v>48.52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1A-4964-AD30-BAB904A71328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6.71</c:v>
                </c:pt>
                <c:pt idx="1">
                  <c:v>13.71</c:v>
                </c:pt>
                <c:pt idx="2">
                  <c:v>26.26</c:v>
                </c:pt>
                <c:pt idx="3">
                  <c:v>50.29</c:v>
                </c:pt>
                <c:pt idx="4">
                  <c:v>67.930000000000007</c:v>
                </c:pt>
                <c:pt idx="5">
                  <c:v>67.930000000000007</c:v>
                </c:pt>
                <c:pt idx="6">
                  <c:v>69.180000000000007</c:v>
                </c:pt>
                <c:pt idx="7">
                  <c:v>48.24</c:v>
                </c:pt>
                <c:pt idx="8">
                  <c:v>69.319999999999993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1A-4964-AD30-BAB904A71328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Sheet1!$H$18:$H$26</c:f>
              <c:numCache>
                <c:formatCode>General</c:formatCode>
                <c:ptCount val="9"/>
                <c:pt idx="0">
                  <c:v>12.47</c:v>
                </c:pt>
                <c:pt idx="1">
                  <c:v>23.86</c:v>
                </c:pt>
                <c:pt idx="2">
                  <c:v>26.79</c:v>
                </c:pt>
                <c:pt idx="3">
                  <c:v>48.55</c:v>
                </c:pt>
                <c:pt idx="4">
                  <c:v>54.93</c:v>
                </c:pt>
                <c:pt idx="5">
                  <c:v>68.11</c:v>
                </c:pt>
                <c:pt idx="6">
                  <c:v>82.05</c:v>
                </c:pt>
                <c:pt idx="7">
                  <c:v>81.040000000000006</c:v>
                </c:pt>
                <c:pt idx="8">
                  <c:v>101.58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1A-4964-AD30-BAB904A71328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32</c:v>
                </c:pt>
              </c:numCache>
            </c:numRef>
          </c:xVal>
          <c:yVal>
            <c:numRef>
              <c:f>Sheet1!$I$18:$I$26</c:f>
              <c:numCache>
                <c:formatCode>General</c:formatCode>
                <c:ptCount val="9"/>
                <c:pt idx="0">
                  <c:v>12.43</c:v>
                </c:pt>
                <c:pt idx="1">
                  <c:v>24.7</c:v>
                </c:pt>
                <c:pt idx="2">
                  <c:v>26.97</c:v>
                </c:pt>
                <c:pt idx="3">
                  <c:v>49.32</c:v>
                </c:pt>
                <c:pt idx="4">
                  <c:v>58.9</c:v>
                </c:pt>
                <c:pt idx="5">
                  <c:v>72.290000000000006</c:v>
                </c:pt>
                <c:pt idx="6">
                  <c:v>89.32</c:v>
                </c:pt>
                <c:pt idx="7">
                  <c:v>90.61</c:v>
                </c:pt>
                <c:pt idx="8">
                  <c:v>91.49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1A-4964-AD30-BAB904A71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04176"/>
        <c:axId val="1560208016"/>
      </c:scatterChart>
      <c:valAx>
        <c:axId val="15602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8016"/>
        <c:crosses val="autoZero"/>
        <c:crossBetween val="midCat"/>
      </c:valAx>
      <c:valAx>
        <c:axId val="156020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 Trials/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Performance vs Number of Monte Carlo Trials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Sheet1!$B$18:$I$18</c:f>
              <c:numCache>
                <c:formatCode>General</c:formatCode>
                <c:ptCount val="8"/>
                <c:pt idx="0">
                  <c:v>0.75</c:v>
                </c:pt>
                <c:pt idx="1">
                  <c:v>4.1900000000000004</c:v>
                </c:pt>
                <c:pt idx="2">
                  <c:v>6.21</c:v>
                </c:pt>
                <c:pt idx="3">
                  <c:v>6.88</c:v>
                </c:pt>
                <c:pt idx="4">
                  <c:v>6.83</c:v>
                </c:pt>
                <c:pt idx="5">
                  <c:v>6.71</c:v>
                </c:pt>
                <c:pt idx="6">
                  <c:v>12.47</c:v>
                </c:pt>
                <c:pt idx="7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9-425B-9699-AD6FA2F25108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0.43</c:v>
                </c:pt>
                <c:pt idx="1">
                  <c:v>2.79</c:v>
                </c:pt>
                <c:pt idx="2">
                  <c:v>7.64</c:v>
                </c:pt>
                <c:pt idx="3">
                  <c:v>13.49</c:v>
                </c:pt>
                <c:pt idx="4">
                  <c:v>13.96</c:v>
                </c:pt>
                <c:pt idx="5">
                  <c:v>13.71</c:v>
                </c:pt>
                <c:pt idx="6">
                  <c:v>23.86</c:v>
                </c:pt>
                <c:pt idx="7">
                  <c:v>24.7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9-425B-9699-AD6FA2F25108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0.32</c:v>
                </c:pt>
                <c:pt idx="1">
                  <c:v>2.87</c:v>
                </c:pt>
                <c:pt idx="2">
                  <c:v>13.03</c:v>
                </c:pt>
                <c:pt idx="3">
                  <c:v>25.48</c:v>
                </c:pt>
                <c:pt idx="4">
                  <c:v>27.49</c:v>
                </c:pt>
                <c:pt idx="5">
                  <c:v>26.26</c:v>
                </c:pt>
                <c:pt idx="6">
                  <c:v>26.79</c:v>
                </c:pt>
                <c:pt idx="7">
                  <c:v>26.97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9-425B-9699-AD6FA2F25108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Sheet1!$B$21:$I$21</c:f>
              <c:numCache>
                <c:formatCode>General</c:formatCode>
                <c:ptCount val="8"/>
                <c:pt idx="0">
                  <c:v>0.3</c:v>
                </c:pt>
                <c:pt idx="1">
                  <c:v>2.98</c:v>
                </c:pt>
                <c:pt idx="2">
                  <c:v>15.41</c:v>
                </c:pt>
                <c:pt idx="3">
                  <c:v>46.02</c:v>
                </c:pt>
                <c:pt idx="4">
                  <c:v>53.49</c:v>
                </c:pt>
                <c:pt idx="5">
                  <c:v>50.29</c:v>
                </c:pt>
                <c:pt idx="6">
                  <c:v>48.55</c:v>
                </c:pt>
                <c:pt idx="7">
                  <c:v>49.32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9-425B-9699-AD6FA2F25108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Sheet1!$B$22:$I$22</c:f>
              <c:numCache>
                <c:formatCode>General</c:formatCode>
                <c:ptCount val="8"/>
                <c:pt idx="0">
                  <c:v>0.2</c:v>
                </c:pt>
                <c:pt idx="1">
                  <c:v>1.92</c:v>
                </c:pt>
                <c:pt idx="2">
                  <c:v>10.58</c:v>
                </c:pt>
                <c:pt idx="3">
                  <c:v>47.38</c:v>
                </c:pt>
                <c:pt idx="4">
                  <c:v>57.24</c:v>
                </c:pt>
                <c:pt idx="5">
                  <c:v>67.930000000000007</c:v>
                </c:pt>
                <c:pt idx="6">
                  <c:v>54.93</c:v>
                </c:pt>
                <c:pt idx="7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69-425B-9699-AD6FA2F25108}"/>
            </c:ext>
          </c:extLst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0.21</c:v>
                </c:pt>
                <c:pt idx="1">
                  <c:v>2.06</c:v>
                </c:pt>
                <c:pt idx="2">
                  <c:v>12.21</c:v>
                </c:pt>
                <c:pt idx="3">
                  <c:v>51.29</c:v>
                </c:pt>
                <c:pt idx="4">
                  <c:v>71.709999999999994</c:v>
                </c:pt>
                <c:pt idx="5">
                  <c:v>67.930000000000007</c:v>
                </c:pt>
                <c:pt idx="6">
                  <c:v>68.11</c:v>
                </c:pt>
                <c:pt idx="7">
                  <c:v>72.290000000000006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69-425B-9699-AD6FA2F25108}"/>
            </c:ext>
          </c:extLst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Sheet1!$B$24:$I$24</c:f>
              <c:numCache>
                <c:formatCode>General</c:formatCode>
                <c:ptCount val="8"/>
                <c:pt idx="0">
                  <c:v>0.19</c:v>
                </c:pt>
                <c:pt idx="1">
                  <c:v>1.68</c:v>
                </c:pt>
                <c:pt idx="2">
                  <c:v>11.45</c:v>
                </c:pt>
                <c:pt idx="3">
                  <c:v>59.46</c:v>
                </c:pt>
                <c:pt idx="4">
                  <c:v>85.83</c:v>
                </c:pt>
                <c:pt idx="5">
                  <c:v>69.180000000000007</c:v>
                </c:pt>
                <c:pt idx="6">
                  <c:v>82.05</c:v>
                </c:pt>
                <c:pt idx="7">
                  <c:v>89.32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69-425B-9699-AD6FA2F25108}"/>
            </c:ext>
          </c:extLst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1.1599999999999999</c:v>
                </c:pt>
                <c:pt idx="4">
                  <c:v>2.95</c:v>
                </c:pt>
                <c:pt idx="5">
                  <c:v>48.24</c:v>
                </c:pt>
                <c:pt idx="6">
                  <c:v>81.040000000000006</c:v>
                </c:pt>
                <c:pt idx="7">
                  <c:v>90.61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69-425B-9699-AD6FA2F25108}"/>
            </c:ext>
          </c:extLst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numCache>
            </c:numRef>
          </c:xVal>
          <c:yVal>
            <c:numRef>
              <c:f>Sheet1!$B$26:$I$26</c:f>
              <c:numCache>
                <c:formatCode>General</c:formatCode>
                <c:ptCount val="8"/>
                <c:pt idx="0">
                  <c:v>0.02</c:v>
                </c:pt>
                <c:pt idx="1">
                  <c:v>0.12</c:v>
                </c:pt>
                <c:pt idx="2">
                  <c:v>1.85</c:v>
                </c:pt>
                <c:pt idx="3">
                  <c:v>17.97</c:v>
                </c:pt>
                <c:pt idx="4">
                  <c:v>48.52</c:v>
                </c:pt>
                <c:pt idx="5">
                  <c:v>69.319999999999993</c:v>
                </c:pt>
                <c:pt idx="6">
                  <c:v>101.58</c:v>
                </c:pt>
                <c:pt idx="7">
                  <c:v>91.49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69-425B-9699-AD6FA2F2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04176"/>
        <c:axId val="1560208016"/>
      </c:scatterChart>
      <c:valAx>
        <c:axId val="1560204176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Monte Carlo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8016"/>
        <c:crosses val="autoZero"/>
        <c:crossBetween val="midCat"/>
      </c:valAx>
      <c:valAx>
        <c:axId val="1560208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 Trials/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0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77100</xdr:colOff>
      <xdr:row>2</xdr:row>
      <xdr:rowOff>76437</xdr:rowOff>
    </xdr:from>
    <xdr:to>
      <xdr:col>19</xdr:col>
      <xdr:colOff>390620</xdr:colOff>
      <xdr:row>17</xdr:row>
      <xdr:rowOff>57387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2C33-0FFE-D9B2-DA44-D5C5088F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85299</xdr:colOff>
      <xdr:row>19</xdr:row>
      <xdr:rowOff>142165</xdr:rowOff>
    </xdr:from>
    <xdr:to>
      <xdr:col>19</xdr:col>
      <xdr:colOff>398819</xdr:colOff>
      <xdr:row>34</xdr:row>
      <xdr:rowOff>123116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DDCA2-BB89-4FA9-BAAD-9693019A7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54427</xdr:colOff>
      <xdr:row>4</xdr:row>
      <xdr:rowOff>1</xdr:rowOff>
    </xdr:from>
    <xdr:ext cx="807593" cy="421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8F15EC-23E9-476E-B756-205A1AFF7E0E}"/>
            </a:ext>
          </a:extLst>
        </xdr:cNvPr>
        <xdr:cNvSpPr txBox="1"/>
      </xdr:nvSpPr>
      <xdr:spPr>
        <a:xfrm>
          <a:off x="11475356" y="725715"/>
          <a:ext cx="807593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Number of </a:t>
          </a:r>
        </a:p>
        <a:p>
          <a:r>
            <a:rPr lang="en-US" sz="1050"/>
            <a:t>Trials</a:t>
          </a:r>
        </a:p>
      </xdr:txBody>
    </xdr:sp>
    <xdr:clientData/>
  </xdr:oneCellAnchor>
  <xdr:oneCellAnchor>
    <xdr:from>
      <xdr:col>18</xdr:col>
      <xdr:colOff>188684</xdr:colOff>
      <xdr:row>21</xdr:row>
      <xdr:rowOff>34473</xdr:rowOff>
    </xdr:from>
    <xdr:ext cx="807593" cy="421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E9AD81-DECA-4872-83C9-49F7F65E27B6}"/>
            </a:ext>
          </a:extLst>
        </xdr:cNvPr>
        <xdr:cNvSpPr txBox="1"/>
      </xdr:nvSpPr>
      <xdr:spPr>
        <a:xfrm>
          <a:off x="11609613" y="3844473"/>
          <a:ext cx="807593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Number of </a:t>
          </a:r>
        </a:p>
        <a:p>
          <a:r>
            <a:rPr lang="en-US" sz="1050"/>
            <a:t>Trials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rva Deshpande" refreshedDate="45033.517626967594" createdVersion="8" refreshedVersion="8" minRefreshableVersion="3" recordCount="72" xr:uid="{00000000-000A-0000-FFFF-FFFF10000000}">
  <cacheSource type="worksheet">
    <worksheetSource ref="A1:C73" sheet="Project3"/>
  </cacheSource>
  <cacheFields count="3">
    <cacheField name="Threads" numFmtId="0">
      <sharedItems containsSemiMixedTypes="0" containsString="0" containsNumber="1" containsInteger="1" minValue="1" maxValue="32" count="9">
        <n v="1"/>
        <n v="2"/>
        <n v="4"/>
        <n v="8"/>
        <n v="12"/>
        <n v="16"/>
        <n v="20"/>
        <n v="24"/>
        <n v="32"/>
      </sharedItems>
    </cacheField>
    <cacheField name="Trials" numFmtId="0">
      <sharedItems containsSemiMixedTypes="0" containsString="0" containsNumber="1" containsInteger="1" minValue="1" maxValue="1000000" count="8">
        <n v="1"/>
        <n v="10"/>
        <n v="100"/>
        <n v="1000"/>
        <n v="10000"/>
        <n v="100000"/>
        <n v="500000"/>
        <n v="1000000"/>
      </sharedItems>
    </cacheField>
    <cacheField name="Mega Trials/ sec" numFmtId="0">
      <sharedItems containsSemiMixedTypes="0" containsString="0" containsNumber="1" minValue="0" maxValue="101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0.75"/>
  </r>
  <r>
    <x v="0"/>
    <x v="1"/>
    <n v="4.1900000000000004"/>
  </r>
  <r>
    <x v="0"/>
    <x v="2"/>
    <n v="6.21"/>
  </r>
  <r>
    <x v="0"/>
    <x v="3"/>
    <n v="6.88"/>
  </r>
  <r>
    <x v="0"/>
    <x v="4"/>
    <n v="6.83"/>
  </r>
  <r>
    <x v="0"/>
    <x v="5"/>
    <n v="6.71"/>
  </r>
  <r>
    <x v="0"/>
    <x v="6"/>
    <n v="12.47"/>
  </r>
  <r>
    <x v="0"/>
    <x v="7"/>
    <n v="12.43"/>
  </r>
  <r>
    <x v="1"/>
    <x v="0"/>
    <n v="0.43"/>
  </r>
  <r>
    <x v="1"/>
    <x v="1"/>
    <n v="2.79"/>
  </r>
  <r>
    <x v="1"/>
    <x v="2"/>
    <n v="7.64"/>
  </r>
  <r>
    <x v="1"/>
    <x v="3"/>
    <n v="13.49"/>
  </r>
  <r>
    <x v="1"/>
    <x v="4"/>
    <n v="13.96"/>
  </r>
  <r>
    <x v="1"/>
    <x v="5"/>
    <n v="13.71"/>
  </r>
  <r>
    <x v="1"/>
    <x v="6"/>
    <n v="23.86"/>
  </r>
  <r>
    <x v="1"/>
    <x v="7"/>
    <n v="24.7"/>
  </r>
  <r>
    <x v="2"/>
    <x v="0"/>
    <n v="0.32"/>
  </r>
  <r>
    <x v="2"/>
    <x v="1"/>
    <n v="2.87"/>
  </r>
  <r>
    <x v="2"/>
    <x v="2"/>
    <n v="13.03"/>
  </r>
  <r>
    <x v="2"/>
    <x v="3"/>
    <n v="25.48"/>
  </r>
  <r>
    <x v="2"/>
    <x v="4"/>
    <n v="27.49"/>
  </r>
  <r>
    <x v="2"/>
    <x v="5"/>
    <n v="26.26"/>
  </r>
  <r>
    <x v="2"/>
    <x v="6"/>
    <n v="26.79"/>
  </r>
  <r>
    <x v="2"/>
    <x v="7"/>
    <n v="26.97"/>
  </r>
  <r>
    <x v="3"/>
    <x v="0"/>
    <n v="0.3"/>
  </r>
  <r>
    <x v="3"/>
    <x v="1"/>
    <n v="2.98"/>
  </r>
  <r>
    <x v="3"/>
    <x v="2"/>
    <n v="15.41"/>
  </r>
  <r>
    <x v="3"/>
    <x v="3"/>
    <n v="46.02"/>
  </r>
  <r>
    <x v="3"/>
    <x v="4"/>
    <n v="53.49"/>
  </r>
  <r>
    <x v="3"/>
    <x v="5"/>
    <n v="50.29"/>
  </r>
  <r>
    <x v="3"/>
    <x v="6"/>
    <n v="48.55"/>
  </r>
  <r>
    <x v="3"/>
    <x v="7"/>
    <n v="49.32"/>
  </r>
  <r>
    <x v="4"/>
    <x v="0"/>
    <n v="0.2"/>
  </r>
  <r>
    <x v="4"/>
    <x v="1"/>
    <n v="1.92"/>
  </r>
  <r>
    <x v="4"/>
    <x v="2"/>
    <n v="10.58"/>
  </r>
  <r>
    <x v="4"/>
    <x v="3"/>
    <n v="47.38"/>
  </r>
  <r>
    <x v="4"/>
    <x v="4"/>
    <n v="57.24"/>
  </r>
  <r>
    <x v="4"/>
    <x v="5"/>
    <n v="67.930000000000007"/>
  </r>
  <r>
    <x v="4"/>
    <x v="6"/>
    <n v="54.93"/>
  </r>
  <r>
    <x v="4"/>
    <x v="7"/>
    <n v="58.9"/>
  </r>
  <r>
    <x v="5"/>
    <x v="0"/>
    <n v="0.21"/>
  </r>
  <r>
    <x v="5"/>
    <x v="1"/>
    <n v="2.06"/>
  </r>
  <r>
    <x v="5"/>
    <x v="2"/>
    <n v="12.21"/>
  </r>
  <r>
    <x v="5"/>
    <x v="3"/>
    <n v="51.29"/>
  </r>
  <r>
    <x v="5"/>
    <x v="4"/>
    <n v="71.709999999999994"/>
  </r>
  <r>
    <x v="5"/>
    <x v="5"/>
    <n v="67.930000000000007"/>
  </r>
  <r>
    <x v="5"/>
    <x v="6"/>
    <n v="68.11"/>
  </r>
  <r>
    <x v="5"/>
    <x v="7"/>
    <n v="72.290000000000006"/>
  </r>
  <r>
    <x v="6"/>
    <x v="0"/>
    <n v="0.19"/>
  </r>
  <r>
    <x v="6"/>
    <x v="1"/>
    <n v="1.68"/>
  </r>
  <r>
    <x v="6"/>
    <x v="2"/>
    <n v="11.45"/>
  </r>
  <r>
    <x v="6"/>
    <x v="3"/>
    <n v="59.46"/>
  </r>
  <r>
    <x v="6"/>
    <x v="4"/>
    <n v="85.83"/>
  </r>
  <r>
    <x v="6"/>
    <x v="5"/>
    <n v="69.180000000000007"/>
  </r>
  <r>
    <x v="6"/>
    <x v="6"/>
    <n v="82.05"/>
  </r>
  <r>
    <x v="6"/>
    <x v="7"/>
    <n v="89.32"/>
  </r>
  <r>
    <x v="7"/>
    <x v="0"/>
    <n v="0"/>
  </r>
  <r>
    <x v="7"/>
    <x v="1"/>
    <n v="0"/>
  </r>
  <r>
    <x v="7"/>
    <x v="2"/>
    <n v="0.03"/>
  </r>
  <r>
    <x v="7"/>
    <x v="3"/>
    <n v="1.1599999999999999"/>
  </r>
  <r>
    <x v="7"/>
    <x v="4"/>
    <n v="2.95"/>
  </r>
  <r>
    <x v="7"/>
    <x v="5"/>
    <n v="48.24"/>
  </r>
  <r>
    <x v="7"/>
    <x v="6"/>
    <n v="81.040000000000006"/>
  </r>
  <r>
    <x v="7"/>
    <x v="7"/>
    <n v="90.61"/>
  </r>
  <r>
    <x v="8"/>
    <x v="0"/>
    <n v="0.02"/>
  </r>
  <r>
    <x v="8"/>
    <x v="1"/>
    <n v="0.12"/>
  </r>
  <r>
    <x v="8"/>
    <x v="2"/>
    <n v="1.85"/>
  </r>
  <r>
    <x v="8"/>
    <x v="3"/>
    <n v="17.97"/>
  </r>
  <r>
    <x v="8"/>
    <x v="4"/>
    <n v="48.52"/>
  </r>
  <r>
    <x v="8"/>
    <x v="5"/>
    <n v="69.319999999999993"/>
  </r>
  <r>
    <x v="8"/>
    <x v="6"/>
    <n v="101.58"/>
  </r>
  <r>
    <x v="8"/>
    <x v="7"/>
    <n v="91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ega Trials/ 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6"/>
  <sheetViews>
    <sheetView zoomScale="61" zoomScaleNormal="70" workbookViewId="0">
      <selection activeCell="V20" sqref="V20"/>
    </sheetView>
  </sheetViews>
  <sheetFormatPr defaultRowHeight="14.5" x14ac:dyDescent="0.35"/>
  <cols>
    <col min="1" max="1" width="20.7265625" bestFit="1" customWidth="1"/>
    <col min="2" max="2" width="15.26953125" bestFit="1" customWidth="1"/>
    <col min="3" max="4" width="5.81640625" bestFit="1" customWidth="1"/>
    <col min="5" max="8" width="6.81640625" bestFit="1" customWidth="1"/>
    <col min="9" max="9" width="7.81640625" bestFit="1" customWidth="1"/>
    <col min="10" max="10" width="10.7265625" bestFit="1" customWidth="1"/>
  </cols>
  <sheetData>
    <row r="3" spans="1:10" x14ac:dyDescent="0.35">
      <c r="A3" s="1" t="s">
        <v>6</v>
      </c>
      <c r="B3" s="1" t="s">
        <v>5</v>
      </c>
    </row>
    <row r="4" spans="1:10" x14ac:dyDescent="0.35">
      <c r="A4" s="1" t="s">
        <v>3</v>
      </c>
      <c r="B4">
        <v>1</v>
      </c>
      <c r="C4">
        <v>10</v>
      </c>
      <c r="D4">
        <v>100</v>
      </c>
      <c r="E4">
        <v>1000</v>
      </c>
      <c r="F4">
        <v>10000</v>
      </c>
      <c r="G4">
        <v>100000</v>
      </c>
      <c r="H4">
        <v>500000</v>
      </c>
      <c r="I4">
        <v>1000000</v>
      </c>
      <c r="J4" t="s">
        <v>4</v>
      </c>
    </row>
    <row r="5" spans="1:10" x14ac:dyDescent="0.35">
      <c r="A5" s="2">
        <v>1</v>
      </c>
      <c r="B5">
        <v>0.75</v>
      </c>
      <c r="C5">
        <v>4.1900000000000004</v>
      </c>
      <c r="D5">
        <v>6.21</v>
      </c>
      <c r="E5">
        <v>6.88</v>
      </c>
      <c r="F5">
        <v>6.83</v>
      </c>
      <c r="G5">
        <v>6.71</v>
      </c>
      <c r="H5">
        <v>12.47</v>
      </c>
      <c r="I5">
        <v>12.43</v>
      </c>
      <c r="J5">
        <v>56.47</v>
      </c>
    </row>
    <row r="6" spans="1:10" x14ac:dyDescent="0.35">
      <c r="A6" s="2">
        <v>2</v>
      </c>
      <c r="B6">
        <v>0.43</v>
      </c>
      <c r="C6">
        <v>2.79</v>
      </c>
      <c r="D6">
        <v>7.64</v>
      </c>
      <c r="E6">
        <v>13.49</v>
      </c>
      <c r="F6">
        <v>13.96</v>
      </c>
      <c r="G6">
        <v>13.71</v>
      </c>
      <c r="H6">
        <v>23.86</v>
      </c>
      <c r="I6">
        <v>24.7</v>
      </c>
      <c r="J6">
        <v>100.58</v>
      </c>
    </row>
    <row r="7" spans="1:10" x14ac:dyDescent="0.35">
      <c r="A7" s="2">
        <v>4</v>
      </c>
      <c r="B7">
        <v>0.32</v>
      </c>
      <c r="C7">
        <v>2.87</v>
      </c>
      <c r="D7">
        <v>13.03</v>
      </c>
      <c r="E7">
        <v>25.48</v>
      </c>
      <c r="F7">
        <v>27.49</v>
      </c>
      <c r="G7">
        <v>26.26</v>
      </c>
      <c r="H7">
        <v>26.79</v>
      </c>
      <c r="I7">
        <v>26.97</v>
      </c>
      <c r="J7">
        <v>149.21</v>
      </c>
    </row>
    <row r="8" spans="1:10" x14ac:dyDescent="0.35">
      <c r="A8" s="2">
        <v>8</v>
      </c>
      <c r="B8">
        <v>0.3</v>
      </c>
      <c r="C8">
        <v>2.98</v>
      </c>
      <c r="D8">
        <v>15.41</v>
      </c>
      <c r="E8">
        <v>46.02</v>
      </c>
      <c r="F8">
        <v>53.49</v>
      </c>
      <c r="G8">
        <v>50.29</v>
      </c>
      <c r="H8">
        <v>48.55</v>
      </c>
      <c r="I8">
        <v>49.32</v>
      </c>
      <c r="J8">
        <v>266.36</v>
      </c>
    </row>
    <row r="9" spans="1:10" x14ac:dyDescent="0.35">
      <c r="A9" s="2">
        <v>12</v>
      </c>
      <c r="B9">
        <v>0.2</v>
      </c>
      <c r="C9">
        <v>1.92</v>
      </c>
      <c r="D9">
        <v>10.58</v>
      </c>
      <c r="E9">
        <v>47.38</v>
      </c>
      <c r="F9">
        <v>57.24</v>
      </c>
      <c r="G9">
        <v>67.930000000000007</v>
      </c>
      <c r="H9">
        <v>54.93</v>
      </c>
      <c r="I9">
        <v>58.9</v>
      </c>
      <c r="J9">
        <v>299.08</v>
      </c>
    </row>
    <row r="10" spans="1:10" x14ac:dyDescent="0.35">
      <c r="A10" s="2">
        <v>16</v>
      </c>
      <c r="B10">
        <v>0.21</v>
      </c>
      <c r="C10">
        <v>2.06</v>
      </c>
      <c r="D10">
        <v>12.21</v>
      </c>
      <c r="E10">
        <v>51.29</v>
      </c>
      <c r="F10">
        <v>71.709999999999994</v>
      </c>
      <c r="G10">
        <v>67.930000000000007</v>
      </c>
      <c r="H10">
        <v>68.11</v>
      </c>
      <c r="I10">
        <v>72.290000000000006</v>
      </c>
      <c r="J10">
        <v>345.81</v>
      </c>
    </row>
    <row r="11" spans="1:10" x14ac:dyDescent="0.35">
      <c r="A11" s="2">
        <v>20</v>
      </c>
      <c r="B11">
        <v>0.19</v>
      </c>
      <c r="C11">
        <v>1.68</v>
      </c>
      <c r="D11">
        <v>11.45</v>
      </c>
      <c r="E11">
        <v>59.46</v>
      </c>
      <c r="F11">
        <v>85.83</v>
      </c>
      <c r="G11">
        <v>69.180000000000007</v>
      </c>
      <c r="H11">
        <v>82.05</v>
      </c>
      <c r="I11">
        <v>89.32</v>
      </c>
      <c r="J11">
        <v>399.16</v>
      </c>
    </row>
    <row r="12" spans="1:10" x14ac:dyDescent="0.35">
      <c r="A12" s="2">
        <v>24</v>
      </c>
      <c r="B12">
        <v>0</v>
      </c>
      <c r="C12">
        <v>0</v>
      </c>
      <c r="D12">
        <v>0.03</v>
      </c>
      <c r="E12">
        <v>1.1599999999999999</v>
      </c>
      <c r="F12">
        <v>2.95</v>
      </c>
      <c r="G12">
        <v>48.24</v>
      </c>
      <c r="H12">
        <v>81.040000000000006</v>
      </c>
      <c r="I12">
        <v>90.61</v>
      </c>
      <c r="J12">
        <v>224.03000000000003</v>
      </c>
    </row>
    <row r="13" spans="1:10" x14ac:dyDescent="0.35">
      <c r="A13" s="2">
        <v>32</v>
      </c>
      <c r="B13">
        <v>0.02</v>
      </c>
      <c r="C13">
        <v>0.12</v>
      </c>
      <c r="D13">
        <v>1.85</v>
      </c>
      <c r="E13">
        <v>17.97</v>
      </c>
      <c r="F13">
        <v>48.52</v>
      </c>
      <c r="G13">
        <v>69.319999999999993</v>
      </c>
      <c r="H13">
        <v>101.58</v>
      </c>
      <c r="I13">
        <v>91.49</v>
      </c>
      <c r="J13">
        <v>330.87</v>
      </c>
    </row>
    <row r="14" spans="1:10" x14ac:dyDescent="0.35">
      <c r="A14" s="2" t="s">
        <v>4</v>
      </c>
      <c r="B14">
        <v>2.42</v>
      </c>
      <c r="C14">
        <v>18.610000000000003</v>
      </c>
      <c r="D14">
        <v>78.41</v>
      </c>
      <c r="E14">
        <v>269.13</v>
      </c>
      <c r="F14">
        <v>368.02</v>
      </c>
      <c r="G14">
        <v>419.57</v>
      </c>
      <c r="H14">
        <v>499.38</v>
      </c>
      <c r="I14">
        <v>516.03</v>
      </c>
      <c r="J14">
        <v>2171.5700000000002</v>
      </c>
    </row>
    <row r="17" spans="1:9" x14ac:dyDescent="0.35">
      <c r="A17" s="3"/>
      <c r="B17" s="3">
        <v>1</v>
      </c>
      <c r="C17" s="3">
        <v>10</v>
      </c>
      <c r="D17" s="3">
        <v>100</v>
      </c>
      <c r="E17" s="3">
        <v>1000</v>
      </c>
      <c r="F17" s="3">
        <v>10000</v>
      </c>
      <c r="G17" s="3">
        <v>100000</v>
      </c>
      <c r="H17" s="3">
        <v>500000</v>
      </c>
      <c r="I17" s="3">
        <v>1000000</v>
      </c>
    </row>
    <row r="18" spans="1:9" x14ac:dyDescent="0.35">
      <c r="A18" s="2">
        <v>1</v>
      </c>
      <c r="B18">
        <v>0.75</v>
      </c>
      <c r="C18">
        <v>4.1900000000000004</v>
      </c>
      <c r="D18">
        <v>6.21</v>
      </c>
      <c r="E18">
        <v>6.88</v>
      </c>
      <c r="F18">
        <v>6.83</v>
      </c>
      <c r="G18">
        <v>6.71</v>
      </c>
      <c r="H18">
        <v>12.47</v>
      </c>
      <c r="I18">
        <v>12.43</v>
      </c>
    </row>
    <row r="19" spans="1:9" x14ac:dyDescent="0.35">
      <c r="A19" s="2">
        <v>2</v>
      </c>
      <c r="B19">
        <v>0.43</v>
      </c>
      <c r="C19">
        <v>2.79</v>
      </c>
      <c r="D19">
        <v>7.64</v>
      </c>
      <c r="E19">
        <v>13.49</v>
      </c>
      <c r="F19">
        <v>13.96</v>
      </c>
      <c r="G19">
        <v>13.71</v>
      </c>
      <c r="H19">
        <v>23.86</v>
      </c>
      <c r="I19">
        <v>24.7</v>
      </c>
    </row>
    <row r="20" spans="1:9" x14ac:dyDescent="0.35">
      <c r="A20" s="2">
        <v>4</v>
      </c>
      <c r="B20">
        <v>0.32</v>
      </c>
      <c r="C20">
        <v>2.87</v>
      </c>
      <c r="D20">
        <v>13.03</v>
      </c>
      <c r="E20">
        <v>25.48</v>
      </c>
      <c r="F20">
        <v>27.49</v>
      </c>
      <c r="G20">
        <v>26.26</v>
      </c>
      <c r="H20">
        <v>26.79</v>
      </c>
      <c r="I20">
        <v>26.97</v>
      </c>
    </row>
    <row r="21" spans="1:9" x14ac:dyDescent="0.35">
      <c r="A21" s="2">
        <v>8</v>
      </c>
      <c r="B21">
        <v>0.3</v>
      </c>
      <c r="C21">
        <v>2.98</v>
      </c>
      <c r="D21">
        <v>15.41</v>
      </c>
      <c r="E21">
        <v>46.02</v>
      </c>
      <c r="F21">
        <v>53.49</v>
      </c>
      <c r="G21">
        <v>50.29</v>
      </c>
      <c r="H21">
        <v>48.55</v>
      </c>
      <c r="I21">
        <v>49.32</v>
      </c>
    </row>
    <row r="22" spans="1:9" x14ac:dyDescent="0.35">
      <c r="A22" s="2">
        <v>12</v>
      </c>
      <c r="B22">
        <v>0.2</v>
      </c>
      <c r="C22">
        <v>1.92</v>
      </c>
      <c r="D22">
        <v>10.58</v>
      </c>
      <c r="E22">
        <v>47.38</v>
      </c>
      <c r="F22">
        <v>57.24</v>
      </c>
      <c r="G22">
        <v>67.930000000000007</v>
      </c>
      <c r="H22">
        <v>54.93</v>
      </c>
      <c r="I22">
        <v>58.9</v>
      </c>
    </row>
    <row r="23" spans="1:9" x14ac:dyDescent="0.35">
      <c r="A23" s="2">
        <v>16</v>
      </c>
      <c r="B23">
        <v>0.21</v>
      </c>
      <c r="C23">
        <v>2.06</v>
      </c>
      <c r="D23">
        <v>12.21</v>
      </c>
      <c r="E23">
        <v>51.29</v>
      </c>
      <c r="F23">
        <v>71.709999999999994</v>
      </c>
      <c r="G23">
        <v>67.930000000000007</v>
      </c>
      <c r="H23">
        <v>68.11</v>
      </c>
      <c r="I23">
        <v>72.290000000000006</v>
      </c>
    </row>
    <row r="24" spans="1:9" x14ac:dyDescent="0.35">
      <c r="A24" s="2">
        <v>20</v>
      </c>
      <c r="B24">
        <v>0.19</v>
      </c>
      <c r="C24">
        <v>1.68</v>
      </c>
      <c r="D24">
        <v>11.45</v>
      </c>
      <c r="E24">
        <v>59.46</v>
      </c>
      <c r="F24">
        <v>85.83</v>
      </c>
      <c r="G24">
        <v>69.180000000000007</v>
      </c>
      <c r="H24">
        <v>82.05</v>
      </c>
      <c r="I24">
        <v>89.32</v>
      </c>
    </row>
    <row r="25" spans="1:9" x14ac:dyDescent="0.35">
      <c r="A25" s="2">
        <v>24</v>
      </c>
      <c r="B25">
        <v>0</v>
      </c>
      <c r="C25">
        <v>0</v>
      </c>
      <c r="D25">
        <v>0.03</v>
      </c>
      <c r="E25">
        <v>1.1599999999999999</v>
      </c>
      <c r="F25">
        <v>2.95</v>
      </c>
      <c r="G25">
        <v>48.24</v>
      </c>
      <c r="H25">
        <v>81.040000000000006</v>
      </c>
      <c r="I25">
        <v>90.61</v>
      </c>
    </row>
    <row r="26" spans="1:9" x14ac:dyDescent="0.35">
      <c r="A26" s="2">
        <v>32</v>
      </c>
      <c r="B26">
        <v>0.02</v>
      </c>
      <c r="C26">
        <v>0.12</v>
      </c>
      <c r="D26">
        <v>1.85</v>
      </c>
      <c r="E26">
        <v>17.97</v>
      </c>
      <c r="F26">
        <v>48.52</v>
      </c>
      <c r="G26">
        <v>69.319999999999993</v>
      </c>
      <c r="H26">
        <v>101.58</v>
      </c>
      <c r="I26">
        <v>91.49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3"/>
  <sheetViews>
    <sheetView tabSelected="1" workbookViewId="0">
      <selection activeCell="N6" sqref="N6"/>
    </sheetView>
  </sheetViews>
  <sheetFormatPr defaultRowHeight="14.5" x14ac:dyDescent="0.35"/>
  <cols>
    <col min="3" max="3" width="14.36328125" bestFit="1" customWidth="1"/>
  </cols>
  <sheetData>
    <row r="1" spans="1:14" x14ac:dyDescent="0.35">
      <c r="A1" t="s">
        <v>1</v>
      </c>
      <c r="B1" t="s">
        <v>0</v>
      </c>
      <c r="C1" t="s">
        <v>2</v>
      </c>
      <c r="G1" t="s">
        <v>7</v>
      </c>
      <c r="I1" t="s">
        <v>8</v>
      </c>
    </row>
    <row r="2" spans="1:14" x14ac:dyDescent="0.35">
      <c r="A2">
        <v>1</v>
      </c>
      <c r="B2">
        <v>1</v>
      </c>
      <c r="C2">
        <v>0.75</v>
      </c>
      <c r="F2">
        <v>2</v>
      </c>
      <c r="G2">
        <f>C17/C9</f>
        <v>1.9871279163314561</v>
      </c>
      <c r="I2">
        <f>(F2/(F2-1))*((1-1/G2))</f>
        <v>0.99352226720647763</v>
      </c>
      <c r="K2">
        <v>0</v>
      </c>
    </row>
    <row r="3" spans="1:14" x14ac:dyDescent="0.35">
      <c r="A3">
        <v>1</v>
      </c>
      <c r="B3">
        <v>10</v>
      </c>
      <c r="C3">
        <v>4.1900000000000004</v>
      </c>
      <c r="F3">
        <v>4</v>
      </c>
      <c r="G3">
        <f>C25/C9</f>
        <v>2.169750603378922</v>
      </c>
      <c r="I3">
        <f t="shared" ref="I3:I9" si="0">(F3/(F3-1))*((1-1/G3))</f>
        <v>0.71882338400692114</v>
      </c>
      <c r="K3">
        <v>0</v>
      </c>
    </row>
    <row r="4" spans="1:14" x14ac:dyDescent="0.35">
      <c r="A4">
        <v>1</v>
      </c>
      <c r="B4">
        <v>100</v>
      </c>
      <c r="C4">
        <v>6.21</v>
      </c>
      <c r="F4">
        <v>8</v>
      </c>
      <c r="G4">
        <f>C33/C9</f>
        <v>3.9678197908286403</v>
      </c>
      <c r="I4">
        <f t="shared" si="0"/>
        <v>0.85482562854825628</v>
      </c>
      <c r="K4">
        <v>32</v>
      </c>
      <c r="N4" t="s">
        <v>9</v>
      </c>
    </row>
    <row r="5" spans="1:14" x14ac:dyDescent="0.35">
      <c r="A5">
        <v>1</v>
      </c>
      <c r="B5">
        <v>1000</v>
      </c>
      <c r="C5">
        <v>6.88</v>
      </c>
      <c r="F5">
        <v>12</v>
      </c>
      <c r="G5">
        <f>C41/C9</f>
        <v>4.738535800482703</v>
      </c>
      <c r="I5">
        <f t="shared" si="0"/>
        <v>0.86068837783608576</v>
      </c>
      <c r="K5">
        <v>27.1</v>
      </c>
      <c r="N5">
        <f>AVERAGE(K9,K17,K25,K33,K41,K49,K57,K65,K73)</f>
        <v>26.875555555555554</v>
      </c>
    </row>
    <row r="6" spans="1:14" x14ac:dyDescent="0.35">
      <c r="A6">
        <v>1</v>
      </c>
      <c r="B6">
        <v>10000</v>
      </c>
      <c r="C6">
        <v>6.83</v>
      </c>
      <c r="F6">
        <v>16</v>
      </c>
      <c r="G6">
        <f>C49/C9</f>
        <v>5.815768302493967</v>
      </c>
      <c r="I6">
        <f t="shared" si="0"/>
        <v>0.88325725088762852</v>
      </c>
      <c r="K6">
        <v>27.04</v>
      </c>
    </row>
    <row r="7" spans="1:14" x14ac:dyDescent="0.35">
      <c r="A7">
        <v>1</v>
      </c>
      <c r="B7">
        <v>100000</v>
      </c>
      <c r="C7">
        <v>6.71</v>
      </c>
      <c r="F7">
        <v>20</v>
      </c>
      <c r="G7">
        <f>C57/C9</f>
        <v>7.1858407079646014</v>
      </c>
      <c r="I7">
        <f t="shared" si="0"/>
        <v>0.9061446720248898</v>
      </c>
      <c r="K7">
        <v>26.96</v>
      </c>
    </row>
    <row r="8" spans="1:14" x14ac:dyDescent="0.35">
      <c r="A8">
        <v>1</v>
      </c>
      <c r="B8">
        <v>500000</v>
      </c>
      <c r="C8">
        <v>12.47</v>
      </c>
      <c r="F8">
        <v>24</v>
      </c>
      <c r="G8">
        <f>C65/C9</f>
        <v>7.289621882542237</v>
      </c>
      <c r="I8">
        <f t="shared" si="0"/>
        <v>0.90033252880236847</v>
      </c>
      <c r="K8">
        <v>26.86</v>
      </c>
    </row>
    <row r="9" spans="1:14" x14ac:dyDescent="0.35">
      <c r="A9">
        <v>1</v>
      </c>
      <c r="B9">
        <v>1000000</v>
      </c>
      <c r="C9">
        <v>12.43</v>
      </c>
      <c r="F9">
        <v>32</v>
      </c>
      <c r="G9">
        <f>C73/C9</f>
        <v>7.3604183427192273</v>
      </c>
      <c r="I9">
        <f t="shared" si="0"/>
        <v>0.89201358160066846</v>
      </c>
      <c r="K9">
        <v>26.85</v>
      </c>
    </row>
    <row r="10" spans="1:14" x14ac:dyDescent="0.35">
      <c r="A10">
        <v>2</v>
      </c>
      <c r="B10">
        <v>1</v>
      </c>
      <c r="C10">
        <v>0.43</v>
      </c>
      <c r="K10">
        <v>0</v>
      </c>
    </row>
    <row r="11" spans="1:14" x14ac:dyDescent="0.35">
      <c r="A11">
        <v>2</v>
      </c>
      <c r="B11">
        <v>10</v>
      </c>
      <c r="C11">
        <v>2.79</v>
      </c>
      <c r="K11">
        <v>10</v>
      </c>
    </row>
    <row r="12" spans="1:14" x14ac:dyDescent="0.35">
      <c r="A12">
        <v>2</v>
      </c>
      <c r="B12">
        <v>100</v>
      </c>
      <c r="C12">
        <v>7.64</v>
      </c>
      <c r="K12">
        <v>34</v>
      </c>
    </row>
    <row r="13" spans="1:14" x14ac:dyDescent="0.35">
      <c r="A13">
        <v>2</v>
      </c>
      <c r="B13">
        <v>1000</v>
      </c>
      <c r="C13">
        <v>13.49</v>
      </c>
      <c r="K13">
        <v>26.3</v>
      </c>
    </row>
    <row r="14" spans="1:14" x14ac:dyDescent="0.35">
      <c r="A14">
        <v>2</v>
      </c>
      <c r="B14">
        <v>10000</v>
      </c>
      <c r="C14">
        <v>13.96</v>
      </c>
      <c r="K14">
        <v>26.94</v>
      </c>
    </row>
    <row r="15" spans="1:14" x14ac:dyDescent="0.35">
      <c r="A15">
        <v>2</v>
      </c>
      <c r="B15">
        <v>100000</v>
      </c>
      <c r="C15">
        <v>13.71</v>
      </c>
      <c r="K15">
        <v>26.88</v>
      </c>
    </row>
    <row r="16" spans="1:14" x14ac:dyDescent="0.35">
      <c r="A16">
        <v>2</v>
      </c>
      <c r="B16">
        <v>500000</v>
      </c>
      <c r="C16">
        <v>23.86</v>
      </c>
      <c r="K16">
        <v>26.89</v>
      </c>
    </row>
    <row r="17" spans="1:11" x14ac:dyDescent="0.35">
      <c r="A17">
        <v>2</v>
      </c>
      <c r="B17">
        <v>1000000</v>
      </c>
      <c r="C17">
        <v>24.7</v>
      </c>
      <c r="K17">
        <v>26.87</v>
      </c>
    </row>
    <row r="18" spans="1:11" x14ac:dyDescent="0.35">
      <c r="A18">
        <v>4</v>
      </c>
      <c r="B18">
        <v>1</v>
      </c>
      <c r="C18">
        <v>0.32</v>
      </c>
      <c r="K18">
        <v>0</v>
      </c>
    </row>
    <row r="19" spans="1:11" x14ac:dyDescent="0.35">
      <c r="A19">
        <v>4</v>
      </c>
      <c r="B19">
        <v>10</v>
      </c>
      <c r="C19">
        <v>2.87</v>
      </c>
      <c r="K19">
        <v>60</v>
      </c>
    </row>
    <row r="20" spans="1:11" x14ac:dyDescent="0.35">
      <c r="A20">
        <v>4</v>
      </c>
      <c r="B20">
        <v>100</v>
      </c>
      <c r="C20">
        <v>13.03</v>
      </c>
      <c r="K20">
        <v>30</v>
      </c>
    </row>
    <row r="21" spans="1:11" x14ac:dyDescent="0.35">
      <c r="A21">
        <v>4</v>
      </c>
      <c r="B21">
        <v>1000</v>
      </c>
      <c r="C21">
        <v>25.48</v>
      </c>
      <c r="K21">
        <v>28.7</v>
      </c>
    </row>
    <row r="22" spans="1:11" x14ac:dyDescent="0.35">
      <c r="A22">
        <v>4</v>
      </c>
      <c r="B22">
        <v>10000</v>
      </c>
      <c r="C22">
        <v>27.49</v>
      </c>
      <c r="K22">
        <v>27.57</v>
      </c>
    </row>
    <row r="23" spans="1:11" x14ac:dyDescent="0.35">
      <c r="A23">
        <v>4</v>
      </c>
      <c r="B23">
        <v>100000</v>
      </c>
      <c r="C23">
        <v>26.26</v>
      </c>
      <c r="K23">
        <v>27.05</v>
      </c>
    </row>
    <row r="24" spans="1:11" x14ac:dyDescent="0.35">
      <c r="A24">
        <v>4</v>
      </c>
      <c r="B24">
        <v>500000</v>
      </c>
      <c r="C24">
        <v>26.79</v>
      </c>
      <c r="K24">
        <v>26.99</v>
      </c>
    </row>
    <row r="25" spans="1:11" x14ac:dyDescent="0.35">
      <c r="A25">
        <v>4</v>
      </c>
      <c r="B25">
        <v>1000000</v>
      </c>
      <c r="C25">
        <v>26.97</v>
      </c>
      <c r="K25">
        <v>26.87</v>
      </c>
    </row>
    <row r="26" spans="1:11" x14ac:dyDescent="0.35">
      <c r="A26">
        <v>8</v>
      </c>
      <c r="B26">
        <v>1</v>
      </c>
      <c r="C26">
        <v>0.3</v>
      </c>
      <c r="K26">
        <v>0</v>
      </c>
    </row>
    <row r="27" spans="1:11" x14ac:dyDescent="0.35">
      <c r="A27">
        <v>8</v>
      </c>
      <c r="B27">
        <v>10</v>
      </c>
      <c r="C27">
        <v>2.98</v>
      </c>
      <c r="K27">
        <v>30</v>
      </c>
    </row>
    <row r="28" spans="1:11" x14ac:dyDescent="0.35">
      <c r="A28">
        <v>8</v>
      </c>
      <c r="B28">
        <v>100</v>
      </c>
      <c r="C28">
        <v>15.41</v>
      </c>
      <c r="K28">
        <v>28</v>
      </c>
    </row>
    <row r="29" spans="1:11" x14ac:dyDescent="0.35">
      <c r="A29">
        <v>8</v>
      </c>
      <c r="B29">
        <v>1000</v>
      </c>
      <c r="C29">
        <v>46.02</v>
      </c>
      <c r="K29">
        <v>27.5</v>
      </c>
    </row>
    <row r="30" spans="1:11" x14ac:dyDescent="0.35">
      <c r="A30">
        <v>8</v>
      </c>
      <c r="B30">
        <v>10000</v>
      </c>
      <c r="C30">
        <v>53.49</v>
      </c>
      <c r="K30">
        <v>27.47</v>
      </c>
    </row>
    <row r="31" spans="1:11" x14ac:dyDescent="0.35">
      <c r="A31">
        <v>8</v>
      </c>
      <c r="B31">
        <v>100000</v>
      </c>
      <c r="C31">
        <v>50.29</v>
      </c>
      <c r="K31">
        <v>27.13</v>
      </c>
    </row>
    <row r="32" spans="1:11" x14ac:dyDescent="0.35">
      <c r="A32">
        <v>8</v>
      </c>
      <c r="B32">
        <v>500000</v>
      </c>
      <c r="C32">
        <v>48.55</v>
      </c>
      <c r="K32">
        <v>26.94</v>
      </c>
    </row>
    <row r="33" spans="1:11" x14ac:dyDescent="0.35">
      <c r="A33">
        <v>8</v>
      </c>
      <c r="B33">
        <v>1000000</v>
      </c>
      <c r="C33">
        <v>49.32</v>
      </c>
      <c r="K33">
        <v>26.88</v>
      </c>
    </row>
    <row r="34" spans="1:11" x14ac:dyDescent="0.35">
      <c r="A34">
        <v>12</v>
      </c>
      <c r="B34">
        <v>1</v>
      </c>
      <c r="C34">
        <v>0.2</v>
      </c>
      <c r="K34">
        <v>0</v>
      </c>
    </row>
    <row r="35" spans="1:11" x14ac:dyDescent="0.35">
      <c r="A35">
        <v>12</v>
      </c>
      <c r="B35">
        <v>10</v>
      </c>
      <c r="C35">
        <v>1.92</v>
      </c>
      <c r="K35">
        <v>50</v>
      </c>
    </row>
    <row r="36" spans="1:11" x14ac:dyDescent="0.35">
      <c r="A36">
        <v>12</v>
      </c>
      <c r="B36">
        <v>100</v>
      </c>
      <c r="C36">
        <v>10.58</v>
      </c>
      <c r="K36">
        <v>29</v>
      </c>
    </row>
    <row r="37" spans="1:11" x14ac:dyDescent="0.35">
      <c r="A37">
        <v>12</v>
      </c>
      <c r="B37">
        <v>1000</v>
      </c>
      <c r="C37">
        <v>47.38</v>
      </c>
      <c r="K37">
        <v>27.3</v>
      </c>
    </row>
    <row r="38" spans="1:11" x14ac:dyDescent="0.35">
      <c r="A38">
        <v>12</v>
      </c>
      <c r="B38">
        <v>10000</v>
      </c>
      <c r="C38">
        <v>57.24</v>
      </c>
      <c r="K38">
        <v>26.33</v>
      </c>
    </row>
    <row r="39" spans="1:11" x14ac:dyDescent="0.35">
      <c r="A39">
        <v>12</v>
      </c>
      <c r="B39">
        <v>100000</v>
      </c>
      <c r="C39">
        <v>67.930000000000007</v>
      </c>
      <c r="K39">
        <v>26.86</v>
      </c>
    </row>
    <row r="40" spans="1:11" x14ac:dyDescent="0.35">
      <c r="A40">
        <v>12</v>
      </c>
      <c r="B40">
        <v>500000</v>
      </c>
      <c r="C40">
        <v>54.93</v>
      </c>
      <c r="K40">
        <v>26.91</v>
      </c>
    </row>
    <row r="41" spans="1:11" x14ac:dyDescent="0.35">
      <c r="A41">
        <v>12</v>
      </c>
      <c r="B41">
        <v>1000000</v>
      </c>
      <c r="C41">
        <v>58.9</v>
      </c>
      <c r="K41">
        <v>26.86</v>
      </c>
    </row>
    <row r="42" spans="1:11" x14ac:dyDescent="0.35">
      <c r="A42">
        <v>16</v>
      </c>
      <c r="B42">
        <v>1</v>
      </c>
      <c r="C42">
        <v>0.21</v>
      </c>
      <c r="K42">
        <v>0</v>
      </c>
    </row>
    <row r="43" spans="1:11" x14ac:dyDescent="0.35">
      <c r="A43">
        <v>16</v>
      </c>
      <c r="B43">
        <v>10</v>
      </c>
      <c r="C43">
        <v>2.06</v>
      </c>
      <c r="K43">
        <v>10</v>
      </c>
    </row>
    <row r="44" spans="1:11" x14ac:dyDescent="0.35">
      <c r="A44">
        <v>16</v>
      </c>
      <c r="B44">
        <v>100</v>
      </c>
      <c r="C44">
        <v>12.21</v>
      </c>
      <c r="K44">
        <v>18</v>
      </c>
    </row>
    <row r="45" spans="1:11" x14ac:dyDescent="0.35">
      <c r="A45">
        <v>16</v>
      </c>
      <c r="B45">
        <v>1000</v>
      </c>
      <c r="C45">
        <v>51.29</v>
      </c>
      <c r="K45">
        <v>26.4</v>
      </c>
    </row>
    <row r="46" spans="1:11" x14ac:dyDescent="0.35">
      <c r="A46">
        <v>16</v>
      </c>
      <c r="B46">
        <v>10000</v>
      </c>
      <c r="C46">
        <v>71.709999999999994</v>
      </c>
      <c r="K46">
        <v>26.53</v>
      </c>
    </row>
    <row r="47" spans="1:11" x14ac:dyDescent="0.35">
      <c r="A47">
        <v>16</v>
      </c>
      <c r="B47">
        <v>100000</v>
      </c>
      <c r="C47">
        <v>67.930000000000007</v>
      </c>
      <c r="K47">
        <v>27.01</v>
      </c>
    </row>
    <row r="48" spans="1:11" x14ac:dyDescent="0.35">
      <c r="A48">
        <v>16</v>
      </c>
      <c r="B48">
        <v>500000</v>
      </c>
      <c r="C48">
        <v>68.11</v>
      </c>
      <c r="K48">
        <v>26.89</v>
      </c>
    </row>
    <row r="49" spans="1:11" x14ac:dyDescent="0.35">
      <c r="A49">
        <v>16</v>
      </c>
      <c r="B49">
        <v>1000000</v>
      </c>
      <c r="C49">
        <v>72.290000000000006</v>
      </c>
      <c r="K49">
        <v>26.9</v>
      </c>
    </row>
    <row r="50" spans="1:11" x14ac:dyDescent="0.35">
      <c r="A50">
        <v>20</v>
      </c>
      <c r="B50">
        <v>1</v>
      </c>
      <c r="C50">
        <v>0.19</v>
      </c>
      <c r="K50">
        <v>0</v>
      </c>
    </row>
    <row r="51" spans="1:11" x14ac:dyDescent="0.35">
      <c r="A51">
        <v>20</v>
      </c>
      <c r="B51">
        <v>10</v>
      </c>
      <c r="C51">
        <v>1.68</v>
      </c>
      <c r="K51">
        <v>10</v>
      </c>
    </row>
    <row r="52" spans="1:11" x14ac:dyDescent="0.35">
      <c r="A52">
        <v>20</v>
      </c>
      <c r="B52">
        <v>100</v>
      </c>
      <c r="C52">
        <v>11.45</v>
      </c>
      <c r="K52">
        <v>24</v>
      </c>
    </row>
    <row r="53" spans="1:11" x14ac:dyDescent="0.35">
      <c r="A53">
        <v>20</v>
      </c>
      <c r="B53">
        <v>1000</v>
      </c>
      <c r="C53">
        <v>59.46</v>
      </c>
      <c r="K53">
        <v>23.1</v>
      </c>
    </row>
    <row r="54" spans="1:11" x14ac:dyDescent="0.35">
      <c r="A54">
        <v>20</v>
      </c>
      <c r="B54">
        <v>10000</v>
      </c>
      <c r="C54">
        <v>85.83</v>
      </c>
      <c r="K54">
        <v>26.47</v>
      </c>
    </row>
    <row r="55" spans="1:11" x14ac:dyDescent="0.35">
      <c r="A55">
        <v>20</v>
      </c>
      <c r="B55">
        <v>100000</v>
      </c>
      <c r="C55">
        <v>69.180000000000007</v>
      </c>
      <c r="K55">
        <v>26.86</v>
      </c>
    </row>
    <row r="56" spans="1:11" x14ac:dyDescent="0.35">
      <c r="A56">
        <v>20</v>
      </c>
      <c r="B56">
        <v>500000</v>
      </c>
      <c r="C56">
        <v>82.05</v>
      </c>
      <c r="K56">
        <v>26.8</v>
      </c>
    </row>
    <row r="57" spans="1:11" x14ac:dyDescent="0.35">
      <c r="A57">
        <v>20</v>
      </c>
      <c r="B57">
        <v>1000000</v>
      </c>
      <c r="C57">
        <v>89.32</v>
      </c>
      <c r="K57">
        <v>26.84</v>
      </c>
    </row>
    <row r="58" spans="1:11" x14ac:dyDescent="0.35">
      <c r="A58">
        <v>24</v>
      </c>
      <c r="B58">
        <v>1</v>
      </c>
      <c r="C58">
        <v>0</v>
      </c>
      <c r="K58">
        <v>0</v>
      </c>
    </row>
    <row r="59" spans="1:11" x14ac:dyDescent="0.35">
      <c r="A59">
        <v>24</v>
      </c>
      <c r="B59">
        <v>10</v>
      </c>
      <c r="C59">
        <v>0</v>
      </c>
      <c r="K59">
        <v>10</v>
      </c>
    </row>
    <row r="60" spans="1:11" x14ac:dyDescent="0.35">
      <c r="A60">
        <v>24</v>
      </c>
      <c r="B60">
        <v>100</v>
      </c>
      <c r="C60">
        <v>0.03</v>
      </c>
      <c r="K60">
        <v>28</v>
      </c>
    </row>
    <row r="61" spans="1:11" x14ac:dyDescent="0.35">
      <c r="A61">
        <v>24</v>
      </c>
      <c r="B61">
        <v>1000</v>
      </c>
      <c r="C61">
        <v>1.1599999999999999</v>
      </c>
      <c r="K61">
        <v>27</v>
      </c>
    </row>
    <row r="62" spans="1:11" x14ac:dyDescent="0.35">
      <c r="A62">
        <v>24</v>
      </c>
      <c r="B62">
        <v>10000</v>
      </c>
      <c r="C62">
        <v>2.95</v>
      </c>
      <c r="K62">
        <v>26.36</v>
      </c>
    </row>
    <row r="63" spans="1:11" x14ac:dyDescent="0.35">
      <c r="A63">
        <v>24</v>
      </c>
      <c r="B63">
        <v>100000</v>
      </c>
      <c r="C63">
        <v>48.24</v>
      </c>
      <c r="K63">
        <v>26.57</v>
      </c>
    </row>
    <row r="64" spans="1:11" x14ac:dyDescent="0.35">
      <c r="A64">
        <v>24</v>
      </c>
      <c r="B64">
        <v>500000</v>
      </c>
      <c r="C64">
        <v>81.040000000000006</v>
      </c>
      <c r="K64">
        <v>26.79</v>
      </c>
    </row>
    <row r="65" spans="1:11" x14ac:dyDescent="0.35">
      <c r="A65">
        <v>24</v>
      </c>
      <c r="B65">
        <v>1000000</v>
      </c>
      <c r="C65">
        <v>90.61</v>
      </c>
      <c r="K65">
        <v>26.88</v>
      </c>
    </row>
    <row r="66" spans="1:11" x14ac:dyDescent="0.35">
      <c r="A66">
        <v>32</v>
      </c>
      <c r="B66">
        <v>1</v>
      </c>
      <c r="C66">
        <v>0.02</v>
      </c>
      <c r="K66">
        <v>0</v>
      </c>
    </row>
    <row r="67" spans="1:11" x14ac:dyDescent="0.35">
      <c r="A67">
        <v>32</v>
      </c>
      <c r="B67">
        <v>10</v>
      </c>
      <c r="C67">
        <v>0.12</v>
      </c>
      <c r="K67">
        <v>10</v>
      </c>
    </row>
    <row r="68" spans="1:11" x14ac:dyDescent="0.35">
      <c r="A68">
        <v>32</v>
      </c>
      <c r="B68">
        <v>100</v>
      </c>
      <c r="C68">
        <v>1.85</v>
      </c>
      <c r="K68">
        <v>30</v>
      </c>
    </row>
    <row r="69" spans="1:11" x14ac:dyDescent="0.35">
      <c r="A69">
        <v>32</v>
      </c>
      <c r="B69">
        <v>1000</v>
      </c>
      <c r="C69">
        <v>17.97</v>
      </c>
      <c r="K69">
        <v>24.3</v>
      </c>
    </row>
    <row r="70" spans="1:11" x14ac:dyDescent="0.35">
      <c r="A70">
        <v>32</v>
      </c>
      <c r="B70">
        <v>10000</v>
      </c>
      <c r="C70">
        <v>48.52</v>
      </c>
      <c r="K70">
        <v>26.44</v>
      </c>
    </row>
    <row r="71" spans="1:11" x14ac:dyDescent="0.35">
      <c r="A71">
        <v>32</v>
      </c>
      <c r="B71">
        <v>100000</v>
      </c>
      <c r="C71">
        <v>69.319999999999993</v>
      </c>
      <c r="K71">
        <v>26.82</v>
      </c>
    </row>
    <row r="72" spans="1:11" x14ac:dyDescent="0.35">
      <c r="A72">
        <v>32</v>
      </c>
      <c r="B72">
        <v>500000</v>
      </c>
      <c r="C72">
        <v>101.58</v>
      </c>
      <c r="K72">
        <v>26.78</v>
      </c>
    </row>
    <row r="73" spans="1:11" x14ac:dyDescent="0.35">
      <c r="A73">
        <v>32</v>
      </c>
      <c r="B73">
        <v>1000000</v>
      </c>
      <c r="C73">
        <v>91.49</v>
      </c>
      <c r="K73">
        <v>26.93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Atharva Deshpande</cp:lastModifiedBy>
  <dcterms:created xsi:type="dcterms:W3CDTF">2023-04-17T19:34:59Z</dcterms:created>
  <dcterms:modified xsi:type="dcterms:W3CDTF">2023-04-18T03:49:16Z</dcterms:modified>
</cp:coreProperties>
</file>