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Assignment DA\Advance Excel\"/>
    </mc:Choice>
  </mc:AlternateContent>
  <xr:revisionPtr revIDLastSave="0" documentId="8_{9ED06BAC-F2D5-48A7-A581-33DF925BF256}" xr6:coauthVersionLast="47" xr6:coauthVersionMax="47" xr10:uidLastSave="{00000000-0000-0000-0000-000000000000}"/>
  <bookViews>
    <workbookView xWindow="-108" yWindow="-108" windowWidth="23256" windowHeight="13176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E12" i="4"/>
  <c r="E16" i="4"/>
  <c r="E17" i="4"/>
  <c r="E18" i="4"/>
  <c r="D8" i="4"/>
  <c r="E8" i="4" s="1"/>
  <c r="D9" i="4"/>
  <c r="E9" i="4" s="1"/>
  <c r="D10" i="4"/>
  <c r="E10" i="4" s="1"/>
  <c r="D11" i="4"/>
  <c r="D12" i="4"/>
  <c r="D13" i="4"/>
  <c r="E13" i="4" s="1"/>
  <c r="D14" i="4"/>
  <c r="E14" i="4" s="1"/>
  <c r="D15" i="4"/>
  <c r="E15" i="4" s="1"/>
  <c r="D16" i="4"/>
  <c r="D17" i="4"/>
  <c r="D18" i="4"/>
  <c r="A9" i="4"/>
  <c r="A10" i="4"/>
  <c r="A11" i="4"/>
  <c r="A12" i="4"/>
  <c r="A13" i="4"/>
  <c r="A14" i="4"/>
  <c r="A15" i="4"/>
  <c r="A16" i="4"/>
  <c r="A17" i="4"/>
  <c r="A18" i="4"/>
  <c r="A8" i="4"/>
  <c r="E19" i="4" l="1"/>
  <c r="B5" i="4"/>
  <c r="D4" i="4"/>
  <c r="E21" i="4" l="1"/>
  <c r="E20" i="4"/>
  <c r="E22" i="4" s="1"/>
</calcChain>
</file>

<file path=xl/sharedStrings.xml><?xml version="1.0" encoding="utf-8"?>
<sst xmlns="http://schemas.openxmlformats.org/spreadsheetml/2006/main" count="80" uniqueCount="58">
  <si>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</si>
  <si>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</si>
  <si>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</si>
  <si>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</si>
  <si>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</si>
  <si>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</si>
  <si>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</si>
  <si>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</si>
  <si>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</si>
  <si>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</si>
  <si>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</si>
  <si>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</si>
  <si>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</si>
  <si>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</si>
  <si>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</si>
  <si>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</si>
  <si>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</si>
  <si>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</si>
  <si>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</si>
  <si>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</si>
  <si>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</si>
  <si>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</si>
  <si>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</si>
  <si>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</si>
  <si>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</si>
  <si>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</si>
  <si>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</si>
  <si>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</si>
  <si>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</si>
  <si>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</si>
  <si>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</si>
  <si>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</si>
  <si>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</si>
  <si>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</si>
  <si>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</si>
  <si>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</si>
  <si>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</si>
  <si>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</si>
  <si>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</si>
  <si>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</si>
  <si>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</si>
  <si>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</si>
  <si>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</si>
  <si>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</si>
  <si>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</si>
  <si>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</si>
  <si>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</si>
  <si>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</si>
  <si>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</si>
  <si>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</si>
  <si>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</si>
  <si>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</si>
  <si>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</si>
  <si>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</si>
  <si>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</si>
  <si>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</si>
  <si>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</si>
  <si>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Gst=5*Gross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</si>
</sst>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color theme="7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3" fillId="2" borderId="4" xfId="0" applyFont="1" applyFill="1" applyBorder="1"/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2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4" borderId="4" xfId="0" applyFont="1" applyFill="1" applyBorder="1"/>
    <xf numFmtId="0" fontId="8" fillId="4" borderId="4" xfId="0" applyFont="1" applyFill="1" applyBorder="1" applyAlignment="1">
      <alignment horizontal="left"/>
    </xf>
    <xf numFmtId="0" fontId="7" fillId="4" borderId="6" xfId="0" applyFont="1" applyFill="1" applyBorder="1"/>
    <xf numFmtId="0" fontId="7" fillId="4" borderId="7" xfId="0" applyFont="1" applyFill="1" applyBorder="1"/>
    <xf numFmtId="14" fontId="8" fillId="4" borderId="4" xfId="0" applyNumberFormat="1" applyFont="1" applyFill="1" applyBorder="1" applyAlignment="1">
      <alignment horizontal="left"/>
    </xf>
    <xf numFmtId="0" fontId="8" fillId="4" borderId="12" xfId="0" applyFont="1" applyFill="1" applyBorder="1"/>
    <xf numFmtId="0" fontId="8" fillId="4" borderId="5" xfId="0" applyFont="1" applyFill="1" applyBorder="1"/>
    <xf numFmtId="0" fontId="0" fillId="4" borderId="0" xfId="0" applyFill="1"/>
    <xf numFmtId="0" fontId="1" fillId="4" borderId="4" xfId="0" applyFont="1" applyFill="1" applyBorder="1" applyAlignment="1">
      <alignment horizontal="right"/>
    </xf>
    <xf numFmtId="0" fontId="10" fillId="5" borderId="0" xfId="0" applyFont="1" applyFill="1"/>
    <xf numFmtId="0" fontId="9" fillId="3" borderId="4" xfId="0" applyFont="1" applyFill="1" applyBorder="1" applyAlignment="1">
      <alignment horizontal="right"/>
    </xf>
    <xf numFmtId="0" fontId="7" fillId="6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tabSelected="1" zoomScale="175" zoomScaleNormal="175" workbookViewId="0">
      <selection activeCell="A17" sqref="A1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7" t="s">
        <v>0</v>
      </c>
      <c r="B1" s="7" t="s">
        <v>23</v>
      </c>
    </row>
    <row r="2" spans="1:2" ht="13.8" x14ac:dyDescent="0.3">
      <c r="A2" s="6" t="s">
        <v>18</v>
      </c>
      <c r="B2" s="6">
        <v>100</v>
      </c>
    </row>
    <row r="3" spans="1:2" ht="13.8" x14ac:dyDescent="0.3">
      <c r="A3" s="6" t="s">
        <v>19</v>
      </c>
      <c r="B3" s="6">
        <v>150</v>
      </c>
    </row>
    <row r="4" spans="1:2" ht="13.8" x14ac:dyDescent="0.3">
      <c r="A4" s="6" t="s">
        <v>20</v>
      </c>
      <c r="B4" s="6">
        <v>200</v>
      </c>
    </row>
    <row r="5" spans="1:2" ht="13.8" x14ac:dyDescent="0.3">
      <c r="A5" s="6" t="s">
        <v>21</v>
      </c>
      <c r="B5" s="6">
        <v>225</v>
      </c>
    </row>
    <row r="6" spans="1:2" ht="13.8" x14ac:dyDescent="0.3">
      <c r="A6" s="6" t="s">
        <v>22</v>
      </c>
      <c r="B6" s="6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7" t="s">
        <v>2</v>
      </c>
      <c r="B1" s="7" t="s">
        <v>3</v>
      </c>
      <c r="C1" s="7" t="s">
        <v>4</v>
      </c>
    </row>
    <row r="2" spans="1:3" ht="13.8" x14ac:dyDescent="0.3">
      <c r="A2" s="6" t="s">
        <v>33</v>
      </c>
      <c r="B2" s="6" t="s">
        <v>5</v>
      </c>
      <c r="C2" s="6" t="s">
        <v>24</v>
      </c>
    </row>
    <row r="3" spans="1:3" ht="13.8" x14ac:dyDescent="0.3">
      <c r="A3" s="6" t="s">
        <v>7</v>
      </c>
      <c r="B3" s="6" t="s">
        <v>6</v>
      </c>
      <c r="C3" s="6" t="s">
        <v>25</v>
      </c>
    </row>
    <row r="4" spans="1:3" ht="13.8" x14ac:dyDescent="0.3">
      <c r="A4" s="6" t="s">
        <v>34</v>
      </c>
      <c r="B4" s="6" t="s">
        <v>5</v>
      </c>
      <c r="C4" s="6" t="s">
        <v>31</v>
      </c>
    </row>
    <row r="5" spans="1:3" ht="13.8" x14ac:dyDescent="0.3">
      <c r="A5" s="6" t="s">
        <v>35</v>
      </c>
      <c r="B5" s="6" t="s">
        <v>6</v>
      </c>
      <c r="C5" s="6" t="s">
        <v>32</v>
      </c>
    </row>
    <row r="6" spans="1:3" ht="13.8" x14ac:dyDescent="0.3">
      <c r="A6" s="6" t="s">
        <v>36</v>
      </c>
      <c r="B6" s="6" t="s">
        <v>5</v>
      </c>
      <c r="C6" s="6" t="s">
        <v>28</v>
      </c>
    </row>
    <row r="7" spans="1:3" ht="13.8" x14ac:dyDescent="0.3">
      <c r="A7" s="6" t="s">
        <v>37</v>
      </c>
      <c r="B7" s="6" t="s">
        <v>6</v>
      </c>
      <c r="C7" s="6" t="s">
        <v>29</v>
      </c>
    </row>
    <row r="8" spans="1:3" ht="13.8" x14ac:dyDescent="0.3">
      <c r="A8" s="6" t="s">
        <v>38</v>
      </c>
      <c r="B8" s="6" t="s">
        <v>5</v>
      </c>
      <c r="C8" s="6" t="s">
        <v>30</v>
      </c>
    </row>
    <row r="9" spans="1:3" ht="13.8" x14ac:dyDescent="0.3">
      <c r="A9" s="6" t="s">
        <v>39</v>
      </c>
      <c r="B9" s="6" t="s">
        <v>6</v>
      </c>
      <c r="C9" s="6" t="s">
        <v>31</v>
      </c>
    </row>
    <row r="10" spans="1:3" ht="13.8" x14ac:dyDescent="0.3">
      <c r="A10" s="6" t="s">
        <v>40</v>
      </c>
      <c r="B10" s="6" t="s">
        <v>5</v>
      </c>
      <c r="C10" s="6" t="s">
        <v>32</v>
      </c>
    </row>
    <row r="11" spans="1:3" ht="13.8" x14ac:dyDescent="0.3">
      <c r="A11" s="6" t="s">
        <v>41</v>
      </c>
      <c r="B11" s="6" t="s">
        <v>5</v>
      </c>
      <c r="C11" s="6" t="s">
        <v>26</v>
      </c>
    </row>
    <row r="12" spans="1:3" ht="13.8" x14ac:dyDescent="0.3">
      <c r="A12" s="6" t="s">
        <v>42</v>
      </c>
      <c r="B12" s="6" t="s">
        <v>6</v>
      </c>
      <c r="C12" s="6" t="s">
        <v>27</v>
      </c>
    </row>
    <row r="13" spans="1:3" ht="13.8" x14ac:dyDescent="0.3">
      <c r="A13" s="6" t="s">
        <v>43</v>
      </c>
      <c r="B13" s="6" t="s">
        <v>8</v>
      </c>
      <c r="C13" s="6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35"/>
  <sheetViews>
    <sheetView showGridLines="0" zoomScale="115" zoomScaleNormal="115" workbookViewId="0">
      <selection activeCell="I20" sqref="I20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8" t="s">
        <v>10</v>
      </c>
      <c r="B1" s="48"/>
      <c r="C1" s="48"/>
      <c r="D1" s="48"/>
      <c r="E1" s="48"/>
    </row>
    <row r="2" spans="1:263" ht="20.399999999999999" x14ac:dyDescent="0.35">
      <c r="A2" s="49" t="s">
        <v>44</v>
      </c>
      <c r="B2" s="49"/>
      <c r="C2" s="49"/>
      <c r="D2" s="49"/>
      <c r="E2" s="49"/>
    </row>
    <row r="3" spans="1:263" x14ac:dyDescent="0.25">
      <c r="A3" s="50" t="s">
        <v>45</v>
      </c>
      <c r="B3" s="50"/>
      <c r="C3" s="50"/>
      <c r="D3" s="50"/>
      <c r="E3" s="50"/>
    </row>
    <row r="4" spans="1:263" x14ac:dyDescent="0.25">
      <c r="A4" s="25" t="s">
        <v>11</v>
      </c>
      <c r="B4" s="26"/>
      <c r="C4" s="27" t="s">
        <v>4</v>
      </c>
      <c r="D4" s="51" t="str">
        <f>IFERROR(VLOOKUP(B6,Customers!A1:C13,3,0),"")</f>
        <v>Chennai, India</v>
      </c>
      <c r="E4" s="52"/>
      <c r="H4" s="42" t="s">
        <v>51</v>
      </c>
      <c r="I4" s="43"/>
      <c r="J4" s="43"/>
      <c r="K4" s="43"/>
      <c r="L4" s="43"/>
      <c r="M4" s="43"/>
      <c r="N4" s="43"/>
      <c r="O4" s="43"/>
      <c r="P4" s="43"/>
      <c r="Q4" s="44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</row>
    <row r="5" spans="1:263" ht="13.2" customHeight="1" x14ac:dyDescent="0.25">
      <c r="A5" s="28" t="s">
        <v>12</v>
      </c>
      <c r="B5" s="29">
        <f ca="1">TODAY()</f>
        <v>44918</v>
      </c>
      <c r="C5" s="30"/>
      <c r="D5" s="53"/>
      <c r="E5" s="54"/>
      <c r="H5" s="45"/>
      <c r="I5" s="46"/>
      <c r="J5" s="46"/>
      <c r="K5" s="46"/>
      <c r="L5" s="46"/>
      <c r="M5" s="46"/>
      <c r="N5" s="46"/>
      <c r="O5" s="46"/>
      <c r="P5" s="46"/>
      <c r="Q5" s="47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</row>
    <row r="6" spans="1:263" x14ac:dyDescent="0.25">
      <c r="A6" s="28" t="s">
        <v>2</v>
      </c>
      <c r="B6" s="26" t="s">
        <v>40</v>
      </c>
      <c r="C6" s="31"/>
      <c r="D6" s="55"/>
      <c r="E6" s="56"/>
      <c r="H6" t="s">
        <v>46</v>
      </c>
    </row>
    <row r="7" spans="1:263" x14ac:dyDescent="0.25">
      <c r="A7" s="36" t="s">
        <v>47</v>
      </c>
      <c r="B7" s="36" t="s">
        <v>0</v>
      </c>
      <c r="C7" s="36" t="s">
        <v>13</v>
      </c>
      <c r="D7" s="36" t="s">
        <v>1</v>
      </c>
      <c r="E7" s="36" t="s">
        <v>14</v>
      </c>
    </row>
    <row r="8" spans="1:263" x14ac:dyDescent="0.25">
      <c r="A8" s="1">
        <f>IF(B8&lt;&gt;"",ROWS($B$8:B8),"")</f>
        <v>1</v>
      </c>
      <c r="B8" s="2" t="s">
        <v>19</v>
      </c>
      <c r="C8" s="1">
        <v>4</v>
      </c>
      <c r="D8" s="1">
        <f>IFERROR(VLOOKUP(B8,Product!$A$2:$B$6,2,FALSE),"")</f>
        <v>150</v>
      </c>
      <c r="E8" s="3">
        <f>IFERROR(C8*D8,"")</f>
        <v>600</v>
      </c>
      <c r="G8" s="15">
        <v>1</v>
      </c>
      <c r="H8" s="19" t="s">
        <v>52</v>
      </c>
      <c r="I8" s="8"/>
      <c r="J8" s="8"/>
      <c r="K8" s="8"/>
      <c r="L8" s="8"/>
      <c r="M8" s="8"/>
      <c r="N8" s="8"/>
      <c r="O8" s="8"/>
      <c r="P8" s="8"/>
      <c r="Q8" s="9"/>
    </row>
    <row r="9" spans="1:263" x14ac:dyDescent="0.25">
      <c r="A9" s="1">
        <f>IF(B9&lt;&gt;"",ROWS($B$8:B9),"")</f>
        <v>2</v>
      </c>
      <c r="B9" s="2" t="s">
        <v>20</v>
      </c>
      <c r="C9" s="4">
        <v>5</v>
      </c>
      <c r="D9" s="1">
        <f>IFERROR(VLOOKUP(B9,Product!$A$2:$B$6,2,FALSE),"")</f>
        <v>200</v>
      </c>
      <c r="E9" s="3">
        <f t="shared" ref="E9:E18" si="0">IFERROR(C9*D9,"")</f>
        <v>1000</v>
      </c>
      <c r="G9" s="16">
        <v>2</v>
      </c>
      <c r="H9" s="10" t="s">
        <v>53</v>
      </c>
      <c r="Q9" s="11"/>
    </row>
    <row r="10" spans="1:263" ht="13.2" customHeight="1" x14ac:dyDescent="0.25">
      <c r="A10" s="1">
        <f>IF(B10&lt;&gt;"",ROWS($B$8:B10),"")</f>
        <v>3</v>
      </c>
      <c r="B10" s="2" t="s">
        <v>18</v>
      </c>
      <c r="C10" s="4">
        <v>2</v>
      </c>
      <c r="D10" s="1">
        <f>IFERROR(VLOOKUP(B10,Product!$A$2:$B$6,2,FALSE),"")</f>
        <v>100</v>
      </c>
      <c r="E10" s="3">
        <f t="shared" si="0"/>
        <v>200</v>
      </c>
      <c r="G10" s="16">
        <v>3</v>
      </c>
      <c r="H10" s="39" t="s">
        <v>54</v>
      </c>
      <c r="I10" s="40"/>
      <c r="J10" s="40"/>
      <c r="K10" s="40"/>
      <c r="L10" s="40"/>
      <c r="M10" s="40"/>
      <c r="N10" s="40"/>
      <c r="O10" s="40"/>
      <c r="P10" s="40"/>
      <c r="Q10" s="41"/>
    </row>
    <row r="11" spans="1:263" ht="13.2" customHeight="1" x14ac:dyDescent="0.25">
      <c r="A11" s="1">
        <f>IF(B11&lt;&gt;"",ROWS($B$8:B11),"")</f>
        <v>4</v>
      </c>
      <c r="B11" s="2" t="s">
        <v>21</v>
      </c>
      <c r="C11" s="4">
        <v>3</v>
      </c>
      <c r="D11" s="1">
        <f>IFERROR(VLOOKUP(B11,Product!$A$2:$B$6,2,FALSE),"")</f>
        <v>225</v>
      </c>
      <c r="E11" s="3">
        <f t="shared" si="0"/>
        <v>675</v>
      </c>
      <c r="G11" s="16">
        <v>4</v>
      </c>
      <c r="H11" s="39"/>
      <c r="I11" s="40"/>
      <c r="J11" s="40"/>
      <c r="K11" s="40"/>
      <c r="L11" s="40"/>
      <c r="M11" s="40"/>
      <c r="N11" s="40"/>
      <c r="O11" s="40"/>
      <c r="P11" s="40"/>
      <c r="Q11" s="41"/>
    </row>
    <row r="12" spans="1:263" x14ac:dyDescent="0.25">
      <c r="A12" s="1">
        <f>IF(B12&lt;&gt;"",ROWS($B$8:B12),"")</f>
        <v>5</v>
      </c>
      <c r="B12" s="2" t="s">
        <v>20</v>
      </c>
      <c r="C12" s="4">
        <v>5</v>
      </c>
      <c r="D12" s="1">
        <f>IFERROR(VLOOKUP(B12,Product!$A$2:$B$6,2,FALSE),"")</f>
        <v>200</v>
      </c>
      <c r="E12" s="3">
        <f t="shared" si="0"/>
        <v>1000</v>
      </c>
      <c r="G12" s="16">
        <v>5</v>
      </c>
      <c r="H12" s="10" t="s">
        <v>48</v>
      </c>
      <c r="Q12" s="11"/>
    </row>
    <row r="13" spans="1:263" x14ac:dyDescent="0.25">
      <c r="A13" s="1">
        <f>IF(B13&lt;&gt;"",ROWS($B$8:B13),"")</f>
        <v>6</v>
      </c>
      <c r="B13" s="2" t="s">
        <v>19</v>
      </c>
      <c r="C13" s="4">
        <v>4</v>
      </c>
      <c r="D13" s="1">
        <f>IFERROR(VLOOKUP(B13,Product!$A$2:$B$6,2,FALSE),"")</f>
        <v>150</v>
      </c>
      <c r="E13" s="3">
        <f t="shared" si="0"/>
        <v>600</v>
      </c>
      <c r="G13" s="16">
        <v>6</v>
      </c>
      <c r="H13" s="10" t="s">
        <v>49</v>
      </c>
      <c r="Q13" s="11"/>
    </row>
    <row r="14" spans="1:263" x14ac:dyDescent="0.25">
      <c r="A14" s="1">
        <f>IF(B14&lt;&gt;"",ROWS($B$8:B14),"")</f>
        <v>7</v>
      </c>
      <c r="B14" s="2" t="s">
        <v>18</v>
      </c>
      <c r="C14" s="4">
        <v>2</v>
      </c>
      <c r="D14" s="1">
        <f>IFERROR(VLOOKUP(B14,Product!$A$2:$B$6,2,FALSE),"")</f>
        <v>100</v>
      </c>
      <c r="E14" s="3">
        <f t="shared" si="0"/>
        <v>200</v>
      </c>
      <c r="G14" s="17">
        <v>7</v>
      </c>
      <c r="H14" s="12" t="s">
        <v>50</v>
      </c>
      <c r="I14" s="13"/>
      <c r="J14" s="13"/>
      <c r="K14" s="13"/>
      <c r="L14" s="13"/>
      <c r="M14" s="13"/>
      <c r="N14" s="13"/>
      <c r="O14" s="13"/>
      <c r="P14" s="13"/>
      <c r="Q14" s="14"/>
    </row>
    <row r="15" spans="1:263" x14ac:dyDescent="0.25">
      <c r="A15" s="1" t="str">
        <f>IF(B15&lt;&gt;"",ROWS($B$8:B15),"")</f>
        <v/>
      </c>
      <c r="B15" s="2"/>
      <c r="C15" s="4"/>
      <c r="D15" s="1" t="str">
        <f>IFERROR(VLOOKUP(B15,Product!$A$2:$B$6,2,FALSE),"")</f>
        <v/>
      </c>
      <c r="E15" s="3" t="str">
        <f t="shared" si="0"/>
        <v/>
      </c>
      <c r="G15" s="21">
        <v>8</v>
      </c>
      <c r="H15" s="22" t="s">
        <v>56</v>
      </c>
      <c r="I15" s="23"/>
      <c r="J15" s="23"/>
      <c r="K15" s="23"/>
      <c r="L15" s="23"/>
      <c r="M15" s="23"/>
      <c r="N15" s="23"/>
      <c r="O15" s="23"/>
      <c r="P15" s="23"/>
      <c r="Q15" s="24"/>
    </row>
    <row r="16" spans="1:263" x14ac:dyDescent="0.25">
      <c r="A16" s="1" t="str">
        <f>IF(B16&lt;&gt;"",ROWS($B$8:B16),"")</f>
        <v/>
      </c>
      <c r="B16" s="2"/>
      <c r="C16" s="4"/>
      <c r="D16" s="1" t="str">
        <f>IFERROR(VLOOKUP(B16,Product!$A$2:$B$6,2,FALSE),"")</f>
        <v/>
      </c>
      <c r="E16" s="3" t="str">
        <f t="shared" si="0"/>
        <v/>
      </c>
    </row>
    <row r="17" spans="1:17" x14ac:dyDescent="0.25">
      <c r="A17" s="1" t="str">
        <f>IF(B17&lt;&gt;"",ROWS($B$8:B17),"")</f>
        <v/>
      </c>
      <c r="B17" s="2"/>
      <c r="C17" s="4"/>
      <c r="D17" s="1" t="str">
        <f>IFERROR(VLOOKUP(B17,Product!$A$2:$B$6,2,FALSE),"")</f>
        <v/>
      </c>
      <c r="E17" s="3" t="str">
        <f t="shared" si="0"/>
        <v/>
      </c>
    </row>
    <row r="18" spans="1:17" x14ac:dyDescent="0.25">
      <c r="A18" s="1" t="str">
        <f>IF(B18&lt;&gt;"",ROWS($B$8:B18),"")</f>
        <v/>
      </c>
      <c r="B18" s="2"/>
      <c r="C18" s="5"/>
      <c r="D18" s="1" t="str">
        <f>IFERROR(VLOOKUP(B18,Product!$A$2:$B$6,2,FALSE),"")</f>
        <v/>
      </c>
      <c r="E18" s="3" t="str">
        <f t="shared" si="0"/>
        <v/>
      </c>
    </row>
    <row r="19" spans="1:17" x14ac:dyDescent="0.25">
      <c r="A19" s="32"/>
      <c r="B19" s="32"/>
      <c r="C19" s="37" t="s">
        <v>15</v>
      </c>
      <c r="D19" s="37"/>
      <c r="E19" s="33">
        <f>SUM(E8:E18)</f>
        <v>4275</v>
      </c>
    </row>
    <row r="20" spans="1:17" x14ac:dyDescent="0.25">
      <c r="A20" s="32"/>
      <c r="B20" s="32"/>
      <c r="C20" s="37" t="s">
        <v>55</v>
      </c>
      <c r="D20" s="37"/>
      <c r="E20" s="33">
        <f>E19*5/100</f>
        <v>213.75</v>
      </c>
      <c r="G20" t="s">
        <v>57</v>
      </c>
    </row>
    <row r="21" spans="1:17" x14ac:dyDescent="0.25">
      <c r="A21" s="32"/>
      <c r="B21" s="32"/>
      <c r="C21" s="37" t="s">
        <v>16</v>
      </c>
      <c r="D21" s="37"/>
      <c r="E21" s="33">
        <f>IF(E19&gt;=2500,E19*2/100,0)</f>
        <v>85.5</v>
      </c>
    </row>
    <row r="22" spans="1:17" x14ac:dyDescent="0.25">
      <c r="A22" s="32"/>
      <c r="B22" s="32"/>
      <c r="C22" s="38" t="s">
        <v>17</v>
      </c>
      <c r="D22" s="38"/>
      <c r="E22" s="35">
        <f>(E19+E20)-E21</f>
        <v>4403.25</v>
      </c>
    </row>
    <row r="23" spans="1:17" s="20" customFormat="1" x14ac:dyDescent="0.25">
      <c r="A23" s="34"/>
      <c r="B23" s="34"/>
      <c r="C23" s="34"/>
      <c r="D23" s="34"/>
      <c r="E23" s="34"/>
      <c r="F23"/>
      <c r="G23"/>
      <c r="H23"/>
      <c r="I23"/>
      <c r="J23"/>
      <c r="K23"/>
      <c r="L23"/>
      <c r="M23"/>
      <c r="N23"/>
      <c r="O23"/>
      <c r="P23"/>
      <c r="Q23"/>
    </row>
    <row r="33" customFormat="1" hidden="1" x14ac:dyDescent="0.25"/>
    <row r="34" customFormat="1" hidden="1" x14ac:dyDescent="0.25"/>
    <row r="35" customFormat="1" hidden="1" x14ac:dyDescent="0.25"/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389E98D-15C0-4B5F-8D11-56B0EF638F66}">
          <x14:formula1>
            <xm:f>Customers!$A$2:$A$13</xm:f>
          </x14:formula1>
          <xm:sqref>B6</xm:sqref>
        </x14:dataValidation>
        <x14:dataValidation type="list" allowBlank="1" showInputMessage="1" showErrorMessage="1" xr:uid="{F453A55C-CC65-4E91-9D5F-A349B5AFEC96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Shantanu Khamkar</cp:lastModifiedBy>
  <dcterms:created xsi:type="dcterms:W3CDTF">2022-07-25T10:35:04Z</dcterms:created>
  <dcterms:modified xsi:type="dcterms:W3CDTF">2022-12-23T05:38:01Z</dcterms:modified>
</cp:coreProperties>
</file>