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wirjayan\Desktop\Project\BumoeFest\"/>
    </mc:Choice>
  </mc:AlternateContent>
  <xr:revisionPtr revIDLastSave="0" documentId="13_ncr:1_{27DBFE3B-94D4-4848-BAA5-36E490DC3F19}" xr6:coauthVersionLast="47" xr6:coauthVersionMax="47" xr10:uidLastSave="{00000000-0000-0000-0000-000000000000}"/>
  <bookViews>
    <workbookView xWindow="-110" yWindow="-110" windowWidth="19420" windowHeight="11020" firstSheet="4" activeTab="6" xr2:uid="{00000000-000D-0000-FFFF-FFFF00000000}"/>
  </bookViews>
  <sheets>
    <sheet name="Seluruh Aceh" sheetId="1" r:id="rId1"/>
    <sheet name="Per Kabupaten" sheetId="2" r:id="rId2"/>
    <sheet name="Per Kecamatan" sheetId="3" r:id="rId3"/>
    <sheet name="Kawasan Hutan (SK580)" sheetId="4" r:id="rId4"/>
    <sheet name="Kawasan Hutan Per Kabupaten" sheetId="5" r:id="rId5"/>
    <sheet name="KEL Aceh Per Bulan" sheetId="6" r:id="rId6"/>
    <sheet name="KEL Aceh Per Kabupaten" sheetId="7" r:id="rId7"/>
  </sheets>
  <calcPr calcId="191029"/>
  <extLst>
    <ext uri="GoogleSheetsCustomDataVersion2">
      <go:sheetsCustomData xmlns:go="http://customooxmlschemas.google.com/" r:id="rId11" roundtripDataChecksum="6LU7dheNQMVWerYVzC3emUwIioBE/djJemDa9atsNsI="/>
    </ext>
  </extLst>
</workbook>
</file>

<file path=xl/calcChain.xml><?xml version="1.0" encoding="utf-8"?>
<calcChain xmlns="http://schemas.openxmlformats.org/spreadsheetml/2006/main">
  <c r="B19" i="1" l="1"/>
  <c r="B18" i="1"/>
  <c r="F27" i="2"/>
  <c r="G27" i="2"/>
  <c r="H27" i="2"/>
  <c r="I27" i="2"/>
  <c r="J27" i="2"/>
  <c r="K27" i="2"/>
  <c r="L27" i="2"/>
  <c r="E27" i="2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S17" i="7"/>
  <c r="T15" i="7"/>
  <c r="S15" i="7"/>
  <c r="R15" i="7"/>
  <c r="Q15" i="7"/>
  <c r="Q17" i="7" s="1"/>
  <c r="P15" i="7"/>
  <c r="O15" i="7"/>
  <c r="O17" i="7" s="1"/>
  <c r="N15" i="7"/>
  <c r="T14" i="7"/>
  <c r="S14" i="7"/>
  <c r="R14" i="7"/>
  <c r="Q14" i="7"/>
  <c r="P14" i="7"/>
  <c r="O14" i="7"/>
  <c r="N14" i="7"/>
  <c r="E14" i="7"/>
  <c r="T13" i="7"/>
  <c r="S13" i="7"/>
  <c r="R13" i="7"/>
  <c r="Q13" i="7"/>
  <c r="P13" i="7"/>
  <c r="O13" i="7"/>
  <c r="N13" i="7"/>
  <c r="E13" i="7"/>
  <c r="T12" i="7"/>
  <c r="S12" i="7"/>
  <c r="R12" i="7"/>
  <c r="Q12" i="7"/>
  <c r="P12" i="7"/>
  <c r="O12" i="7"/>
  <c r="N12" i="7"/>
  <c r="E12" i="7"/>
  <c r="T11" i="7"/>
  <c r="S11" i="7"/>
  <c r="R11" i="7"/>
  <c r="Q11" i="7"/>
  <c r="P11" i="7"/>
  <c r="O11" i="7"/>
  <c r="N11" i="7"/>
  <c r="E11" i="7"/>
  <c r="T10" i="7"/>
  <c r="S10" i="7"/>
  <c r="R10" i="7"/>
  <c r="Q10" i="7"/>
  <c r="P10" i="7"/>
  <c r="O10" i="7"/>
  <c r="N10" i="7"/>
  <c r="E10" i="7"/>
  <c r="T9" i="7"/>
  <c r="S9" i="7"/>
  <c r="R9" i="7"/>
  <c r="Q9" i="7"/>
  <c r="P9" i="7"/>
  <c r="O9" i="7"/>
  <c r="N9" i="7"/>
  <c r="E9" i="7"/>
  <c r="T8" i="7"/>
  <c r="S8" i="7"/>
  <c r="R8" i="7"/>
  <c r="Q8" i="7"/>
  <c r="P8" i="7"/>
  <c r="O8" i="7"/>
  <c r="N8" i="7"/>
  <c r="E8" i="7"/>
  <c r="T7" i="7"/>
  <c r="S7" i="7"/>
  <c r="R7" i="7"/>
  <c r="Q7" i="7"/>
  <c r="P7" i="7"/>
  <c r="O7" i="7"/>
  <c r="N7" i="7"/>
  <c r="E7" i="7"/>
  <c r="T6" i="7"/>
  <c r="S6" i="7"/>
  <c r="R6" i="7"/>
  <c r="Q6" i="7"/>
  <c r="P6" i="7"/>
  <c r="O6" i="7"/>
  <c r="N6" i="7"/>
  <c r="E6" i="7"/>
  <c r="T5" i="7"/>
  <c r="S5" i="7"/>
  <c r="R5" i="7"/>
  <c r="Q5" i="7"/>
  <c r="P5" i="7"/>
  <c r="O5" i="7"/>
  <c r="N5" i="7"/>
  <c r="E5" i="7"/>
  <c r="T4" i="7"/>
  <c r="S4" i="7"/>
  <c r="R4" i="7"/>
  <c r="R17" i="7" s="1"/>
  <c r="Q4" i="7"/>
  <c r="P4" i="7"/>
  <c r="O4" i="7"/>
  <c r="N4" i="7"/>
  <c r="E4" i="7"/>
  <c r="T3" i="7"/>
  <c r="S3" i="7"/>
  <c r="R3" i="7"/>
  <c r="Q3" i="7"/>
  <c r="P3" i="7"/>
  <c r="O3" i="7"/>
  <c r="N3" i="7"/>
  <c r="E3" i="7"/>
  <c r="T2" i="7"/>
  <c r="S2" i="7"/>
  <c r="R2" i="7"/>
  <c r="Q2" i="7"/>
  <c r="P2" i="7"/>
  <c r="O2" i="7"/>
  <c r="N2" i="7"/>
  <c r="E2" i="7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K14" i="6" s="1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M14" i="6" s="1"/>
  <c r="L4" i="6"/>
  <c r="K4" i="6"/>
  <c r="J4" i="6"/>
  <c r="J14" i="6" s="1"/>
  <c r="I4" i="6"/>
  <c r="I14" i="6" s="1"/>
  <c r="O3" i="6"/>
  <c r="O14" i="6" s="1"/>
  <c r="N3" i="6"/>
  <c r="N14" i="6" s="1"/>
  <c r="M3" i="6"/>
  <c r="L3" i="6"/>
  <c r="L14" i="6" s="1"/>
  <c r="K3" i="6"/>
  <c r="J3" i="6"/>
  <c r="I3" i="6"/>
  <c r="O2" i="6"/>
  <c r="N2" i="6"/>
  <c r="M2" i="6"/>
  <c r="L2" i="6"/>
  <c r="K2" i="6"/>
  <c r="J2" i="6"/>
  <c r="I2" i="6"/>
  <c r="K206" i="5"/>
  <c r="J206" i="5"/>
  <c r="H206" i="5"/>
  <c r="G206" i="5"/>
  <c r="F206" i="5"/>
  <c r="E206" i="5"/>
  <c r="D206" i="5"/>
  <c r="C206" i="5"/>
  <c r="R205" i="5"/>
  <c r="Q205" i="5"/>
  <c r="P205" i="5"/>
  <c r="O205" i="5"/>
  <c r="N205" i="5"/>
  <c r="M205" i="5"/>
  <c r="L205" i="5"/>
  <c r="R204" i="5"/>
  <c r="Q204" i="5"/>
  <c r="P204" i="5"/>
  <c r="O204" i="5"/>
  <c r="R203" i="5"/>
  <c r="Q203" i="5"/>
  <c r="P203" i="5"/>
  <c r="O203" i="5"/>
  <c r="N203" i="5"/>
  <c r="M203" i="5"/>
  <c r="L203" i="5"/>
  <c r="R202" i="5"/>
  <c r="Q202" i="5"/>
  <c r="P202" i="5"/>
  <c r="O202" i="5"/>
  <c r="N202" i="5"/>
  <c r="N206" i="5" s="1"/>
  <c r="M202" i="5"/>
  <c r="M206" i="5" s="1"/>
  <c r="L202" i="5"/>
  <c r="L206" i="5" s="1"/>
  <c r="R201" i="5"/>
  <c r="Q201" i="5"/>
  <c r="P201" i="5"/>
  <c r="O201" i="5"/>
  <c r="N201" i="5"/>
  <c r="M201" i="5"/>
  <c r="L201" i="5"/>
  <c r="K197" i="5"/>
  <c r="J197" i="5"/>
  <c r="H197" i="5"/>
  <c r="G197" i="5"/>
  <c r="F197" i="5"/>
  <c r="E197" i="5"/>
  <c r="D197" i="5"/>
  <c r="C197" i="5"/>
  <c r="R196" i="5"/>
  <c r="Q196" i="5"/>
  <c r="P196" i="5"/>
  <c r="O196" i="5"/>
  <c r="N196" i="5"/>
  <c r="M196" i="5"/>
  <c r="L196" i="5"/>
  <c r="R195" i="5"/>
  <c r="Q195" i="5"/>
  <c r="P195" i="5"/>
  <c r="O195" i="5"/>
  <c r="O197" i="5" s="1"/>
  <c r="N195" i="5"/>
  <c r="M195" i="5"/>
  <c r="L195" i="5"/>
  <c r="R194" i="5"/>
  <c r="Q194" i="5"/>
  <c r="P194" i="5"/>
  <c r="O194" i="5"/>
  <c r="N194" i="5"/>
  <c r="M194" i="5"/>
  <c r="L194" i="5"/>
  <c r="R193" i="5"/>
  <c r="Q193" i="5"/>
  <c r="P193" i="5"/>
  <c r="O193" i="5"/>
  <c r="N193" i="5"/>
  <c r="M193" i="5"/>
  <c r="L193" i="5"/>
  <c r="K189" i="5"/>
  <c r="J189" i="5"/>
  <c r="H189" i="5"/>
  <c r="G189" i="5"/>
  <c r="F189" i="5"/>
  <c r="E189" i="5"/>
  <c r="D189" i="5"/>
  <c r="C189" i="5"/>
  <c r="R188" i="5"/>
  <c r="Q188" i="5"/>
  <c r="P188" i="5"/>
  <c r="O188" i="5"/>
  <c r="N188" i="5"/>
  <c r="M188" i="5"/>
  <c r="L188" i="5"/>
  <c r="R187" i="5"/>
  <c r="Q187" i="5"/>
  <c r="P187" i="5"/>
  <c r="O187" i="5"/>
  <c r="N187" i="5"/>
  <c r="M187" i="5"/>
  <c r="L187" i="5"/>
  <c r="R186" i="5"/>
  <c r="Q186" i="5"/>
  <c r="P186" i="5"/>
  <c r="O186" i="5"/>
  <c r="N186" i="5"/>
  <c r="M186" i="5"/>
  <c r="L186" i="5"/>
  <c r="R185" i="5"/>
  <c r="Q185" i="5"/>
  <c r="Q189" i="5" s="1"/>
  <c r="P185" i="5"/>
  <c r="O185" i="5"/>
  <c r="N185" i="5"/>
  <c r="M185" i="5"/>
  <c r="L185" i="5"/>
  <c r="R184" i="5"/>
  <c r="Q184" i="5"/>
  <c r="P184" i="5"/>
  <c r="O184" i="5"/>
  <c r="N184" i="5"/>
  <c r="M184" i="5"/>
  <c r="L184" i="5"/>
  <c r="K180" i="5"/>
  <c r="J180" i="5"/>
  <c r="H180" i="5"/>
  <c r="G180" i="5"/>
  <c r="F180" i="5"/>
  <c r="E180" i="5"/>
  <c r="D180" i="5"/>
  <c r="C180" i="5"/>
  <c r="R179" i="5"/>
  <c r="Q179" i="5"/>
  <c r="P179" i="5"/>
  <c r="O179" i="5"/>
  <c r="N179" i="5"/>
  <c r="M179" i="5"/>
  <c r="L179" i="5"/>
  <c r="R178" i="5"/>
  <c r="Q178" i="5"/>
  <c r="P178" i="5"/>
  <c r="O178" i="5"/>
  <c r="N178" i="5"/>
  <c r="M178" i="5"/>
  <c r="L178" i="5"/>
  <c r="R177" i="5"/>
  <c r="Q177" i="5"/>
  <c r="P177" i="5"/>
  <c r="O177" i="5"/>
  <c r="N177" i="5"/>
  <c r="M177" i="5"/>
  <c r="L177" i="5"/>
  <c r="R176" i="5"/>
  <c r="Q176" i="5"/>
  <c r="P176" i="5"/>
  <c r="O176" i="5"/>
  <c r="N176" i="5"/>
  <c r="M176" i="5"/>
  <c r="L176" i="5"/>
  <c r="R175" i="5"/>
  <c r="Q175" i="5"/>
  <c r="P175" i="5"/>
  <c r="O175" i="5"/>
  <c r="N175" i="5"/>
  <c r="M175" i="5"/>
  <c r="L175" i="5"/>
  <c r="K171" i="5"/>
  <c r="J171" i="5"/>
  <c r="H171" i="5"/>
  <c r="G171" i="5"/>
  <c r="F171" i="5"/>
  <c r="E171" i="5"/>
  <c r="D171" i="5"/>
  <c r="C171" i="5"/>
  <c r="R170" i="5"/>
  <c r="Q170" i="5"/>
  <c r="P170" i="5"/>
  <c r="O170" i="5"/>
  <c r="N170" i="5"/>
  <c r="M170" i="5"/>
  <c r="L170" i="5"/>
  <c r="R169" i="5"/>
  <c r="Q169" i="5"/>
  <c r="P169" i="5"/>
  <c r="O169" i="5"/>
  <c r="N169" i="5"/>
  <c r="M169" i="5"/>
  <c r="L169" i="5"/>
  <c r="R168" i="5"/>
  <c r="Q168" i="5"/>
  <c r="P168" i="5"/>
  <c r="O168" i="5"/>
  <c r="N168" i="5"/>
  <c r="M168" i="5"/>
  <c r="L168" i="5"/>
  <c r="R167" i="5"/>
  <c r="Q167" i="5"/>
  <c r="P167" i="5"/>
  <c r="O167" i="5"/>
  <c r="N167" i="5"/>
  <c r="M167" i="5"/>
  <c r="L167" i="5"/>
  <c r="R166" i="5"/>
  <c r="Q166" i="5"/>
  <c r="P166" i="5"/>
  <c r="O166" i="5"/>
  <c r="N166" i="5"/>
  <c r="M166" i="5"/>
  <c r="L166" i="5"/>
  <c r="R165" i="5"/>
  <c r="Q165" i="5"/>
  <c r="P165" i="5"/>
  <c r="O165" i="5"/>
  <c r="N165" i="5"/>
  <c r="M165" i="5"/>
  <c r="L165" i="5"/>
  <c r="L171" i="5" s="1"/>
  <c r="K161" i="5"/>
  <c r="J161" i="5"/>
  <c r="H161" i="5"/>
  <c r="G161" i="5"/>
  <c r="F161" i="5"/>
  <c r="E161" i="5"/>
  <c r="D161" i="5"/>
  <c r="C161" i="5"/>
  <c r="R160" i="5"/>
  <c r="Q160" i="5"/>
  <c r="P160" i="5"/>
  <c r="O160" i="5"/>
  <c r="N160" i="5"/>
  <c r="M160" i="5"/>
  <c r="L160" i="5"/>
  <c r="R159" i="5"/>
  <c r="Q159" i="5"/>
  <c r="P159" i="5"/>
  <c r="O159" i="5"/>
  <c r="N159" i="5"/>
  <c r="M159" i="5"/>
  <c r="L159" i="5"/>
  <c r="R158" i="5"/>
  <c r="Q158" i="5"/>
  <c r="P158" i="5"/>
  <c r="O158" i="5"/>
  <c r="N158" i="5"/>
  <c r="M158" i="5"/>
  <c r="L158" i="5"/>
  <c r="R157" i="5"/>
  <c r="Q157" i="5"/>
  <c r="P157" i="5"/>
  <c r="O157" i="5"/>
  <c r="N157" i="5"/>
  <c r="M157" i="5"/>
  <c r="L157" i="5"/>
  <c r="R156" i="5"/>
  <c r="Q156" i="5"/>
  <c r="P156" i="5"/>
  <c r="O156" i="5"/>
  <c r="N156" i="5"/>
  <c r="M156" i="5"/>
  <c r="L156" i="5"/>
  <c r="R155" i="5"/>
  <c r="Q155" i="5"/>
  <c r="P155" i="5"/>
  <c r="O155" i="5"/>
  <c r="N155" i="5"/>
  <c r="M155" i="5"/>
  <c r="L155" i="5"/>
  <c r="R154" i="5"/>
  <c r="Q154" i="5"/>
  <c r="P154" i="5"/>
  <c r="O154" i="5"/>
  <c r="N154" i="5"/>
  <c r="M154" i="5"/>
  <c r="L154" i="5"/>
  <c r="R153" i="5"/>
  <c r="Q153" i="5"/>
  <c r="P153" i="5"/>
  <c r="O153" i="5"/>
  <c r="N153" i="5"/>
  <c r="M153" i="5"/>
  <c r="L153" i="5"/>
  <c r="K149" i="5"/>
  <c r="J149" i="5"/>
  <c r="H149" i="5"/>
  <c r="G149" i="5"/>
  <c r="F149" i="5"/>
  <c r="E149" i="5"/>
  <c r="D149" i="5"/>
  <c r="C149" i="5"/>
  <c r="R148" i="5"/>
  <c r="Q148" i="5"/>
  <c r="P148" i="5"/>
  <c r="O148" i="5"/>
  <c r="N148" i="5"/>
  <c r="M148" i="5"/>
  <c r="L148" i="5"/>
  <c r="R147" i="5"/>
  <c r="Q147" i="5"/>
  <c r="P147" i="5"/>
  <c r="O147" i="5"/>
  <c r="N147" i="5"/>
  <c r="M147" i="5"/>
  <c r="L147" i="5"/>
  <c r="R146" i="5"/>
  <c r="Q146" i="5"/>
  <c r="P146" i="5"/>
  <c r="O146" i="5"/>
  <c r="N146" i="5"/>
  <c r="M146" i="5"/>
  <c r="L146" i="5"/>
  <c r="R145" i="5"/>
  <c r="Q145" i="5"/>
  <c r="P145" i="5"/>
  <c r="O145" i="5"/>
  <c r="N145" i="5"/>
  <c r="M145" i="5"/>
  <c r="L145" i="5"/>
  <c r="R144" i="5"/>
  <c r="Q144" i="5"/>
  <c r="P144" i="5"/>
  <c r="O144" i="5"/>
  <c r="N144" i="5"/>
  <c r="N149" i="5" s="1"/>
  <c r="M144" i="5"/>
  <c r="L144" i="5"/>
  <c r="K140" i="5"/>
  <c r="J140" i="5"/>
  <c r="H140" i="5"/>
  <c r="G140" i="5"/>
  <c r="F140" i="5"/>
  <c r="E140" i="5"/>
  <c r="D140" i="5"/>
  <c r="C140" i="5"/>
  <c r="R139" i="5"/>
  <c r="Q139" i="5"/>
  <c r="P139" i="5"/>
  <c r="O139" i="5"/>
  <c r="R138" i="5"/>
  <c r="Q138" i="5"/>
  <c r="P138" i="5"/>
  <c r="O138" i="5"/>
  <c r="N138" i="5"/>
  <c r="M138" i="5"/>
  <c r="L138" i="5"/>
  <c r="R137" i="5"/>
  <c r="Q137" i="5"/>
  <c r="P137" i="5"/>
  <c r="O137" i="5"/>
  <c r="N137" i="5"/>
  <c r="M137" i="5"/>
  <c r="L137" i="5"/>
  <c r="R136" i="5"/>
  <c r="Q136" i="5"/>
  <c r="P136" i="5"/>
  <c r="O136" i="5"/>
  <c r="N136" i="5"/>
  <c r="M136" i="5"/>
  <c r="L136" i="5"/>
  <c r="R135" i="5"/>
  <c r="Q135" i="5"/>
  <c r="P135" i="5"/>
  <c r="O135" i="5"/>
  <c r="N135" i="5"/>
  <c r="M135" i="5"/>
  <c r="L135" i="5"/>
  <c r="R134" i="5"/>
  <c r="Q134" i="5"/>
  <c r="P134" i="5"/>
  <c r="O134" i="5"/>
  <c r="N134" i="5"/>
  <c r="M134" i="5"/>
  <c r="L134" i="5"/>
  <c r="R133" i="5"/>
  <c r="Q133" i="5"/>
  <c r="P133" i="5"/>
  <c r="O133" i="5"/>
  <c r="N133" i="5"/>
  <c r="M133" i="5"/>
  <c r="L133" i="5"/>
  <c r="R132" i="5"/>
  <c r="Q132" i="5"/>
  <c r="P132" i="5"/>
  <c r="O132" i="5"/>
  <c r="N132" i="5"/>
  <c r="M132" i="5"/>
  <c r="L132" i="5"/>
  <c r="K128" i="5"/>
  <c r="J128" i="5"/>
  <c r="H128" i="5"/>
  <c r="G128" i="5"/>
  <c r="F128" i="5"/>
  <c r="E128" i="5"/>
  <c r="D128" i="5"/>
  <c r="C128" i="5"/>
  <c r="R127" i="5"/>
  <c r="Q127" i="5"/>
  <c r="P127" i="5"/>
  <c r="O127" i="5"/>
  <c r="N127" i="5"/>
  <c r="M127" i="5"/>
  <c r="L127" i="5"/>
  <c r="R126" i="5"/>
  <c r="Q126" i="5"/>
  <c r="P126" i="5"/>
  <c r="O126" i="5"/>
  <c r="N126" i="5"/>
  <c r="M126" i="5"/>
  <c r="L126" i="5"/>
  <c r="R125" i="5"/>
  <c r="Q125" i="5"/>
  <c r="P125" i="5"/>
  <c r="O125" i="5"/>
  <c r="N125" i="5"/>
  <c r="M125" i="5"/>
  <c r="L125" i="5"/>
  <c r="R124" i="5"/>
  <c r="Q124" i="5"/>
  <c r="P124" i="5"/>
  <c r="O124" i="5"/>
  <c r="N124" i="5"/>
  <c r="M124" i="5"/>
  <c r="L124" i="5"/>
  <c r="R123" i="5"/>
  <c r="Q123" i="5"/>
  <c r="P123" i="5"/>
  <c r="O123" i="5"/>
  <c r="N123" i="5"/>
  <c r="M123" i="5"/>
  <c r="L123" i="5"/>
  <c r="R122" i="5"/>
  <c r="Q122" i="5"/>
  <c r="P122" i="5"/>
  <c r="O122" i="5"/>
  <c r="N122" i="5"/>
  <c r="M122" i="5"/>
  <c r="L122" i="5"/>
  <c r="K118" i="5"/>
  <c r="J118" i="5"/>
  <c r="H118" i="5"/>
  <c r="G118" i="5"/>
  <c r="F118" i="5"/>
  <c r="E118" i="5"/>
  <c r="D118" i="5"/>
  <c r="C118" i="5"/>
  <c r="R117" i="5"/>
  <c r="Q117" i="5"/>
  <c r="P117" i="5"/>
  <c r="O117" i="5"/>
  <c r="N117" i="5"/>
  <c r="M117" i="5"/>
  <c r="L117" i="5"/>
  <c r="R116" i="5"/>
  <c r="Q116" i="5"/>
  <c r="P116" i="5"/>
  <c r="O116" i="5"/>
  <c r="N116" i="5"/>
  <c r="M116" i="5"/>
  <c r="L116" i="5"/>
  <c r="R115" i="5"/>
  <c r="Q115" i="5"/>
  <c r="P115" i="5"/>
  <c r="O115" i="5"/>
  <c r="N115" i="5"/>
  <c r="M115" i="5"/>
  <c r="L115" i="5"/>
  <c r="R114" i="5"/>
  <c r="Q114" i="5"/>
  <c r="P114" i="5"/>
  <c r="O114" i="5"/>
  <c r="N114" i="5"/>
  <c r="M114" i="5"/>
  <c r="L114" i="5"/>
  <c r="R113" i="5"/>
  <c r="Q113" i="5"/>
  <c r="P113" i="5"/>
  <c r="O113" i="5"/>
  <c r="N113" i="5"/>
  <c r="M113" i="5"/>
  <c r="L113" i="5"/>
  <c r="R112" i="5"/>
  <c r="Q112" i="5"/>
  <c r="P112" i="5"/>
  <c r="O112" i="5"/>
  <c r="N112" i="5"/>
  <c r="M112" i="5"/>
  <c r="L112" i="5"/>
  <c r="R111" i="5"/>
  <c r="Q111" i="5"/>
  <c r="P111" i="5"/>
  <c r="O111" i="5"/>
  <c r="N111" i="5"/>
  <c r="M111" i="5"/>
  <c r="L111" i="5"/>
  <c r="R110" i="5"/>
  <c r="Q110" i="5"/>
  <c r="P110" i="5"/>
  <c r="O110" i="5"/>
  <c r="N110" i="5"/>
  <c r="M110" i="5"/>
  <c r="L110" i="5"/>
  <c r="R109" i="5"/>
  <c r="Q109" i="5"/>
  <c r="P109" i="5"/>
  <c r="O109" i="5"/>
  <c r="N109" i="5"/>
  <c r="M109" i="5"/>
  <c r="L109" i="5"/>
  <c r="K105" i="5"/>
  <c r="J105" i="5"/>
  <c r="H105" i="5"/>
  <c r="G105" i="5"/>
  <c r="F105" i="5"/>
  <c r="E105" i="5"/>
  <c r="D105" i="5"/>
  <c r="C105" i="5"/>
  <c r="R104" i="5"/>
  <c r="Q104" i="5"/>
  <c r="P104" i="5"/>
  <c r="O104" i="5"/>
  <c r="N104" i="5"/>
  <c r="M104" i="5"/>
  <c r="L104" i="5"/>
  <c r="R103" i="5"/>
  <c r="Q103" i="5"/>
  <c r="P103" i="5"/>
  <c r="O103" i="5"/>
  <c r="N103" i="5"/>
  <c r="M103" i="5"/>
  <c r="L103" i="5"/>
  <c r="R102" i="5"/>
  <c r="Q102" i="5"/>
  <c r="P102" i="5"/>
  <c r="O102" i="5"/>
  <c r="N102" i="5"/>
  <c r="N105" i="5" s="1"/>
  <c r="M102" i="5"/>
  <c r="L102" i="5"/>
  <c r="R101" i="5"/>
  <c r="Q101" i="5"/>
  <c r="P101" i="5"/>
  <c r="O101" i="5"/>
  <c r="N101" i="5"/>
  <c r="M101" i="5"/>
  <c r="L101" i="5"/>
  <c r="R100" i="5"/>
  <c r="Q100" i="5"/>
  <c r="P100" i="5"/>
  <c r="O100" i="5"/>
  <c r="N100" i="5"/>
  <c r="M100" i="5"/>
  <c r="L100" i="5"/>
  <c r="K96" i="5"/>
  <c r="J96" i="5"/>
  <c r="H96" i="5"/>
  <c r="G96" i="5"/>
  <c r="F96" i="5"/>
  <c r="E96" i="5"/>
  <c r="D96" i="5"/>
  <c r="C96" i="5"/>
  <c r="R95" i="5"/>
  <c r="Q95" i="5"/>
  <c r="P95" i="5"/>
  <c r="O95" i="5"/>
  <c r="N95" i="5"/>
  <c r="M95" i="5"/>
  <c r="L95" i="5"/>
  <c r="R94" i="5"/>
  <c r="Q94" i="5"/>
  <c r="P94" i="5"/>
  <c r="O94" i="5"/>
  <c r="N94" i="5"/>
  <c r="M94" i="5"/>
  <c r="L94" i="5"/>
  <c r="R93" i="5"/>
  <c r="Q93" i="5"/>
  <c r="P93" i="5"/>
  <c r="O93" i="5"/>
  <c r="N93" i="5"/>
  <c r="M93" i="5"/>
  <c r="L93" i="5"/>
  <c r="R92" i="5"/>
  <c r="Q92" i="5"/>
  <c r="P92" i="5"/>
  <c r="O92" i="5"/>
  <c r="N92" i="5"/>
  <c r="M92" i="5"/>
  <c r="L92" i="5"/>
  <c r="R91" i="5"/>
  <c r="Q91" i="5"/>
  <c r="P91" i="5"/>
  <c r="O91" i="5"/>
  <c r="N91" i="5"/>
  <c r="M91" i="5"/>
  <c r="L91" i="5"/>
  <c r="K87" i="5"/>
  <c r="J87" i="5"/>
  <c r="H87" i="5"/>
  <c r="G87" i="5"/>
  <c r="F87" i="5"/>
  <c r="E87" i="5"/>
  <c r="D87" i="5"/>
  <c r="C87" i="5"/>
  <c r="R86" i="5"/>
  <c r="Q86" i="5"/>
  <c r="P86" i="5"/>
  <c r="O86" i="5"/>
  <c r="N86" i="5"/>
  <c r="M86" i="5"/>
  <c r="L86" i="5"/>
  <c r="R85" i="5"/>
  <c r="Q85" i="5"/>
  <c r="P85" i="5"/>
  <c r="O85" i="5"/>
  <c r="N85" i="5"/>
  <c r="M85" i="5"/>
  <c r="L85" i="5"/>
  <c r="R84" i="5"/>
  <c r="Q84" i="5"/>
  <c r="P84" i="5"/>
  <c r="O84" i="5"/>
  <c r="N84" i="5"/>
  <c r="M84" i="5"/>
  <c r="L84" i="5"/>
  <c r="R83" i="5"/>
  <c r="Q83" i="5"/>
  <c r="P83" i="5"/>
  <c r="O83" i="5"/>
  <c r="N83" i="5"/>
  <c r="M83" i="5"/>
  <c r="L83" i="5"/>
  <c r="R82" i="5"/>
  <c r="Q82" i="5"/>
  <c r="P82" i="5"/>
  <c r="O82" i="5"/>
  <c r="N82" i="5"/>
  <c r="M82" i="5"/>
  <c r="L82" i="5"/>
  <c r="R81" i="5"/>
  <c r="Q81" i="5"/>
  <c r="P81" i="5"/>
  <c r="O81" i="5"/>
  <c r="N81" i="5"/>
  <c r="M81" i="5"/>
  <c r="L81" i="5"/>
  <c r="K77" i="5"/>
  <c r="J77" i="5"/>
  <c r="H77" i="5"/>
  <c r="G77" i="5"/>
  <c r="F77" i="5"/>
  <c r="E77" i="5"/>
  <c r="D77" i="5"/>
  <c r="C77" i="5"/>
  <c r="R76" i="5"/>
  <c r="Q76" i="5"/>
  <c r="P76" i="5"/>
  <c r="O76" i="5"/>
  <c r="N76" i="5"/>
  <c r="M76" i="5"/>
  <c r="L76" i="5"/>
  <c r="R75" i="5"/>
  <c r="Q75" i="5"/>
  <c r="P75" i="5"/>
  <c r="O75" i="5"/>
  <c r="N75" i="5"/>
  <c r="M75" i="5"/>
  <c r="L75" i="5"/>
  <c r="R74" i="5"/>
  <c r="Q74" i="5"/>
  <c r="P74" i="5"/>
  <c r="O74" i="5"/>
  <c r="N74" i="5"/>
  <c r="M74" i="5"/>
  <c r="L74" i="5"/>
  <c r="R73" i="5"/>
  <c r="Q73" i="5"/>
  <c r="P73" i="5"/>
  <c r="O73" i="5"/>
  <c r="N73" i="5"/>
  <c r="M73" i="5"/>
  <c r="L73" i="5"/>
  <c r="R72" i="5"/>
  <c r="Q72" i="5"/>
  <c r="P72" i="5"/>
  <c r="O72" i="5"/>
  <c r="N72" i="5"/>
  <c r="M72" i="5"/>
  <c r="L72" i="5"/>
  <c r="R71" i="5"/>
  <c r="Q71" i="5"/>
  <c r="P71" i="5"/>
  <c r="O71" i="5"/>
  <c r="N71" i="5"/>
  <c r="M71" i="5"/>
  <c r="L71" i="5"/>
  <c r="L77" i="5" s="1"/>
  <c r="K67" i="5"/>
  <c r="J67" i="5"/>
  <c r="H67" i="5"/>
  <c r="G67" i="5"/>
  <c r="F67" i="5"/>
  <c r="E67" i="5"/>
  <c r="D67" i="5"/>
  <c r="C67" i="5"/>
  <c r="R66" i="5"/>
  <c r="Q66" i="5"/>
  <c r="P66" i="5"/>
  <c r="O66" i="5"/>
  <c r="N66" i="5"/>
  <c r="M66" i="5"/>
  <c r="L66" i="5"/>
  <c r="R65" i="5"/>
  <c r="Q65" i="5"/>
  <c r="P65" i="5"/>
  <c r="O65" i="5"/>
  <c r="N65" i="5"/>
  <c r="M65" i="5"/>
  <c r="L65" i="5"/>
  <c r="R64" i="5"/>
  <c r="Q64" i="5"/>
  <c r="P64" i="5"/>
  <c r="O64" i="5"/>
  <c r="N64" i="5"/>
  <c r="M64" i="5"/>
  <c r="L64" i="5"/>
  <c r="R63" i="5"/>
  <c r="Q63" i="5"/>
  <c r="P63" i="5"/>
  <c r="O63" i="5"/>
  <c r="N63" i="5"/>
  <c r="M63" i="5"/>
  <c r="L63" i="5"/>
  <c r="R62" i="5"/>
  <c r="Q62" i="5"/>
  <c r="P62" i="5"/>
  <c r="O62" i="5"/>
  <c r="N62" i="5"/>
  <c r="M62" i="5"/>
  <c r="L62" i="5"/>
  <c r="R61" i="5"/>
  <c r="Q61" i="5"/>
  <c r="P61" i="5"/>
  <c r="O61" i="5"/>
  <c r="N61" i="5"/>
  <c r="M61" i="5"/>
  <c r="L61" i="5"/>
  <c r="K57" i="5"/>
  <c r="J57" i="5"/>
  <c r="H57" i="5"/>
  <c r="G57" i="5"/>
  <c r="F57" i="5"/>
  <c r="E57" i="5"/>
  <c r="D57" i="5"/>
  <c r="C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K48" i="5"/>
  <c r="J48" i="5"/>
  <c r="H48" i="5"/>
  <c r="C48" i="5"/>
  <c r="R47" i="5"/>
  <c r="Q47" i="5"/>
  <c r="P47" i="5"/>
  <c r="O47" i="5"/>
  <c r="N47" i="5"/>
  <c r="M47" i="5"/>
  <c r="L47" i="5"/>
  <c r="R46" i="5"/>
  <c r="Q46" i="5"/>
  <c r="P46" i="5"/>
  <c r="P48" i="5" s="1"/>
  <c r="O46" i="5"/>
  <c r="N46" i="5"/>
  <c r="M46" i="5"/>
  <c r="L46" i="5"/>
  <c r="R45" i="5"/>
  <c r="R48" i="5" s="1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K40" i="5"/>
  <c r="J40" i="5"/>
  <c r="H40" i="5"/>
  <c r="G40" i="5"/>
  <c r="F40" i="5"/>
  <c r="E40" i="5"/>
  <c r="D40" i="5"/>
  <c r="C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O40" i="5" s="1"/>
  <c r="N37" i="5"/>
  <c r="M37" i="5"/>
  <c r="L37" i="5"/>
  <c r="R36" i="5"/>
  <c r="Q36" i="5"/>
  <c r="P36" i="5"/>
  <c r="O36" i="5"/>
  <c r="N36" i="5"/>
  <c r="M36" i="5"/>
  <c r="L36" i="5"/>
  <c r="R35" i="5"/>
  <c r="Q35" i="5"/>
  <c r="P35" i="5"/>
  <c r="O35" i="5"/>
  <c r="N35" i="5"/>
  <c r="M35" i="5"/>
  <c r="L35" i="5"/>
  <c r="K31" i="5"/>
  <c r="J31" i="5"/>
  <c r="H31" i="5"/>
  <c r="G31" i="5"/>
  <c r="F31" i="5"/>
  <c r="E31" i="5"/>
  <c r="D31" i="5"/>
  <c r="C31" i="5"/>
  <c r="R30" i="5"/>
  <c r="Q30" i="5"/>
  <c r="P30" i="5"/>
  <c r="O30" i="5"/>
  <c r="N30" i="5"/>
  <c r="M30" i="5"/>
  <c r="L30" i="5"/>
  <c r="R29" i="5"/>
  <c r="R31" i="5" s="1"/>
  <c r="Q29" i="5"/>
  <c r="P29" i="5"/>
  <c r="O29" i="5"/>
  <c r="N29" i="5"/>
  <c r="M29" i="5"/>
  <c r="L29" i="5"/>
  <c r="R28" i="5"/>
  <c r="Q28" i="5"/>
  <c r="P28" i="5"/>
  <c r="O28" i="5"/>
  <c r="N28" i="5"/>
  <c r="M28" i="5"/>
  <c r="L28" i="5"/>
  <c r="R27" i="5"/>
  <c r="Q27" i="5"/>
  <c r="P27" i="5"/>
  <c r="P31" i="5" s="1"/>
  <c r="O27" i="5"/>
  <c r="N27" i="5"/>
  <c r="M27" i="5"/>
  <c r="L27" i="5"/>
  <c r="K23" i="5"/>
  <c r="J23" i="5"/>
  <c r="H23" i="5"/>
  <c r="G23" i="5"/>
  <c r="F23" i="5"/>
  <c r="E23" i="5"/>
  <c r="D23" i="5"/>
  <c r="C23" i="5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R17" i="5"/>
  <c r="Q17" i="5"/>
  <c r="P17" i="5"/>
  <c r="O17" i="5"/>
  <c r="N17" i="5"/>
  <c r="M17" i="5"/>
  <c r="L17" i="5"/>
  <c r="R16" i="5"/>
  <c r="Q16" i="5"/>
  <c r="P16" i="5"/>
  <c r="O16" i="5"/>
  <c r="N16" i="5"/>
  <c r="M16" i="5"/>
  <c r="L16" i="5"/>
  <c r="R15" i="5"/>
  <c r="Q15" i="5"/>
  <c r="P15" i="5"/>
  <c r="O15" i="5"/>
  <c r="N15" i="5"/>
  <c r="M15" i="5"/>
  <c r="L15" i="5"/>
  <c r="R14" i="5"/>
  <c r="Q14" i="5"/>
  <c r="P14" i="5"/>
  <c r="O14" i="5"/>
  <c r="N14" i="5"/>
  <c r="M14" i="5"/>
  <c r="L14" i="5"/>
  <c r="K10" i="5"/>
  <c r="J10" i="5"/>
  <c r="I10" i="5"/>
  <c r="H10" i="5"/>
  <c r="G10" i="5"/>
  <c r="F10" i="5"/>
  <c r="E10" i="5"/>
  <c r="D10" i="5"/>
  <c r="C10" i="5"/>
  <c r="R9" i="5"/>
  <c r="Q9" i="5"/>
  <c r="P9" i="5"/>
  <c r="O9" i="5"/>
  <c r="N9" i="5"/>
  <c r="M9" i="5"/>
  <c r="L9" i="5"/>
  <c r="R8" i="5"/>
  <c r="Q8" i="5"/>
  <c r="P8" i="5"/>
  <c r="O8" i="5"/>
  <c r="N8" i="5"/>
  <c r="M8" i="5"/>
  <c r="L8" i="5"/>
  <c r="R7" i="5"/>
  <c r="Q7" i="5"/>
  <c r="Q10" i="5" s="1"/>
  <c r="P7" i="5"/>
  <c r="O7" i="5"/>
  <c r="N7" i="5"/>
  <c r="M7" i="5"/>
  <c r="L7" i="5"/>
  <c r="R6" i="5"/>
  <c r="Q6" i="5"/>
  <c r="P6" i="5"/>
  <c r="O6" i="5"/>
  <c r="N6" i="5"/>
  <c r="M6" i="5"/>
  <c r="L6" i="5"/>
  <c r="R5" i="5"/>
  <c r="Q5" i="5"/>
  <c r="P5" i="5"/>
  <c r="O5" i="5"/>
  <c r="N5" i="5"/>
  <c r="M5" i="5"/>
  <c r="L5" i="5"/>
  <c r="R4" i="5"/>
  <c r="Q4" i="5"/>
  <c r="P4" i="5"/>
  <c r="O4" i="5"/>
  <c r="N4" i="5"/>
  <c r="M4" i="5"/>
  <c r="L4" i="5"/>
  <c r="R3" i="5"/>
  <c r="Q3" i="5"/>
  <c r="P3" i="5"/>
  <c r="O3" i="5"/>
  <c r="N3" i="5"/>
  <c r="M3" i="5"/>
  <c r="L3" i="5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L5" i="4"/>
  <c r="R4" i="4"/>
  <c r="Q4" i="4"/>
  <c r="P4" i="4"/>
  <c r="P17" i="4" s="1"/>
  <c r="O4" i="4"/>
  <c r="O17" i="4" s="1"/>
  <c r="N4" i="4"/>
  <c r="M4" i="4"/>
  <c r="L4" i="4"/>
  <c r="R3" i="4"/>
  <c r="Q3" i="4"/>
  <c r="P3" i="4"/>
  <c r="O3" i="4"/>
  <c r="N3" i="4"/>
  <c r="M3" i="4"/>
  <c r="L3" i="4"/>
  <c r="R2" i="4"/>
  <c r="Q2" i="4"/>
  <c r="P2" i="4"/>
  <c r="O2" i="4"/>
  <c r="N2" i="4"/>
  <c r="M2" i="4"/>
  <c r="L2" i="4"/>
  <c r="M294" i="3"/>
  <c r="L294" i="3"/>
  <c r="K294" i="3"/>
  <c r="J294" i="3"/>
  <c r="I294" i="3"/>
  <c r="H294" i="3"/>
  <c r="G294" i="3"/>
  <c r="F294" i="3"/>
  <c r="T293" i="3"/>
  <c r="S293" i="3"/>
  <c r="R293" i="3"/>
  <c r="Q293" i="3"/>
  <c r="P293" i="3"/>
  <c r="O293" i="3"/>
  <c r="N293" i="3"/>
  <c r="T292" i="3"/>
  <c r="S292" i="3"/>
  <c r="R292" i="3"/>
  <c r="Q292" i="3"/>
  <c r="P292" i="3"/>
  <c r="N292" i="3"/>
  <c r="U292" i="3" s="1"/>
  <c r="T291" i="3"/>
  <c r="S291" i="3"/>
  <c r="R291" i="3"/>
  <c r="Q291" i="3"/>
  <c r="P291" i="3"/>
  <c r="O291" i="3"/>
  <c r="N291" i="3"/>
  <c r="U291" i="3" s="1"/>
  <c r="T290" i="3"/>
  <c r="S290" i="3"/>
  <c r="R290" i="3"/>
  <c r="Q290" i="3"/>
  <c r="P290" i="3"/>
  <c r="O290" i="3"/>
  <c r="N290" i="3"/>
  <c r="U290" i="3" s="1"/>
  <c r="T289" i="3"/>
  <c r="S289" i="3"/>
  <c r="R289" i="3"/>
  <c r="Q289" i="3"/>
  <c r="P289" i="3"/>
  <c r="O289" i="3"/>
  <c r="N289" i="3"/>
  <c r="U289" i="3" s="1"/>
  <c r="T288" i="3"/>
  <c r="S288" i="3"/>
  <c r="R288" i="3"/>
  <c r="Q288" i="3"/>
  <c r="P288" i="3"/>
  <c r="O288" i="3"/>
  <c r="N288" i="3"/>
  <c r="U288" i="3" s="1"/>
  <c r="T287" i="3"/>
  <c r="S287" i="3"/>
  <c r="R287" i="3"/>
  <c r="Q287" i="3"/>
  <c r="P287" i="3"/>
  <c r="O287" i="3"/>
  <c r="N287" i="3"/>
  <c r="U287" i="3" s="1"/>
  <c r="T286" i="3"/>
  <c r="S286" i="3"/>
  <c r="U286" i="3" s="1"/>
  <c r="R286" i="3"/>
  <c r="Q286" i="3"/>
  <c r="P286" i="3"/>
  <c r="O286" i="3"/>
  <c r="N286" i="3"/>
  <c r="T285" i="3"/>
  <c r="S285" i="3"/>
  <c r="R285" i="3"/>
  <c r="Q285" i="3"/>
  <c r="P285" i="3"/>
  <c r="O285" i="3"/>
  <c r="N285" i="3"/>
  <c r="T284" i="3"/>
  <c r="S284" i="3"/>
  <c r="R284" i="3"/>
  <c r="Q284" i="3"/>
  <c r="P284" i="3"/>
  <c r="O284" i="3"/>
  <c r="N284" i="3"/>
  <c r="U284" i="3" s="1"/>
  <c r="T283" i="3"/>
  <c r="S283" i="3"/>
  <c r="R283" i="3"/>
  <c r="Q283" i="3"/>
  <c r="P283" i="3"/>
  <c r="O283" i="3"/>
  <c r="N283" i="3"/>
  <c r="U283" i="3" s="1"/>
  <c r="T282" i="3"/>
  <c r="S282" i="3"/>
  <c r="R282" i="3"/>
  <c r="Q282" i="3"/>
  <c r="P282" i="3"/>
  <c r="O282" i="3"/>
  <c r="N282" i="3"/>
  <c r="T281" i="3"/>
  <c r="S281" i="3"/>
  <c r="R281" i="3"/>
  <c r="Q281" i="3"/>
  <c r="P281" i="3"/>
  <c r="O281" i="3"/>
  <c r="N281" i="3"/>
  <c r="U281" i="3" s="1"/>
  <c r="T280" i="3"/>
  <c r="S280" i="3"/>
  <c r="R280" i="3"/>
  <c r="Q280" i="3"/>
  <c r="P280" i="3"/>
  <c r="O280" i="3"/>
  <c r="N280" i="3"/>
  <c r="U280" i="3" s="1"/>
  <c r="T279" i="3"/>
  <c r="S279" i="3"/>
  <c r="R279" i="3"/>
  <c r="Q279" i="3"/>
  <c r="P279" i="3"/>
  <c r="O279" i="3"/>
  <c r="N279" i="3"/>
  <c r="T278" i="3"/>
  <c r="S278" i="3"/>
  <c r="U278" i="3" s="1"/>
  <c r="R278" i="3"/>
  <c r="Q278" i="3"/>
  <c r="P278" i="3"/>
  <c r="O278" i="3"/>
  <c r="N278" i="3"/>
  <c r="T277" i="3"/>
  <c r="S277" i="3"/>
  <c r="R277" i="3"/>
  <c r="Q277" i="3"/>
  <c r="P277" i="3"/>
  <c r="O277" i="3"/>
  <c r="N277" i="3"/>
  <c r="U277" i="3" s="1"/>
  <c r="T276" i="3"/>
  <c r="S276" i="3"/>
  <c r="U276" i="3" s="1"/>
  <c r="R276" i="3"/>
  <c r="Q276" i="3"/>
  <c r="P276" i="3"/>
  <c r="O276" i="3"/>
  <c r="N276" i="3"/>
  <c r="T275" i="3"/>
  <c r="S275" i="3"/>
  <c r="R275" i="3"/>
  <c r="Q275" i="3"/>
  <c r="P275" i="3"/>
  <c r="O275" i="3"/>
  <c r="N275" i="3"/>
  <c r="U275" i="3" s="1"/>
  <c r="T274" i="3"/>
  <c r="S274" i="3"/>
  <c r="R274" i="3"/>
  <c r="Q274" i="3"/>
  <c r="P274" i="3"/>
  <c r="O274" i="3"/>
  <c r="N274" i="3"/>
  <c r="U274" i="3" s="1"/>
  <c r="T273" i="3"/>
  <c r="S273" i="3"/>
  <c r="R273" i="3"/>
  <c r="Q273" i="3"/>
  <c r="P273" i="3"/>
  <c r="O273" i="3"/>
  <c r="N273" i="3"/>
  <c r="T272" i="3"/>
  <c r="S272" i="3"/>
  <c r="R272" i="3"/>
  <c r="Q272" i="3"/>
  <c r="P272" i="3"/>
  <c r="O272" i="3"/>
  <c r="N272" i="3"/>
  <c r="U272" i="3" s="1"/>
  <c r="T271" i="3"/>
  <c r="S271" i="3"/>
  <c r="R271" i="3"/>
  <c r="Q271" i="3"/>
  <c r="P271" i="3"/>
  <c r="O271" i="3"/>
  <c r="N271" i="3"/>
  <c r="U271" i="3" s="1"/>
  <c r="T270" i="3"/>
  <c r="S270" i="3"/>
  <c r="U270" i="3" s="1"/>
  <c r="R270" i="3"/>
  <c r="Q270" i="3"/>
  <c r="P270" i="3"/>
  <c r="O270" i="3"/>
  <c r="N270" i="3"/>
  <c r="T269" i="3"/>
  <c r="S269" i="3"/>
  <c r="R269" i="3"/>
  <c r="Q269" i="3"/>
  <c r="P269" i="3"/>
  <c r="O269" i="3"/>
  <c r="N269" i="3"/>
  <c r="U269" i="3" s="1"/>
  <c r="T268" i="3"/>
  <c r="S268" i="3"/>
  <c r="R268" i="3"/>
  <c r="Q268" i="3"/>
  <c r="P268" i="3"/>
  <c r="O268" i="3"/>
  <c r="N268" i="3"/>
  <c r="U268" i="3" s="1"/>
  <c r="T267" i="3"/>
  <c r="S267" i="3"/>
  <c r="R267" i="3"/>
  <c r="Q267" i="3"/>
  <c r="P267" i="3"/>
  <c r="O267" i="3"/>
  <c r="N267" i="3"/>
  <c r="U267" i="3" s="1"/>
  <c r="T266" i="3"/>
  <c r="S266" i="3"/>
  <c r="R266" i="3"/>
  <c r="Q266" i="3"/>
  <c r="P266" i="3"/>
  <c r="O266" i="3"/>
  <c r="N266" i="3"/>
  <c r="U266" i="3" s="1"/>
  <c r="T265" i="3"/>
  <c r="S265" i="3"/>
  <c r="R265" i="3"/>
  <c r="Q265" i="3"/>
  <c r="P265" i="3"/>
  <c r="O265" i="3"/>
  <c r="N265" i="3"/>
  <c r="U265" i="3" s="1"/>
  <c r="T264" i="3"/>
  <c r="S264" i="3"/>
  <c r="R264" i="3"/>
  <c r="Q264" i="3"/>
  <c r="P264" i="3"/>
  <c r="O264" i="3"/>
  <c r="N264" i="3"/>
  <c r="U264" i="3" s="1"/>
  <c r="T263" i="3"/>
  <c r="S263" i="3"/>
  <c r="R263" i="3"/>
  <c r="Q263" i="3"/>
  <c r="P263" i="3"/>
  <c r="O263" i="3"/>
  <c r="N263" i="3"/>
  <c r="U263" i="3" s="1"/>
  <c r="T262" i="3"/>
  <c r="S262" i="3"/>
  <c r="U262" i="3" s="1"/>
  <c r="R262" i="3"/>
  <c r="Q262" i="3"/>
  <c r="P262" i="3"/>
  <c r="O262" i="3"/>
  <c r="N262" i="3"/>
  <c r="T261" i="3"/>
  <c r="S261" i="3"/>
  <c r="R261" i="3"/>
  <c r="Q261" i="3"/>
  <c r="P261" i="3"/>
  <c r="O261" i="3"/>
  <c r="N261" i="3"/>
  <c r="T260" i="3"/>
  <c r="S260" i="3"/>
  <c r="R260" i="3"/>
  <c r="Q260" i="3"/>
  <c r="P260" i="3"/>
  <c r="O260" i="3"/>
  <c r="N260" i="3"/>
  <c r="U260" i="3" s="1"/>
  <c r="T259" i="3"/>
  <c r="S259" i="3"/>
  <c r="R259" i="3"/>
  <c r="Q259" i="3"/>
  <c r="P259" i="3"/>
  <c r="O259" i="3"/>
  <c r="N259" i="3"/>
  <c r="U259" i="3" s="1"/>
  <c r="T258" i="3"/>
  <c r="S258" i="3"/>
  <c r="R258" i="3"/>
  <c r="Q258" i="3"/>
  <c r="P258" i="3"/>
  <c r="O258" i="3"/>
  <c r="N258" i="3"/>
  <c r="T257" i="3"/>
  <c r="S257" i="3"/>
  <c r="R257" i="3"/>
  <c r="Q257" i="3"/>
  <c r="P257" i="3"/>
  <c r="O257" i="3"/>
  <c r="N257" i="3"/>
  <c r="U257" i="3" s="1"/>
  <c r="T256" i="3"/>
  <c r="S256" i="3"/>
  <c r="R256" i="3"/>
  <c r="Q256" i="3"/>
  <c r="P256" i="3"/>
  <c r="O256" i="3"/>
  <c r="N256" i="3"/>
  <c r="U256" i="3" s="1"/>
  <c r="T255" i="3"/>
  <c r="S255" i="3"/>
  <c r="R255" i="3"/>
  <c r="Q255" i="3"/>
  <c r="P255" i="3"/>
  <c r="O255" i="3"/>
  <c r="N255" i="3"/>
  <c r="U255" i="3" s="1"/>
  <c r="T254" i="3"/>
  <c r="S254" i="3"/>
  <c r="U254" i="3" s="1"/>
  <c r="R254" i="3"/>
  <c r="Q254" i="3"/>
  <c r="P254" i="3"/>
  <c r="O254" i="3"/>
  <c r="N254" i="3"/>
  <c r="T253" i="3"/>
  <c r="S253" i="3"/>
  <c r="R253" i="3"/>
  <c r="Q253" i="3"/>
  <c r="P253" i="3"/>
  <c r="O253" i="3"/>
  <c r="N253" i="3"/>
  <c r="U253" i="3" s="1"/>
  <c r="T252" i="3"/>
  <c r="U252" i="3" s="1"/>
  <c r="S252" i="3"/>
  <c r="R252" i="3"/>
  <c r="Q252" i="3"/>
  <c r="P252" i="3"/>
  <c r="O252" i="3"/>
  <c r="N252" i="3"/>
  <c r="T251" i="3"/>
  <c r="S251" i="3"/>
  <c r="R251" i="3"/>
  <c r="Q251" i="3"/>
  <c r="P251" i="3"/>
  <c r="O251" i="3"/>
  <c r="N251" i="3"/>
  <c r="U251" i="3" s="1"/>
  <c r="T250" i="3"/>
  <c r="S250" i="3"/>
  <c r="R250" i="3"/>
  <c r="Q250" i="3"/>
  <c r="P250" i="3"/>
  <c r="O250" i="3"/>
  <c r="N250" i="3"/>
  <c r="U250" i="3" s="1"/>
  <c r="T249" i="3"/>
  <c r="S249" i="3"/>
  <c r="R249" i="3"/>
  <c r="Q249" i="3"/>
  <c r="P249" i="3"/>
  <c r="O249" i="3"/>
  <c r="N249" i="3"/>
  <c r="U249" i="3" s="1"/>
  <c r="T248" i="3"/>
  <c r="S248" i="3"/>
  <c r="R248" i="3"/>
  <c r="Q248" i="3"/>
  <c r="P248" i="3"/>
  <c r="O248" i="3"/>
  <c r="N248" i="3"/>
  <c r="U248" i="3" s="1"/>
  <c r="T247" i="3"/>
  <c r="S247" i="3"/>
  <c r="R247" i="3"/>
  <c r="Q247" i="3"/>
  <c r="P247" i="3"/>
  <c r="O247" i="3"/>
  <c r="N247" i="3"/>
  <c r="U247" i="3" s="1"/>
  <c r="T246" i="3"/>
  <c r="S246" i="3"/>
  <c r="R246" i="3"/>
  <c r="Q246" i="3"/>
  <c r="P246" i="3"/>
  <c r="O246" i="3"/>
  <c r="N246" i="3"/>
  <c r="T245" i="3"/>
  <c r="S245" i="3"/>
  <c r="R245" i="3"/>
  <c r="Q245" i="3"/>
  <c r="P245" i="3"/>
  <c r="O245" i="3"/>
  <c r="N245" i="3"/>
  <c r="U245" i="3" s="1"/>
  <c r="T244" i="3"/>
  <c r="S244" i="3"/>
  <c r="R244" i="3"/>
  <c r="Q244" i="3"/>
  <c r="P244" i="3"/>
  <c r="O244" i="3"/>
  <c r="N244" i="3"/>
  <c r="U244" i="3" s="1"/>
  <c r="T243" i="3"/>
  <c r="S243" i="3"/>
  <c r="R243" i="3"/>
  <c r="Q243" i="3"/>
  <c r="P243" i="3"/>
  <c r="O243" i="3"/>
  <c r="N243" i="3"/>
  <c r="U243" i="3" s="1"/>
  <c r="T242" i="3"/>
  <c r="S242" i="3"/>
  <c r="R242" i="3"/>
  <c r="Q242" i="3"/>
  <c r="P242" i="3"/>
  <c r="O242" i="3"/>
  <c r="N242" i="3"/>
  <c r="U242" i="3" s="1"/>
  <c r="T241" i="3"/>
  <c r="S241" i="3"/>
  <c r="R241" i="3"/>
  <c r="Q241" i="3"/>
  <c r="P241" i="3"/>
  <c r="O241" i="3"/>
  <c r="N241" i="3"/>
  <c r="U241" i="3" s="1"/>
  <c r="T240" i="3"/>
  <c r="S240" i="3"/>
  <c r="R240" i="3"/>
  <c r="Q240" i="3"/>
  <c r="P240" i="3"/>
  <c r="O240" i="3"/>
  <c r="N240" i="3"/>
  <c r="U240" i="3" s="1"/>
  <c r="T239" i="3"/>
  <c r="S239" i="3"/>
  <c r="R239" i="3"/>
  <c r="Q239" i="3"/>
  <c r="P239" i="3"/>
  <c r="O239" i="3"/>
  <c r="N239" i="3"/>
  <c r="U239" i="3" s="1"/>
  <c r="T238" i="3"/>
  <c r="S238" i="3"/>
  <c r="U238" i="3" s="1"/>
  <c r="R238" i="3"/>
  <c r="Q238" i="3"/>
  <c r="P238" i="3"/>
  <c r="O238" i="3"/>
  <c r="N238" i="3"/>
  <c r="T237" i="3"/>
  <c r="S237" i="3"/>
  <c r="R237" i="3"/>
  <c r="Q237" i="3"/>
  <c r="P237" i="3"/>
  <c r="O237" i="3"/>
  <c r="N237" i="3"/>
  <c r="U237" i="3" s="1"/>
  <c r="T236" i="3"/>
  <c r="S236" i="3"/>
  <c r="R236" i="3"/>
  <c r="Q236" i="3"/>
  <c r="P236" i="3"/>
  <c r="O236" i="3"/>
  <c r="N236" i="3"/>
  <c r="U236" i="3" s="1"/>
  <c r="T235" i="3"/>
  <c r="S235" i="3"/>
  <c r="R235" i="3"/>
  <c r="Q235" i="3"/>
  <c r="P235" i="3"/>
  <c r="O235" i="3"/>
  <c r="N235" i="3"/>
  <c r="U235" i="3" s="1"/>
  <c r="T234" i="3"/>
  <c r="S234" i="3"/>
  <c r="R234" i="3"/>
  <c r="Q234" i="3"/>
  <c r="P234" i="3"/>
  <c r="O234" i="3"/>
  <c r="N234" i="3"/>
  <c r="U234" i="3" s="1"/>
  <c r="T233" i="3"/>
  <c r="S233" i="3"/>
  <c r="R233" i="3"/>
  <c r="Q233" i="3"/>
  <c r="P233" i="3"/>
  <c r="O233" i="3"/>
  <c r="N233" i="3"/>
  <c r="U233" i="3" s="1"/>
  <c r="T232" i="3"/>
  <c r="S232" i="3"/>
  <c r="R232" i="3"/>
  <c r="Q232" i="3"/>
  <c r="P232" i="3"/>
  <c r="O232" i="3"/>
  <c r="N232" i="3"/>
  <c r="U232" i="3" s="1"/>
  <c r="T231" i="3"/>
  <c r="S231" i="3"/>
  <c r="R231" i="3"/>
  <c r="Q231" i="3"/>
  <c r="P231" i="3"/>
  <c r="O231" i="3"/>
  <c r="N231" i="3"/>
  <c r="U231" i="3" s="1"/>
  <c r="T230" i="3"/>
  <c r="S230" i="3"/>
  <c r="U230" i="3" s="1"/>
  <c r="R230" i="3"/>
  <c r="Q230" i="3"/>
  <c r="P230" i="3"/>
  <c r="O230" i="3"/>
  <c r="N230" i="3"/>
  <c r="T229" i="3"/>
  <c r="S229" i="3"/>
  <c r="R229" i="3"/>
  <c r="Q229" i="3"/>
  <c r="P229" i="3"/>
  <c r="O229" i="3"/>
  <c r="N229" i="3"/>
  <c r="U229" i="3" s="1"/>
  <c r="T228" i="3"/>
  <c r="S228" i="3"/>
  <c r="R228" i="3"/>
  <c r="Q228" i="3"/>
  <c r="P228" i="3"/>
  <c r="O228" i="3"/>
  <c r="N228" i="3"/>
  <c r="U228" i="3" s="1"/>
  <c r="T227" i="3"/>
  <c r="S227" i="3"/>
  <c r="R227" i="3"/>
  <c r="Q227" i="3"/>
  <c r="P227" i="3"/>
  <c r="O227" i="3"/>
  <c r="N227" i="3"/>
  <c r="U227" i="3" s="1"/>
  <c r="T226" i="3"/>
  <c r="S226" i="3"/>
  <c r="R226" i="3"/>
  <c r="Q226" i="3"/>
  <c r="P226" i="3"/>
  <c r="O226" i="3"/>
  <c r="N226" i="3"/>
  <c r="T225" i="3"/>
  <c r="S225" i="3"/>
  <c r="R225" i="3"/>
  <c r="Q225" i="3"/>
  <c r="P225" i="3"/>
  <c r="O225" i="3"/>
  <c r="N225" i="3"/>
  <c r="U225" i="3" s="1"/>
  <c r="T224" i="3"/>
  <c r="S224" i="3"/>
  <c r="R224" i="3"/>
  <c r="Q224" i="3"/>
  <c r="P224" i="3"/>
  <c r="O224" i="3"/>
  <c r="N224" i="3"/>
  <c r="U224" i="3" s="1"/>
  <c r="T223" i="3"/>
  <c r="S223" i="3"/>
  <c r="R223" i="3"/>
  <c r="Q223" i="3"/>
  <c r="P223" i="3"/>
  <c r="O223" i="3"/>
  <c r="N223" i="3"/>
  <c r="T222" i="3"/>
  <c r="S222" i="3"/>
  <c r="U222" i="3" s="1"/>
  <c r="R222" i="3"/>
  <c r="Q222" i="3"/>
  <c r="P222" i="3"/>
  <c r="O222" i="3"/>
  <c r="N222" i="3"/>
  <c r="T221" i="3"/>
  <c r="S221" i="3"/>
  <c r="R221" i="3"/>
  <c r="Q221" i="3"/>
  <c r="P221" i="3"/>
  <c r="O221" i="3"/>
  <c r="N221" i="3"/>
  <c r="U221" i="3" s="1"/>
  <c r="T220" i="3"/>
  <c r="S220" i="3"/>
  <c r="U220" i="3" s="1"/>
  <c r="R220" i="3"/>
  <c r="Q220" i="3"/>
  <c r="P220" i="3"/>
  <c r="O220" i="3"/>
  <c r="N220" i="3"/>
  <c r="T219" i="3"/>
  <c r="S219" i="3"/>
  <c r="R219" i="3"/>
  <c r="Q219" i="3"/>
  <c r="P219" i="3"/>
  <c r="O219" i="3"/>
  <c r="N219" i="3"/>
  <c r="U219" i="3" s="1"/>
  <c r="T218" i="3"/>
  <c r="S218" i="3"/>
  <c r="R218" i="3"/>
  <c r="Q218" i="3"/>
  <c r="P218" i="3"/>
  <c r="O218" i="3"/>
  <c r="N218" i="3"/>
  <c r="U218" i="3" s="1"/>
  <c r="T217" i="3"/>
  <c r="S217" i="3"/>
  <c r="R217" i="3"/>
  <c r="Q217" i="3"/>
  <c r="P217" i="3"/>
  <c r="O217" i="3"/>
  <c r="N217" i="3"/>
  <c r="T216" i="3"/>
  <c r="S216" i="3"/>
  <c r="R216" i="3"/>
  <c r="Q216" i="3"/>
  <c r="P216" i="3"/>
  <c r="O216" i="3"/>
  <c r="N216" i="3"/>
  <c r="U216" i="3" s="1"/>
  <c r="T215" i="3"/>
  <c r="S215" i="3"/>
  <c r="R215" i="3"/>
  <c r="Q215" i="3"/>
  <c r="P215" i="3"/>
  <c r="O215" i="3"/>
  <c r="N215" i="3"/>
  <c r="U215" i="3" s="1"/>
  <c r="T214" i="3"/>
  <c r="S214" i="3"/>
  <c r="U214" i="3" s="1"/>
  <c r="R214" i="3"/>
  <c r="Q214" i="3"/>
  <c r="P214" i="3"/>
  <c r="O214" i="3"/>
  <c r="N214" i="3"/>
  <c r="T213" i="3"/>
  <c r="S213" i="3"/>
  <c r="R213" i="3"/>
  <c r="Q213" i="3"/>
  <c r="P213" i="3"/>
  <c r="O213" i="3"/>
  <c r="N213" i="3"/>
  <c r="U213" i="3" s="1"/>
  <c r="T212" i="3"/>
  <c r="S212" i="3"/>
  <c r="R212" i="3"/>
  <c r="Q212" i="3"/>
  <c r="P212" i="3"/>
  <c r="O212" i="3"/>
  <c r="N212" i="3"/>
  <c r="U212" i="3" s="1"/>
  <c r="T211" i="3"/>
  <c r="S211" i="3"/>
  <c r="R211" i="3"/>
  <c r="Q211" i="3"/>
  <c r="P211" i="3"/>
  <c r="O211" i="3"/>
  <c r="N211" i="3"/>
  <c r="U211" i="3" s="1"/>
  <c r="T210" i="3"/>
  <c r="S210" i="3"/>
  <c r="R210" i="3"/>
  <c r="Q210" i="3"/>
  <c r="P210" i="3"/>
  <c r="O210" i="3"/>
  <c r="N210" i="3"/>
  <c r="U210" i="3" s="1"/>
  <c r="T209" i="3"/>
  <c r="S209" i="3"/>
  <c r="R209" i="3"/>
  <c r="Q209" i="3"/>
  <c r="P209" i="3"/>
  <c r="O209" i="3"/>
  <c r="N209" i="3"/>
  <c r="U209" i="3" s="1"/>
  <c r="T208" i="3"/>
  <c r="S208" i="3"/>
  <c r="R208" i="3"/>
  <c r="Q208" i="3"/>
  <c r="P208" i="3"/>
  <c r="O208" i="3"/>
  <c r="N208" i="3"/>
  <c r="U208" i="3" s="1"/>
  <c r="T207" i="3"/>
  <c r="S207" i="3"/>
  <c r="R207" i="3"/>
  <c r="Q207" i="3"/>
  <c r="P207" i="3"/>
  <c r="O207" i="3"/>
  <c r="N207" i="3"/>
  <c r="U207" i="3" s="1"/>
  <c r="T206" i="3"/>
  <c r="S206" i="3"/>
  <c r="R206" i="3"/>
  <c r="Q206" i="3"/>
  <c r="U206" i="3" s="1"/>
  <c r="P206" i="3"/>
  <c r="O206" i="3"/>
  <c r="N206" i="3"/>
  <c r="T205" i="3"/>
  <c r="S205" i="3"/>
  <c r="R205" i="3"/>
  <c r="Q205" i="3"/>
  <c r="P205" i="3"/>
  <c r="O205" i="3"/>
  <c r="N205" i="3"/>
  <c r="U205" i="3" s="1"/>
  <c r="T204" i="3"/>
  <c r="S204" i="3"/>
  <c r="R204" i="3"/>
  <c r="Q204" i="3"/>
  <c r="P204" i="3"/>
  <c r="O204" i="3"/>
  <c r="N204" i="3"/>
  <c r="U204" i="3" s="1"/>
  <c r="T203" i="3"/>
  <c r="S203" i="3"/>
  <c r="R203" i="3"/>
  <c r="Q203" i="3"/>
  <c r="P203" i="3"/>
  <c r="O203" i="3"/>
  <c r="N203" i="3"/>
  <c r="U203" i="3" s="1"/>
  <c r="T202" i="3"/>
  <c r="S202" i="3"/>
  <c r="R202" i="3"/>
  <c r="Q202" i="3"/>
  <c r="P202" i="3"/>
  <c r="O202" i="3"/>
  <c r="N202" i="3"/>
  <c r="U202" i="3" s="1"/>
  <c r="T201" i="3"/>
  <c r="S201" i="3"/>
  <c r="R201" i="3"/>
  <c r="Q201" i="3"/>
  <c r="P201" i="3"/>
  <c r="O201" i="3"/>
  <c r="N201" i="3"/>
  <c r="U201" i="3" s="1"/>
  <c r="T200" i="3"/>
  <c r="S200" i="3"/>
  <c r="R200" i="3"/>
  <c r="Q200" i="3"/>
  <c r="P200" i="3"/>
  <c r="O200" i="3"/>
  <c r="N200" i="3"/>
  <c r="U200" i="3" s="1"/>
  <c r="T199" i="3"/>
  <c r="S199" i="3"/>
  <c r="R199" i="3"/>
  <c r="Q199" i="3"/>
  <c r="P199" i="3"/>
  <c r="O199" i="3"/>
  <c r="N199" i="3"/>
  <c r="U199" i="3" s="1"/>
  <c r="T198" i="3"/>
  <c r="S198" i="3"/>
  <c r="R198" i="3"/>
  <c r="Q198" i="3"/>
  <c r="U198" i="3" s="1"/>
  <c r="P198" i="3"/>
  <c r="O198" i="3"/>
  <c r="N198" i="3"/>
  <c r="T197" i="3"/>
  <c r="S197" i="3"/>
  <c r="R197" i="3"/>
  <c r="Q197" i="3"/>
  <c r="P197" i="3"/>
  <c r="O197" i="3"/>
  <c r="N197" i="3"/>
  <c r="U197" i="3" s="1"/>
  <c r="T196" i="3"/>
  <c r="S196" i="3"/>
  <c r="R196" i="3"/>
  <c r="Q196" i="3"/>
  <c r="P196" i="3"/>
  <c r="O196" i="3"/>
  <c r="N196" i="3"/>
  <c r="U196" i="3" s="1"/>
  <c r="T195" i="3"/>
  <c r="S195" i="3"/>
  <c r="R195" i="3"/>
  <c r="Q195" i="3"/>
  <c r="P195" i="3"/>
  <c r="O195" i="3"/>
  <c r="N195" i="3"/>
  <c r="U195" i="3" s="1"/>
  <c r="T194" i="3"/>
  <c r="S194" i="3"/>
  <c r="R194" i="3"/>
  <c r="Q194" i="3"/>
  <c r="P194" i="3"/>
  <c r="O194" i="3"/>
  <c r="N194" i="3"/>
  <c r="T193" i="3"/>
  <c r="S193" i="3"/>
  <c r="R193" i="3"/>
  <c r="Q193" i="3"/>
  <c r="P193" i="3"/>
  <c r="O193" i="3"/>
  <c r="N193" i="3"/>
  <c r="U193" i="3" s="1"/>
  <c r="T192" i="3"/>
  <c r="S192" i="3"/>
  <c r="R192" i="3"/>
  <c r="Q192" i="3"/>
  <c r="P192" i="3"/>
  <c r="O192" i="3"/>
  <c r="N192" i="3"/>
  <c r="U192" i="3" s="1"/>
  <c r="T191" i="3"/>
  <c r="S191" i="3"/>
  <c r="R191" i="3"/>
  <c r="Q191" i="3"/>
  <c r="P191" i="3"/>
  <c r="O191" i="3"/>
  <c r="N191" i="3"/>
  <c r="T190" i="3"/>
  <c r="S190" i="3"/>
  <c r="R190" i="3"/>
  <c r="Q190" i="3"/>
  <c r="U190" i="3" s="1"/>
  <c r="P190" i="3"/>
  <c r="O190" i="3"/>
  <c r="N190" i="3"/>
  <c r="T189" i="3"/>
  <c r="S189" i="3"/>
  <c r="R189" i="3"/>
  <c r="Q189" i="3"/>
  <c r="P189" i="3"/>
  <c r="O189" i="3"/>
  <c r="N189" i="3"/>
  <c r="U189" i="3" s="1"/>
  <c r="T188" i="3"/>
  <c r="S188" i="3"/>
  <c r="U188" i="3" s="1"/>
  <c r="R188" i="3"/>
  <c r="Q188" i="3"/>
  <c r="P188" i="3"/>
  <c r="O188" i="3"/>
  <c r="N188" i="3"/>
  <c r="T187" i="3"/>
  <c r="S187" i="3"/>
  <c r="R187" i="3"/>
  <c r="Q187" i="3"/>
  <c r="P187" i="3"/>
  <c r="O187" i="3"/>
  <c r="N187" i="3"/>
  <c r="U187" i="3" s="1"/>
  <c r="T186" i="3"/>
  <c r="S186" i="3"/>
  <c r="R186" i="3"/>
  <c r="Q186" i="3"/>
  <c r="P186" i="3"/>
  <c r="O186" i="3"/>
  <c r="N186" i="3"/>
  <c r="U186" i="3" s="1"/>
  <c r="T185" i="3"/>
  <c r="S185" i="3"/>
  <c r="R185" i="3"/>
  <c r="Q185" i="3"/>
  <c r="P185" i="3"/>
  <c r="O185" i="3"/>
  <c r="N185" i="3"/>
  <c r="T184" i="3"/>
  <c r="S184" i="3"/>
  <c r="R184" i="3"/>
  <c r="Q184" i="3"/>
  <c r="P184" i="3"/>
  <c r="O184" i="3"/>
  <c r="N184" i="3"/>
  <c r="U184" i="3" s="1"/>
  <c r="T183" i="3"/>
  <c r="S183" i="3"/>
  <c r="R183" i="3"/>
  <c r="Q183" i="3"/>
  <c r="P183" i="3"/>
  <c r="O183" i="3"/>
  <c r="N183" i="3"/>
  <c r="U183" i="3" s="1"/>
  <c r="T182" i="3"/>
  <c r="S182" i="3"/>
  <c r="U182" i="3" s="1"/>
  <c r="R182" i="3"/>
  <c r="Q182" i="3"/>
  <c r="P182" i="3"/>
  <c r="O182" i="3"/>
  <c r="N182" i="3"/>
  <c r="T181" i="3"/>
  <c r="S181" i="3"/>
  <c r="R181" i="3"/>
  <c r="Q181" i="3"/>
  <c r="P181" i="3"/>
  <c r="O181" i="3"/>
  <c r="N181" i="3"/>
  <c r="U181" i="3" s="1"/>
  <c r="T180" i="3"/>
  <c r="S180" i="3"/>
  <c r="R180" i="3"/>
  <c r="Q180" i="3"/>
  <c r="P180" i="3"/>
  <c r="O180" i="3"/>
  <c r="N180" i="3"/>
  <c r="U180" i="3" s="1"/>
  <c r="T179" i="3"/>
  <c r="S179" i="3"/>
  <c r="R179" i="3"/>
  <c r="Q179" i="3"/>
  <c r="P179" i="3"/>
  <c r="O179" i="3"/>
  <c r="N179" i="3"/>
  <c r="T178" i="3"/>
  <c r="S178" i="3"/>
  <c r="R178" i="3"/>
  <c r="Q178" i="3"/>
  <c r="P178" i="3"/>
  <c r="O178" i="3"/>
  <c r="N178" i="3"/>
  <c r="U178" i="3" s="1"/>
  <c r="T177" i="3"/>
  <c r="S177" i="3"/>
  <c r="R177" i="3"/>
  <c r="Q177" i="3"/>
  <c r="P177" i="3"/>
  <c r="O177" i="3"/>
  <c r="N177" i="3"/>
  <c r="U177" i="3" s="1"/>
  <c r="T176" i="3"/>
  <c r="S176" i="3"/>
  <c r="R176" i="3"/>
  <c r="Q176" i="3"/>
  <c r="P176" i="3"/>
  <c r="O176" i="3"/>
  <c r="N176" i="3"/>
  <c r="U176" i="3" s="1"/>
  <c r="T175" i="3"/>
  <c r="S175" i="3"/>
  <c r="R175" i="3"/>
  <c r="Q175" i="3"/>
  <c r="P175" i="3"/>
  <c r="O175" i="3"/>
  <c r="N175" i="3"/>
  <c r="U175" i="3" s="1"/>
  <c r="T174" i="3"/>
  <c r="S174" i="3"/>
  <c r="R174" i="3"/>
  <c r="Q174" i="3"/>
  <c r="U174" i="3" s="1"/>
  <c r="P174" i="3"/>
  <c r="O174" i="3"/>
  <c r="N174" i="3"/>
  <c r="T173" i="3"/>
  <c r="S173" i="3"/>
  <c r="R173" i="3"/>
  <c r="Q173" i="3"/>
  <c r="P173" i="3"/>
  <c r="O173" i="3"/>
  <c r="N173" i="3"/>
  <c r="U173" i="3" s="1"/>
  <c r="T172" i="3"/>
  <c r="S172" i="3"/>
  <c r="R172" i="3"/>
  <c r="Q172" i="3"/>
  <c r="P172" i="3"/>
  <c r="O172" i="3"/>
  <c r="N172" i="3"/>
  <c r="U172" i="3" s="1"/>
  <c r="T171" i="3"/>
  <c r="S171" i="3"/>
  <c r="R171" i="3"/>
  <c r="Q171" i="3"/>
  <c r="P171" i="3"/>
  <c r="O171" i="3"/>
  <c r="N171" i="3"/>
  <c r="U171" i="3" s="1"/>
  <c r="T170" i="3"/>
  <c r="S170" i="3"/>
  <c r="R170" i="3"/>
  <c r="Q170" i="3"/>
  <c r="P170" i="3"/>
  <c r="O170" i="3"/>
  <c r="N170" i="3"/>
  <c r="U170" i="3" s="1"/>
  <c r="T169" i="3"/>
  <c r="S169" i="3"/>
  <c r="R169" i="3"/>
  <c r="Q169" i="3"/>
  <c r="P169" i="3"/>
  <c r="O169" i="3"/>
  <c r="N169" i="3"/>
  <c r="U169" i="3" s="1"/>
  <c r="T168" i="3"/>
  <c r="S168" i="3"/>
  <c r="R168" i="3"/>
  <c r="Q168" i="3"/>
  <c r="P168" i="3"/>
  <c r="O168" i="3"/>
  <c r="N168" i="3"/>
  <c r="U168" i="3" s="1"/>
  <c r="T167" i="3"/>
  <c r="S167" i="3"/>
  <c r="R167" i="3"/>
  <c r="Q167" i="3"/>
  <c r="P167" i="3"/>
  <c r="O167" i="3"/>
  <c r="N167" i="3"/>
  <c r="U167" i="3" s="1"/>
  <c r="T166" i="3"/>
  <c r="S166" i="3"/>
  <c r="R166" i="3"/>
  <c r="Q166" i="3"/>
  <c r="U166" i="3" s="1"/>
  <c r="P166" i="3"/>
  <c r="O166" i="3"/>
  <c r="N166" i="3"/>
  <c r="T165" i="3"/>
  <c r="S165" i="3"/>
  <c r="R165" i="3"/>
  <c r="Q165" i="3"/>
  <c r="P165" i="3"/>
  <c r="O165" i="3"/>
  <c r="N165" i="3"/>
  <c r="U165" i="3" s="1"/>
  <c r="T164" i="3"/>
  <c r="S164" i="3"/>
  <c r="R164" i="3"/>
  <c r="Q164" i="3"/>
  <c r="P164" i="3"/>
  <c r="O164" i="3"/>
  <c r="N164" i="3"/>
  <c r="U164" i="3" s="1"/>
  <c r="T163" i="3"/>
  <c r="S163" i="3"/>
  <c r="R163" i="3"/>
  <c r="Q163" i="3"/>
  <c r="P163" i="3"/>
  <c r="O163" i="3"/>
  <c r="N163" i="3"/>
  <c r="U163" i="3" s="1"/>
  <c r="T162" i="3"/>
  <c r="S162" i="3"/>
  <c r="R162" i="3"/>
  <c r="Q162" i="3"/>
  <c r="P162" i="3"/>
  <c r="O162" i="3"/>
  <c r="N162" i="3"/>
  <c r="T161" i="3"/>
  <c r="S161" i="3"/>
  <c r="R161" i="3"/>
  <c r="Q161" i="3"/>
  <c r="P161" i="3"/>
  <c r="O161" i="3"/>
  <c r="N161" i="3"/>
  <c r="U161" i="3" s="1"/>
  <c r="T160" i="3"/>
  <c r="S160" i="3"/>
  <c r="R160" i="3"/>
  <c r="Q160" i="3"/>
  <c r="P160" i="3"/>
  <c r="O160" i="3"/>
  <c r="N160" i="3"/>
  <c r="U160" i="3" s="1"/>
  <c r="T159" i="3"/>
  <c r="S159" i="3"/>
  <c r="R159" i="3"/>
  <c r="Q159" i="3"/>
  <c r="P159" i="3"/>
  <c r="O159" i="3"/>
  <c r="N159" i="3"/>
  <c r="T158" i="3"/>
  <c r="S158" i="3"/>
  <c r="R158" i="3"/>
  <c r="Q158" i="3"/>
  <c r="U158" i="3" s="1"/>
  <c r="P158" i="3"/>
  <c r="O158" i="3"/>
  <c r="N158" i="3"/>
  <c r="T157" i="3"/>
  <c r="S157" i="3"/>
  <c r="R157" i="3"/>
  <c r="Q157" i="3"/>
  <c r="P157" i="3"/>
  <c r="O157" i="3"/>
  <c r="N157" i="3"/>
  <c r="U157" i="3" s="1"/>
  <c r="T156" i="3"/>
  <c r="S156" i="3"/>
  <c r="U156" i="3" s="1"/>
  <c r="R156" i="3"/>
  <c r="Q156" i="3"/>
  <c r="P156" i="3"/>
  <c r="O156" i="3"/>
  <c r="N156" i="3"/>
  <c r="T155" i="3"/>
  <c r="S155" i="3"/>
  <c r="R155" i="3"/>
  <c r="Q155" i="3"/>
  <c r="P155" i="3"/>
  <c r="O155" i="3"/>
  <c r="N155" i="3"/>
  <c r="U155" i="3" s="1"/>
  <c r="T154" i="3"/>
  <c r="S154" i="3"/>
  <c r="R154" i="3"/>
  <c r="Q154" i="3"/>
  <c r="P154" i="3"/>
  <c r="O154" i="3"/>
  <c r="N154" i="3"/>
  <c r="U154" i="3" s="1"/>
  <c r="T153" i="3"/>
  <c r="S153" i="3"/>
  <c r="R153" i="3"/>
  <c r="Q153" i="3"/>
  <c r="P153" i="3"/>
  <c r="O153" i="3"/>
  <c r="N153" i="3"/>
  <c r="T152" i="3"/>
  <c r="S152" i="3"/>
  <c r="R152" i="3"/>
  <c r="Q152" i="3"/>
  <c r="P152" i="3"/>
  <c r="O152" i="3"/>
  <c r="N152" i="3"/>
  <c r="U152" i="3" s="1"/>
  <c r="T151" i="3"/>
  <c r="S151" i="3"/>
  <c r="R151" i="3"/>
  <c r="Q151" i="3"/>
  <c r="P151" i="3"/>
  <c r="O151" i="3"/>
  <c r="N151" i="3"/>
  <c r="U151" i="3" s="1"/>
  <c r="T150" i="3"/>
  <c r="S150" i="3"/>
  <c r="U150" i="3" s="1"/>
  <c r="R150" i="3"/>
  <c r="Q150" i="3"/>
  <c r="P150" i="3"/>
  <c r="O150" i="3"/>
  <c r="N150" i="3"/>
  <c r="T149" i="3"/>
  <c r="S149" i="3"/>
  <c r="R149" i="3"/>
  <c r="Q149" i="3"/>
  <c r="P149" i="3"/>
  <c r="O149" i="3"/>
  <c r="N149" i="3"/>
  <c r="U149" i="3" s="1"/>
  <c r="T148" i="3"/>
  <c r="S148" i="3"/>
  <c r="R148" i="3"/>
  <c r="Q148" i="3"/>
  <c r="P148" i="3"/>
  <c r="O148" i="3"/>
  <c r="N148" i="3"/>
  <c r="U148" i="3" s="1"/>
  <c r="T147" i="3"/>
  <c r="S147" i="3"/>
  <c r="R147" i="3"/>
  <c r="Q147" i="3"/>
  <c r="P147" i="3"/>
  <c r="O147" i="3"/>
  <c r="N147" i="3"/>
  <c r="T146" i="3"/>
  <c r="S146" i="3"/>
  <c r="R146" i="3"/>
  <c r="Q146" i="3"/>
  <c r="P146" i="3"/>
  <c r="O146" i="3"/>
  <c r="N146" i="3"/>
  <c r="U146" i="3" s="1"/>
  <c r="T145" i="3"/>
  <c r="S145" i="3"/>
  <c r="R145" i="3"/>
  <c r="Q145" i="3"/>
  <c r="P145" i="3"/>
  <c r="O145" i="3"/>
  <c r="N145" i="3"/>
  <c r="U145" i="3" s="1"/>
  <c r="T144" i="3"/>
  <c r="S144" i="3"/>
  <c r="R144" i="3"/>
  <c r="Q144" i="3"/>
  <c r="P144" i="3"/>
  <c r="O144" i="3"/>
  <c r="N144" i="3"/>
  <c r="U144" i="3" s="1"/>
  <c r="T143" i="3"/>
  <c r="S143" i="3"/>
  <c r="R143" i="3"/>
  <c r="Q143" i="3"/>
  <c r="P143" i="3"/>
  <c r="O143" i="3"/>
  <c r="N143" i="3"/>
  <c r="U143" i="3" s="1"/>
  <c r="T142" i="3"/>
  <c r="S142" i="3"/>
  <c r="R142" i="3"/>
  <c r="Q142" i="3"/>
  <c r="U142" i="3" s="1"/>
  <c r="P142" i="3"/>
  <c r="O142" i="3"/>
  <c r="N142" i="3"/>
  <c r="T141" i="3"/>
  <c r="S141" i="3"/>
  <c r="R141" i="3"/>
  <c r="Q141" i="3"/>
  <c r="P141" i="3"/>
  <c r="O141" i="3"/>
  <c r="N141" i="3"/>
  <c r="U141" i="3" s="1"/>
  <c r="T140" i="3"/>
  <c r="S140" i="3"/>
  <c r="R140" i="3"/>
  <c r="Q140" i="3"/>
  <c r="P140" i="3"/>
  <c r="O140" i="3"/>
  <c r="N140" i="3"/>
  <c r="U140" i="3" s="1"/>
  <c r="T139" i="3"/>
  <c r="S139" i="3"/>
  <c r="R139" i="3"/>
  <c r="Q139" i="3"/>
  <c r="P139" i="3"/>
  <c r="O139" i="3"/>
  <c r="N139" i="3"/>
  <c r="U139" i="3" s="1"/>
  <c r="T138" i="3"/>
  <c r="S138" i="3"/>
  <c r="R138" i="3"/>
  <c r="Q138" i="3"/>
  <c r="P138" i="3"/>
  <c r="O138" i="3"/>
  <c r="N138" i="3"/>
  <c r="U138" i="3" s="1"/>
  <c r="T137" i="3"/>
  <c r="S137" i="3"/>
  <c r="R137" i="3"/>
  <c r="Q137" i="3"/>
  <c r="P137" i="3"/>
  <c r="O137" i="3"/>
  <c r="N137" i="3"/>
  <c r="U137" i="3" s="1"/>
  <c r="T136" i="3"/>
  <c r="S136" i="3"/>
  <c r="R136" i="3"/>
  <c r="Q136" i="3"/>
  <c r="P136" i="3"/>
  <c r="O136" i="3"/>
  <c r="N136" i="3"/>
  <c r="U136" i="3" s="1"/>
  <c r="T135" i="3"/>
  <c r="S135" i="3"/>
  <c r="R135" i="3"/>
  <c r="Q135" i="3"/>
  <c r="P135" i="3"/>
  <c r="O135" i="3"/>
  <c r="N135" i="3"/>
  <c r="U135" i="3" s="1"/>
  <c r="T134" i="3"/>
  <c r="S134" i="3"/>
  <c r="R134" i="3"/>
  <c r="Q134" i="3"/>
  <c r="U134" i="3" s="1"/>
  <c r="P134" i="3"/>
  <c r="O134" i="3"/>
  <c r="N134" i="3"/>
  <c r="T133" i="3"/>
  <c r="S133" i="3"/>
  <c r="R133" i="3"/>
  <c r="Q133" i="3"/>
  <c r="P133" i="3"/>
  <c r="O133" i="3"/>
  <c r="N133" i="3"/>
  <c r="U133" i="3" s="1"/>
  <c r="T132" i="3"/>
  <c r="S132" i="3"/>
  <c r="R132" i="3"/>
  <c r="Q132" i="3"/>
  <c r="P132" i="3"/>
  <c r="O132" i="3"/>
  <c r="N132" i="3"/>
  <c r="U132" i="3" s="1"/>
  <c r="T131" i="3"/>
  <c r="S131" i="3"/>
  <c r="R131" i="3"/>
  <c r="Q131" i="3"/>
  <c r="P131" i="3"/>
  <c r="O131" i="3"/>
  <c r="N131" i="3"/>
  <c r="U131" i="3" s="1"/>
  <c r="T130" i="3"/>
  <c r="S130" i="3"/>
  <c r="R130" i="3"/>
  <c r="Q130" i="3"/>
  <c r="P130" i="3"/>
  <c r="O130" i="3"/>
  <c r="N130" i="3"/>
  <c r="T129" i="3"/>
  <c r="S129" i="3"/>
  <c r="R129" i="3"/>
  <c r="Q129" i="3"/>
  <c r="P129" i="3"/>
  <c r="O129" i="3"/>
  <c r="N129" i="3"/>
  <c r="U129" i="3" s="1"/>
  <c r="T128" i="3"/>
  <c r="S128" i="3"/>
  <c r="R128" i="3"/>
  <c r="Q128" i="3"/>
  <c r="P128" i="3"/>
  <c r="O128" i="3"/>
  <c r="N128" i="3"/>
  <c r="U128" i="3" s="1"/>
  <c r="T127" i="3"/>
  <c r="S127" i="3"/>
  <c r="R127" i="3"/>
  <c r="Q127" i="3"/>
  <c r="P127" i="3"/>
  <c r="O127" i="3"/>
  <c r="N127" i="3"/>
  <c r="T126" i="3"/>
  <c r="S126" i="3"/>
  <c r="R126" i="3"/>
  <c r="Q126" i="3"/>
  <c r="U126" i="3" s="1"/>
  <c r="P126" i="3"/>
  <c r="O126" i="3"/>
  <c r="N126" i="3"/>
  <c r="T125" i="3"/>
  <c r="S125" i="3"/>
  <c r="R125" i="3"/>
  <c r="Q125" i="3"/>
  <c r="P125" i="3"/>
  <c r="O125" i="3"/>
  <c r="N125" i="3"/>
  <c r="U125" i="3" s="1"/>
  <c r="T124" i="3"/>
  <c r="S124" i="3"/>
  <c r="U124" i="3" s="1"/>
  <c r="R124" i="3"/>
  <c r="Q124" i="3"/>
  <c r="P124" i="3"/>
  <c r="O124" i="3"/>
  <c r="N124" i="3"/>
  <c r="T123" i="3"/>
  <c r="S123" i="3"/>
  <c r="R123" i="3"/>
  <c r="Q123" i="3"/>
  <c r="P123" i="3"/>
  <c r="O123" i="3"/>
  <c r="N123" i="3"/>
  <c r="U123" i="3" s="1"/>
  <c r="T122" i="3"/>
  <c r="S122" i="3"/>
  <c r="R122" i="3"/>
  <c r="Q122" i="3"/>
  <c r="P122" i="3"/>
  <c r="O122" i="3"/>
  <c r="N122" i="3"/>
  <c r="U122" i="3" s="1"/>
  <c r="T121" i="3"/>
  <c r="S121" i="3"/>
  <c r="R121" i="3"/>
  <c r="Q121" i="3"/>
  <c r="P121" i="3"/>
  <c r="O121" i="3"/>
  <c r="N121" i="3"/>
  <c r="T120" i="3"/>
  <c r="S120" i="3"/>
  <c r="R120" i="3"/>
  <c r="Q120" i="3"/>
  <c r="P120" i="3"/>
  <c r="O120" i="3"/>
  <c r="N120" i="3"/>
  <c r="U120" i="3" s="1"/>
  <c r="T119" i="3"/>
  <c r="S119" i="3"/>
  <c r="R119" i="3"/>
  <c r="Q119" i="3"/>
  <c r="P119" i="3"/>
  <c r="O119" i="3"/>
  <c r="N119" i="3"/>
  <c r="U119" i="3" s="1"/>
  <c r="T118" i="3"/>
  <c r="S118" i="3"/>
  <c r="U118" i="3" s="1"/>
  <c r="R118" i="3"/>
  <c r="Q118" i="3"/>
  <c r="P118" i="3"/>
  <c r="O118" i="3"/>
  <c r="N118" i="3"/>
  <c r="T117" i="3"/>
  <c r="S117" i="3"/>
  <c r="R117" i="3"/>
  <c r="Q117" i="3"/>
  <c r="P117" i="3"/>
  <c r="O117" i="3"/>
  <c r="N117" i="3"/>
  <c r="U117" i="3" s="1"/>
  <c r="T116" i="3"/>
  <c r="S116" i="3"/>
  <c r="R116" i="3"/>
  <c r="Q116" i="3"/>
  <c r="P116" i="3"/>
  <c r="O116" i="3"/>
  <c r="N116" i="3"/>
  <c r="U116" i="3" s="1"/>
  <c r="T115" i="3"/>
  <c r="S115" i="3"/>
  <c r="R115" i="3"/>
  <c r="Q115" i="3"/>
  <c r="P115" i="3"/>
  <c r="O115" i="3"/>
  <c r="N115" i="3"/>
  <c r="T114" i="3"/>
  <c r="S114" i="3"/>
  <c r="R114" i="3"/>
  <c r="Q114" i="3"/>
  <c r="P114" i="3"/>
  <c r="O114" i="3"/>
  <c r="N114" i="3"/>
  <c r="U114" i="3" s="1"/>
  <c r="T113" i="3"/>
  <c r="S113" i="3"/>
  <c r="R113" i="3"/>
  <c r="Q113" i="3"/>
  <c r="P113" i="3"/>
  <c r="O113" i="3"/>
  <c r="N113" i="3"/>
  <c r="U113" i="3" s="1"/>
  <c r="T112" i="3"/>
  <c r="S112" i="3"/>
  <c r="R112" i="3"/>
  <c r="Q112" i="3"/>
  <c r="P112" i="3"/>
  <c r="O112" i="3"/>
  <c r="N112" i="3"/>
  <c r="U112" i="3" s="1"/>
  <c r="T111" i="3"/>
  <c r="S111" i="3"/>
  <c r="R111" i="3"/>
  <c r="Q111" i="3"/>
  <c r="P111" i="3"/>
  <c r="O111" i="3"/>
  <c r="N111" i="3"/>
  <c r="U111" i="3" s="1"/>
  <c r="T110" i="3"/>
  <c r="S110" i="3"/>
  <c r="R110" i="3"/>
  <c r="Q110" i="3"/>
  <c r="U110" i="3" s="1"/>
  <c r="P110" i="3"/>
  <c r="O110" i="3"/>
  <c r="N110" i="3"/>
  <c r="T109" i="3"/>
  <c r="S109" i="3"/>
  <c r="R109" i="3"/>
  <c r="Q109" i="3"/>
  <c r="P109" i="3"/>
  <c r="O109" i="3"/>
  <c r="N109" i="3"/>
  <c r="U109" i="3" s="1"/>
  <c r="T108" i="3"/>
  <c r="S108" i="3"/>
  <c r="R108" i="3"/>
  <c r="Q108" i="3"/>
  <c r="P108" i="3"/>
  <c r="O108" i="3"/>
  <c r="N108" i="3"/>
  <c r="U108" i="3" s="1"/>
  <c r="T107" i="3"/>
  <c r="S107" i="3"/>
  <c r="R107" i="3"/>
  <c r="Q107" i="3"/>
  <c r="P107" i="3"/>
  <c r="O107" i="3"/>
  <c r="N107" i="3"/>
  <c r="U107" i="3" s="1"/>
  <c r="T106" i="3"/>
  <c r="S106" i="3"/>
  <c r="R106" i="3"/>
  <c r="Q106" i="3"/>
  <c r="P106" i="3"/>
  <c r="O106" i="3"/>
  <c r="N106" i="3"/>
  <c r="U106" i="3" s="1"/>
  <c r="T105" i="3"/>
  <c r="S105" i="3"/>
  <c r="R105" i="3"/>
  <c r="Q105" i="3"/>
  <c r="P105" i="3"/>
  <c r="O105" i="3"/>
  <c r="N105" i="3"/>
  <c r="U105" i="3" s="1"/>
  <c r="T104" i="3"/>
  <c r="S104" i="3"/>
  <c r="R104" i="3"/>
  <c r="Q104" i="3"/>
  <c r="P104" i="3"/>
  <c r="O104" i="3"/>
  <c r="N104" i="3"/>
  <c r="U104" i="3" s="1"/>
  <c r="T103" i="3"/>
  <c r="S103" i="3"/>
  <c r="R103" i="3"/>
  <c r="Q103" i="3"/>
  <c r="P103" i="3"/>
  <c r="O103" i="3"/>
  <c r="N103" i="3"/>
  <c r="U103" i="3" s="1"/>
  <c r="T102" i="3"/>
  <c r="S102" i="3"/>
  <c r="R102" i="3"/>
  <c r="Q102" i="3"/>
  <c r="U102" i="3" s="1"/>
  <c r="P102" i="3"/>
  <c r="O102" i="3"/>
  <c r="N102" i="3"/>
  <c r="T101" i="3"/>
  <c r="S101" i="3"/>
  <c r="R101" i="3"/>
  <c r="Q101" i="3"/>
  <c r="P101" i="3"/>
  <c r="O101" i="3"/>
  <c r="N101" i="3"/>
  <c r="U101" i="3" s="1"/>
  <c r="T100" i="3"/>
  <c r="S100" i="3"/>
  <c r="R100" i="3"/>
  <c r="Q100" i="3"/>
  <c r="P100" i="3"/>
  <c r="O100" i="3"/>
  <c r="N100" i="3"/>
  <c r="U100" i="3" s="1"/>
  <c r="T99" i="3"/>
  <c r="S99" i="3"/>
  <c r="R99" i="3"/>
  <c r="Q99" i="3"/>
  <c r="P99" i="3"/>
  <c r="O99" i="3"/>
  <c r="N99" i="3"/>
  <c r="U99" i="3" s="1"/>
  <c r="T98" i="3"/>
  <c r="S98" i="3"/>
  <c r="R98" i="3"/>
  <c r="Q98" i="3"/>
  <c r="P98" i="3"/>
  <c r="O98" i="3"/>
  <c r="N98" i="3"/>
  <c r="T97" i="3"/>
  <c r="S97" i="3"/>
  <c r="R97" i="3"/>
  <c r="Q97" i="3"/>
  <c r="P97" i="3"/>
  <c r="O97" i="3"/>
  <c r="N97" i="3"/>
  <c r="U97" i="3" s="1"/>
  <c r="T96" i="3"/>
  <c r="S96" i="3"/>
  <c r="R96" i="3"/>
  <c r="Q96" i="3"/>
  <c r="P96" i="3"/>
  <c r="O96" i="3"/>
  <c r="N96" i="3"/>
  <c r="U96" i="3" s="1"/>
  <c r="T95" i="3"/>
  <c r="S95" i="3"/>
  <c r="R95" i="3"/>
  <c r="Q95" i="3"/>
  <c r="P95" i="3"/>
  <c r="O95" i="3"/>
  <c r="N95" i="3"/>
  <c r="T94" i="3"/>
  <c r="S94" i="3"/>
  <c r="R94" i="3"/>
  <c r="Q94" i="3"/>
  <c r="U94" i="3" s="1"/>
  <c r="P94" i="3"/>
  <c r="O94" i="3"/>
  <c r="N94" i="3"/>
  <c r="T93" i="3"/>
  <c r="S93" i="3"/>
  <c r="R93" i="3"/>
  <c r="Q93" i="3"/>
  <c r="P93" i="3"/>
  <c r="O93" i="3"/>
  <c r="N93" i="3"/>
  <c r="U93" i="3" s="1"/>
  <c r="T92" i="3"/>
  <c r="S92" i="3"/>
  <c r="U92" i="3" s="1"/>
  <c r="R92" i="3"/>
  <c r="Q92" i="3"/>
  <c r="P92" i="3"/>
  <c r="O92" i="3"/>
  <c r="N92" i="3"/>
  <c r="T91" i="3"/>
  <c r="S91" i="3"/>
  <c r="R91" i="3"/>
  <c r="Q91" i="3"/>
  <c r="P91" i="3"/>
  <c r="O91" i="3"/>
  <c r="N91" i="3"/>
  <c r="U91" i="3" s="1"/>
  <c r="T90" i="3"/>
  <c r="S90" i="3"/>
  <c r="R90" i="3"/>
  <c r="Q90" i="3"/>
  <c r="P90" i="3"/>
  <c r="O90" i="3"/>
  <c r="N90" i="3"/>
  <c r="U90" i="3" s="1"/>
  <c r="T89" i="3"/>
  <c r="S89" i="3"/>
  <c r="R89" i="3"/>
  <c r="Q89" i="3"/>
  <c r="P89" i="3"/>
  <c r="O89" i="3"/>
  <c r="N89" i="3"/>
  <c r="T88" i="3"/>
  <c r="S88" i="3"/>
  <c r="R88" i="3"/>
  <c r="Q88" i="3"/>
  <c r="P88" i="3"/>
  <c r="O88" i="3"/>
  <c r="N88" i="3"/>
  <c r="U88" i="3" s="1"/>
  <c r="T87" i="3"/>
  <c r="S87" i="3"/>
  <c r="R87" i="3"/>
  <c r="Q87" i="3"/>
  <c r="P87" i="3"/>
  <c r="O87" i="3"/>
  <c r="N87" i="3"/>
  <c r="U87" i="3" s="1"/>
  <c r="T86" i="3"/>
  <c r="S86" i="3"/>
  <c r="U86" i="3" s="1"/>
  <c r="R86" i="3"/>
  <c r="Q86" i="3"/>
  <c r="P86" i="3"/>
  <c r="O86" i="3"/>
  <c r="N86" i="3"/>
  <c r="T85" i="3"/>
  <c r="S85" i="3"/>
  <c r="R85" i="3"/>
  <c r="Q85" i="3"/>
  <c r="P85" i="3"/>
  <c r="O85" i="3"/>
  <c r="N85" i="3"/>
  <c r="U85" i="3" s="1"/>
  <c r="T84" i="3"/>
  <c r="S84" i="3"/>
  <c r="R84" i="3"/>
  <c r="Q84" i="3"/>
  <c r="P84" i="3"/>
  <c r="O84" i="3"/>
  <c r="N84" i="3"/>
  <c r="U84" i="3" s="1"/>
  <c r="T83" i="3"/>
  <c r="S83" i="3"/>
  <c r="R83" i="3"/>
  <c r="Q83" i="3"/>
  <c r="P83" i="3"/>
  <c r="O83" i="3"/>
  <c r="N83" i="3"/>
  <c r="T82" i="3"/>
  <c r="S82" i="3"/>
  <c r="R82" i="3"/>
  <c r="Q82" i="3"/>
  <c r="P82" i="3"/>
  <c r="O82" i="3"/>
  <c r="N82" i="3"/>
  <c r="U82" i="3" s="1"/>
  <c r="T81" i="3"/>
  <c r="S81" i="3"/>
  <c r="R81" i="3"/>
  <c r="Q81" i="3"/>
  <c r="P81" i="3"/>
  <c r="O81" i="3"/>
  <c r="N81" i="3"/>
  <c r="U81" i="3" s="1"/>
  <c r="T80" i="3"/>
  <c r="S80" i="3"/>
  <c r="R80" i="3"/>
  <c r="Q80" i="3"/>
  <c r="P80" i="3"/>
  <c r="O80" i="3"/>
  <c r="N80" i="3"/>
  <c r="U80" i="3" s="1"/>
  <c r="T79" i="3"/>
  <c r="S79" i="3"/>
  <c r="R79" i="3"/>
  <c r="Q79" i="3"/>
  <c r="P79" i="3"/>
  <c r="O79" i="3"/>
  <c r="N79" i="3"/>
  <c r="U79" i="3" s="1"/>
  <c r="T78" i="3"/>
  <c r="S78" i="3"/>
  <c r="R78" i="3"/>
  <c r="Q78" i="3"/>
  <c r="U78" i="3" s="1"/>
  <c r="P78" i="3"/>
  <c r="O78" i="3"/>
  <c r="N78" i="3"/>
  <c r="T77" i="3"/>
  <c r="S77" i="3"/>
  <c r="R77" i="3"/>
  <c r="Q77" i="3"/>
  <c r="P77" i="3"/>
  <c r="O77" i="3"/>
  <c r="N77" i="3"/>
  <c r="U77" i="3" s="1"/>
  <c r="T76" i="3"/>
  <c r="S76" i="3"/>
  <c r="R76" i="3"/>
  <c r="Q76" i="3"/>
  <c r="P76" i="3"/>
  <c r="O76" i="3"/>
  <c r="N76" i="3"/>
  <c r="U76" i="3" s="1"/>
  <c r="T75" i="3"/>
  <c r="S75" i="3"/>
  <c r="R75" i="3"/>
  <c r="Q75" i="3"/>
  <c r="P75" i="3"/>
  <c r="O75" i="3"/>
  <c r="N75" i="3"/>
  <c r="U75" i="3" s="1"/>
  <c r="T74" i="3"/>
  <c r="S74" i="3"/>
  <c r="R74" i="3"/>
  <c r="Q74" i="3"/>
  <c r="P74" i="3"/>
  <c r="O74" i="3"/>
  <c r="N74" i="3"/>
  <c r="U74" i="3" s="1"/>
  <c r="T73" i="3"/>
  <c r="S73" i="3"/>
  <c r="R73" i="3"/>
  <c r="Q73" i="3"/>
  <c r="P73" i="3"/>
  <c r="O73" i="3"/>
  <c r="N73" i="3"/>
  <c r="U73" i="3" s="1"/>
  <c r="T72" i="3"/>
  <c r="S72" i="3"/>
  <c r="R72" i="3"/>
  <c r="Q72" i="3"/>
  <c r="P72" i="3"/>
  <c r="O72" i="3"/>
  <c r="N72" i="3"/>
  <c r="U72" i="3" s="1"/>
  <c r="T71" i="3"/>
  <c r="S71" i="3"/>
  <c r="R71" i="3"/>
  <c r="Q71" i="3"/>
  <c r="P71" i="3"/>
  <c r="O71" i="3"/>
  <c r="N71" i="3"/>
  <c r="U71" i="3" s="1"/>
  <c r="T70" i="3"/>
  <c r="S70" i="3"/>
  <c r="R70" i="3"/>
  <c r="Q70" i="3"/>
  <c r="U70" i="3" s="1"/>
  <c r="P70" i="3"/>
  <c r="O70" i="3"/>
  <c r="N70" i="3"/>
  <c r="T69" i="3"/>
  <c r="S69" i="3"/>
  <c r="R69" i="3"/>
  <c r="Q69" i="3"/>
  <c r="P69" i="3"/>
  <c r="O69" i="3"/>
  <c r="N69" i="3"/>
  <c r="U69" i="3" s="1"/>
  <c r="T68" i="3"/>
  <c r="S68" i="3"/>
  <c r="R68" i="3"/>
  <c r="Q68" i="3"/>
  <c r="P68" i="3"/>
  <c r="O68" i="3"/>
  <c r="N68" i="3"/>
  <c r="U68" i="3" s="1"/>
  <c r="T67" i="3"/>
  <c r="S67" i="3"/>
  <c r="R67" i="3"/>
  <c r="Q67" i="3"/>
  <c r="P67" i="3"/>
  <c r="O67" i="3"/>
  <c r="N67" i="3"/>
  <c r="U67" i="3" s="1"/>
  <c r="T66" i="3"/>
  <c r="S66" i="3"/>
  <c r="R66" i="3"/>
  <c r="Q66" i="3"/>
  <c r="P66" i="3"/>
  <c r="O66" i="3"/>
  <c r="N66" i="3"/>
  <c r="T65" i="3"/>
  <c r="S65" i="3"/>
  <c r="R65" i="3"/>
  <c r="Q65" i="3"/>
  <c r="P65" i="3"/>
  <c r="O65" i="3"/>
  <c r="N65" i="3"/>
  <c r="U65" i="3" s="1"/>
  <c r="T64" i="3"/>
  <c r="S64" i="3"/>
  <c r="R64" i="3"/>
  <c r="Q64" i="3"/>
  <c r="P64" i="3"/>
  <c r="O64" i="3"/>
  <c r="N64" i="3"/>
  <c r="U64" i="3" s="1"/>
  <c r="T63" i="3"/>
  <c r="S63" i="3"/>
  <c r="R63" i="3"/>
  <c r="Q63" i="3"/>
  <c r="P63" i="3"/>
  <c r="O63" i="3"/>
  <c r="N63" i="3"/>
  <c r="T62" i="3"/>
  <c r="S62" i="3"/>
  <c r="R62" i="3"/>
  <c r="Q62" i="3"/>
  <c r="U62" i="3" s="1"/>
  <c r="P62" i="3"/>
  <c r="O62" i="3"/>
  <c r="N62" i="3"/>
  <c r="T61" i="3"/>
  <c r="S61" i="3"/>
  <c r="R61" i="3"/>
  <c r="Q61" i="3"/>
  <c r="P61" i="3"/>
  <c r="O61" i="3"/>
  <c r="N61" i="3"/>
  <c r="U61" i="3" s="1"/>
  <c r="T60" i="3"/>
  <c r="S60" i="3"/>
  <c r="U60" i="3" s="1"/>
  <c r="R60" i="3"/>
  <c r="Q60" i="3"/>
  <c r="P60" i="3"/>
  <c r="O60" i="3"/>
  <c r="N60" i="3"/>
  <c r="T59" i="3"/>
  <c r="S59" i="3"/>
  <c r="R59" i="3"/>
  <c r="Q59" i="3"/>
  <c r="P59" i="3"/>
  <c r="O59" i="3"/>
  <c r="N59" i="3"/>
  <c r="U59" i="3" s="1"/>
  <c r="T58" i="3"/>
  <c r="S58" i="3"/>
  <c r="R58" i="3"/>
  <c r="Q58" i="3"/>
  <c r="P58" i="3"/>
  <c r="O58" i="3"/>
  <c r="N58" i="3"/>
  <c r="U58" i="3" s="1"/>
  <c r="T57" i="3"/>
  <c r="S57" i="3"/>
  <c r="R57" i="3"/>
  <c r="Q57" i="3"/>
  <c r="P57" i="3"/>
  <c r="O57" i="3"/>
  <c r="N57" i="3"/>
  <c r="T56" i="3"/>
  <c r="S56" i="3"/>
  <c r="R56" i="3"/>
  <c r="Q56" i="3"/>
  <c r="P56" i="3"/>
  <c r="O56" i="3"/>
  <c r="N56" i="3"/>
  <c r="U56" i="3" s="1"/>
  <c r="T55" i="3"/>
  <c r="S55" i="3"/>
  <c r="R55" i="3"/>
  <c r="Q55" i="3"/>
  <c r="P55" i="3"/>
  <c r="O55" i="3"/>
  <c r="N55" i="3"/>
  <c r="U55" i="3" s="1"/>
  <c r="T54" i="3"/>
  <c r="S54" i="3"/>
  <c r="U54" i="3" s="1"/>
  <c r="R54" i="3"/>
  <c r="Q54" i="3"/>
  <c r="P54" i="3"/>
  <c r="O54" i="3"/>
  <c r="N54" i="3"/>
  <c r="T53" i="3"/>
  <c r="S53" i="3"/>
  <c r="R53" i="3"/>
  <c r="Q53" i="3"/>
  <c r="P53" i="3"/>
  <c r="O53" i="3"/>
  <c r="N53" i="3"/>
  <c r="U53" i="3" s="1"/>
  <c r="T52" i="3"/>
  <c r="S52" i="3"/>
  <c r="R52" i="3"/>
  <c r="Q52" i="3"/>
  <c r="P52" i="3"/>
  <c r="O52" i="3"/>
  <c r="N52" i="3"/>
  <c r="U52" i="3" s="1"/>
  <c r="T51" i="3"/>
  <c r="S51" i="3"/>
  <c r="R51" i="3"/>
  <c r="Q51" i="3"/>
  <c r="P51" i="3"/>
  <c r="O51" i="3"/>
  <c r="N51" i="3"/>
  <c r="T50" i="3"/>
  <c r="S50" i="3"/>
  <c r="R50" i="3"/>
  <c r="Q50" i="3"/>
  <c r="P50" i="3"/>
  <c r="O50" i="3"/>
  <c r="N50" i="3"/>
  <c r="U50" i="3" s="1"/>
  <c r="T49" i="3"/>
  <c r="S49" i="3"/>
  <c r="R49" i="3"/>
  <c r="Q49" i="3"/>
  <c r="P49" i="3"/>
  <c r="O49" i="3"/>
  <c r="N49" i="3"/>
  <c r="U49" i="3" s="1"/>
  <c r="T48" i="3"/>
  <c r="S48" i="3"/>
  <c r="R48" i="3"/>
  <c r="Q48" i="3"/>
  <c r="P48" i="3"/>
  <c r="O48" i="3"/>
  <c r="N48" i="3"/>
  <c r="U48" i="3" s="1"/>
  <c r="T47" i="3"/>
  <c r="S47" i="3"/>
  <c r="R47" i="3"/>
  <c r="Q47" i="3"/>
  <c r="P47" i="3"/>
  <c r="O47" i="3"/>
  <c r="N47" i="3"/>
  <c r="U47" i="3" s="1"/>
  <c r="T46" i="3"/>
  <c r="S46" i="3"/>
  <c r="R46" i="3"/>
  <c r="Q46" i="3"/>
  <c r="U46" i="3" s="1"/>
  <c r="P46" i="3"/>
  <c r="O46" i="3"/>
  <c r="N46" i="3"/>
  <c r="T45" i="3"/>
  <c r="S45" i="3"/>
  <c r="R45" i="3"/>
  <c r="Q45" i="3"/>
  <c r="P45" i="3"/>
  <c r="O45" i="3"/>
  <c r="N45" i="3"/>
  <c r="U45" i="3" s="1"/>
  <c r="T44" i="3"/>
  <c r="S44" i="3"/>
  <c r="R44" i="3"/>
  <c r="Q44" i="3"/>
  <c r="P44" i="3"/>
  <c r="O44" i="3"/>
  <c r="N44" i="3"/>
  <c r="U44" i="3" s="1"/>
  <c r="T43" i="3"/>
  <c r="S43" i="3"/>
  <c r="R43" i="3"/>
  <c r="Q43" i="3"/>
  <c r="P43" i="3"/>
  <c r="O43" i="3"/>
  <c r="N43" i="3"/>
  <c r="U43" i="3" s="1"/>
  <c r="T42" i="3"/>
  <c r="S42" i="3"/>
  <c r="R42" i="3"/>
  <c r="Q42" i="3"/>
  <c r="P42" i="3"/>
  <c r="O42" i="3"/>
  <c r="N42" i="3"/>
  <c r="U42" i="3" s="1"/>
  <c r="T41" i="3"/>
  <c r="S41" i="3"/>
  <c r="R41" i="3"/>
  <c r="Q41" i="3"/>
  <c r="P41" i="3"/>
  <c r="O41" i="3"/>
  <c r="N41" i="3"/>
  <c r="U41" i="3" s="1"/>
  <c r="T40" i="3"/>
  <c r="S40" i="3"/>
  <c r="R40" i="3"/>
  <c r="Q40" i="3"/>
  <c r="P40" i="3"/>
  <c r="O40" i="3"/>
  <c r="N40" i="3"/>
  <c r="U40" i="3" s="1"/>
  <c r="T39" i="3"/>
  <c r="S39" i="3"/>
  <c r="R39" i="3"/>
  <c r="Q39" i="3"/>
  <c r="P39" i="3"/>
  <c r="O39" i="3"/>
  <c r="N39" i="3"/>
  <c r="U39" i="3" s="1"/>
  <c r="T38" i="3"/>
  <c r="S38" i="3"/>
  <c r="R38" i="3"/>
  <c r="Q38" i="3"/>
  <c r="U38" i="3" s="1"/>
  <c r="P38" i="3"/>
  <c r="O38" i="3"/>
  <c r="N38" i="3"/>
  <c r="T37" i="3"/>
  <c r="S37" i="3"/>
  <c r="R37" i="3"/>
  <c r="Q37" i="3"/>
  <c r="P37" i="3"/>
  <c r="O37" i="3"/>
  <c r="N37" i="3"/>
  <c r="U37" i="3" s="1"/>
  <c r="T36" i="3"/>
  <c r="S36" i="3"/>
  <c r="R36" i="3"/>
  <c r="Q36" i="3"/>
  <c r="P36" i="3"/>
  <c r="O36" i="3"/>
  <c r="N36" i="3"/>
  <c r="U36" i="3" s="1"/>
  <c r="T35" i="3"/>
  <c r="S35" i="3"/>
  <c r="R35" i="3"/>
  <c r="Q35" i="3"/>
  <c r="P35" i="3"/>
  <c r="O35" i="3"/>
  <c r="N35" i="3"/>
  <c r="U35" i="3" s="1"/>
  <c r="T34" i="3"/>
  <c r="S34" i="3"/>
  <c r="R34" i="3"/>
  <c r="Q34" i="3"/>
  <c r="P34" i="3"/>
  <c r="O34" i="3"/>
  <c r="N34" i="3"/>
  <c r="T33" i="3"/>
  <c r="S33" i="3"/>
  <c r="R33" i="3"/>
  <c r="Q33" i="3"/>
  <c r="P33" i="3"/>
  <c r="O33" i="3"/>
  <c r="N33" i="3"/>
  <c r="U33" i="3" s="1"/>
  <c r="T32" i="3"/>
  <c r="S32" i="3"/>
  <c r="R32" i="3"/>
  <c r="Q32" i="3"/>
  <c r="P32" i="3"/>
  <c r="O32" i="3"/>
  <c r="N32" i="3"/>
  <c r="U32" i="3" s="1"/>
  <c r="T31" i="3"/>
  <c r="S31" i="3"/>
  <c r="R31" i="3"/>
  <c r="Q31" i="3"/>
  <c r="P31" i="3"/>
  <c r="O31" i="3"/>
  <c r="N31" i="3"/>
  <c r="T30" i="3"/>
  <c r="S30" i="3"/>
  <c r="R30" i="3"/>
  <c r="Q30" i="3"/>
  <c r="U30" i="3" s="1"/>
  <c r="P30" i="3"/>
  <c r="O30" i="3"/>
  <c r="N30" i="3"/>
  <c r="T29" i="3"/>
  <c r="S29" i="3"/>
  <c r="R29" i="3"/>
  <c r="Q29" i="3"/>
  <c r="P29" i="3"/>
  <c r="O29" i="3"/>
  <c r="N29" i="3"/>
  <c r="U29" i="3" s="1"/>
  <c r="T28" i="3"/>
  <c r="S28" i="3"/>
  <c r="U28" i="3" s="1"/>
  <c r="R28" i="3"/>
  <c r="Q28" i="3"/>
  <c r="P28" i="3"/>
  <c r="O28" i="3"/>
  <c r="N28" i="3"/>
  <c r="T27" i="3"/>
  <c r="S27" i="3"/>
  <c r="R27" i="3"/>
  <c r="Q27" i="3"/>
  <c r="P27" i="3"/>
  <c r="O27" i="3"/>
  <c r="N27" i="3"/>
  <c r="U27" i="3" s="1"/>
  <c r="T26" i="3"/>
  <c r="S26" i="3"/>
  <c r="R26" i="3"/>
  <c r="Q26" i="3"/>
  <c r="P26" i="3"/>
  <c r="O26" i="3"/>
  <c r="N26" i="3"/>
  <c r="U26" i="3" s="1"/>
  <c r="T25" i="3"/>
  <c r="S25" i="3"/>
  <c r="R25" i="3"/>
  <c r="Q25" i="3"/>
  <c r="P25" i="3"/>
  <c r="O25" i="3"/>
  <c r="N25" i="3"/>
  <c r="T24" i="3"/>
  <c r="S24" i="3"/>
  <c r="R24" i="3"/>
  <c r="Q24" i="3"/>
  <c r="P24" i="3"/>
  <c r="O24" i="3"/>
  <c r="N24" i="3"/>
  <c r="U24" i="3" s="1"/>
  <c r="T23" i="3"/>
  <c r="S23" i="3"/>
  <c r="R23" i="3"/>
  <c r="Q23" i="3"/>
  <c r="P23" i="3"/>
  <c r="O23" i="3"/>
  <c r="N23" i="3"/>
  <c r="U23" i="3" s="1"/>
  <c r="T22" i="3"/>
  <c r="S22" i="3"/>
  <c r="U22" i="3" s="1"/>
  <c r="R22" i="3"/>
  <c r="Q22" i="3"/>
  <c r="P22" i="3"/>
  <c r="O22" i="3"/>
  <c r="N22" i="3"/>
  <c r="T21" i="3"/>
  <c r="S21" i="3"/>
  <c r="R21" i="3"/>
  <c r="Q21" i="3"/>
  <c r="P21" i="3"/>
  <c r="O21" i="3"/>
  <c r="N21" i="3"/>
  <c r="U21" i="3" s="1"/>
  <c r="T20" i="3"/>
  <c r="S20" i="3"/>
  <c r="R20" i="3"/>
  <c r="Q20" i="3"/>
  <c r="P20" i="3"/>
  <c r="O20" i="3"/>
  <c r="N20" i="3"/>
  <c r="U20" i="3" s="1"/>
  <c r="T19" i="3"/>
  <c r="S19" i="3"/>
  <c r="R19" i="3"/>
  <c r="Q19" i="3"/>
  <c r="P19" i="3"/>
  <c r="O19" i="3"/>
  <c r="N19" i="3"/>
  <c r="T18" i="3"/>
  <c r="S18" i="3"/>
  <c r="R18" i="3"/>
  <c r="Q18" i="3"/>
  <c r="P18" i="3"/>
  <c r="O18" i="3"/>
  <c r="N18" i="3"/>
  <c r="U18" i="3" s="1"/>
  <c r="T17" i="3"/>
  <c r="S17" i="3"/>
  <c r="R17" i="3"/>
  <c r="Q17" i="3"/>
  <c r="P17" i="3"/>
  <c r="O17" i="3"/>
  <c r="N17" i="3"/>
  <c r="U17" i="3" s="1"/>
  <c r="T16" i="3"/>
  <c r="S16" i="3"/>
  <c r="R16" i="3"/>
  <c r="Q16" i="3"/>
  <c r="P16" i="3"/>
  <c r="O16" i="3"/>
  <c r="N16" i="3"/>
  <c r="U16" i="3" s="1"/>
  <c r="T15" i="3"/>
  <c r="S15" i="3"/>
  <c r="R15" i="3"/>
  <c r="Q15" i="3"/>
  <c r="P15" i="3"/>
  <c r="O15" i="3"/>
  <c r="N15" i="3"/>
  <c r="U15" i="3" s="1"/>
  <c r="T14" i="3"/>
  <c r="S14" i="3"/>
  <c r="R14" i="3"/>
  <c r="Q14" i="3"/>
  <c r="U14" i="3" s="1"/>
  <c r="P14" i="3"/>
  <c r="O14" i="3"/>
  <c r="N14" i="3"/>
  <c r="T13" i="3"/>
  <c r="S13" i="3"/>
  <c r="R13" i="3"/>
  <c r="Q13" i="3"/>
  <c r="P13" i="3"/>
  <c r="O13" i="3"/>
  <c r="N13" i="3"/>
  <c r="U13" i="3" s="1"/>
  <c r="T12" i="3"/>
  <c r="S12" i="3"/>
  <c r="R12" i="3"/>
  <c r="Q12" i="3"/>
  <c r="P12" i="3"/>
  <c r="O12" i="3"/>
  <c r="N12" i="3"/>
  <c r="U12" i="3" s="1"/>
  <c r="T11" i="3"/>
  <c r="S11" i="3"/>
  <c r="R11" i="3"/>
  <c r="Q11" i="3"/>
  <c r="P11" i="3"/>
  <c r="O11" i="3"/>
  <c r="N11" i="3"/>
  <c r="U11" i="3" s="1"/>
  <c r="T10" i="3"/>
  <c r="S10" i="3"/>
  <c r="R10" i="3"/>
  <c r="Q10" i="3"/>
  <c r="P10" i="3"/>
  <c r="O10" i="3"/>
  <c r="N10" i="3"/>
  <c r="U10" i="3" s="1"/>
  <c r="T9" i="3"/>
  <c r="S9" i="3"/>
  <c r="R9" i="3"/>
  <c r="Q9" i="3"/>
  <c r="P9" i="3"/>
  <c r="O9" i="3"/>
  <c r="N9" i="3"/>
  <c r="U9" i="3" s="1"/>
  <c r="T8" i="3"/>
  <c r="S8" i="3"/>
  <c r="R8" i="3"/>
  <c r="Q8" i="3"/>
  <c r="P8" i="3"/>
  <c r="O8" i="3"/>
  <c r="N8" i="3"/>
  <c r="U8" i="3" s="1"/>
  <c r="T7" i="3"/>
  <c r="S7" i="3"/>
  <c r="R7" i="3"/>
  <c r="Q7" i="3"/>
  <c r="P7" i="3"/>
  <c r="O7" i="3"/>
  <c r="N7" i="3"/>
  <c r="U7" i="3" s="1"/>
  <c r="T6" i="3"/>
  <c r="S6" i="3"/>
  <c r="R6" i="3"/>
  <c r="Q6" i="3"/>
  <c r="U6" i="3" s="1"/>
  <c r="P6" i="3"/>
  <c r="O6" i="3"/>
  <c r="N6" i="3"/>
  <c r="T5" i="3"/>
  <c r="S5" i="3"/>
  <c r="R5" i="3"/>
  <c r="Q5" i="3"/>
  <c r="P5" i="3"/>
  <c r="P294" i="3" s="1"/>
  <c r="O5" i="3"/>
  <c r="N5" i="3"/>
  <c r="U5" i="3" s="1"/>
  <c r="T4" i="3"/>
  <c r="S4" i="3"/>
  <c r="R4" i="3"/>
  <c r="Q4" i="3"/>
  <c r="P4" i="3"/>
  <c r="O4" i="3"/>
  <c r="N4" i="3"/>
  <c r="U4" i="3" s="1"/>
  <c r="T3" i="3"/>
  <c r="S3" i="3"/>
  <c r="R3" i="3"/>
  <c r="Q3" i="3"/>
  <c r="P3" i="3"/>
  <c r="O3" i="3"/>
  <c r="N3" i="3"/>
  <c r="U3" i="3" s="1"/>
  <c r="T2" i="3"/>
  <c r="S2" i="3"/>
  <c r="R2" i="3"/>
  <c r="Q2" i="3"/>
  <c r="P2" i="3"/>
  <c r="O2" i="3"/>
  <c r="O294" i="3" s="1"/>
  <c r="N2" i="3"/>
  <c r="S26" i="2"/>
  <c r="R26" i="2"/>
  <c r="Q26" i="2"/>
  <c r="P26" i="2"/>
  <c r="O26" i="2"/>
  <c r="N26" i="2"/>
  <c r="M26" i="2"/>
  <c r="S24" i="2"/>
  <c r="R24" i="2"/>
  <c r="Q24" i="2"/>
  <c r="P24" i="2"/>
  <c r="O24" i="2"/>
  <c r="N24" i="2"/>
  <c r="M24" i="2"/>
  <c r="S23" i="2"/>
  <c r="R23" i="2"/>
  <c r="Q23" i="2"/>
  <c r="P23" i="2"/>
  <c r="O23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20" i="2"/>
  <c r="R20" i="2"/>
  <c r="Q20" i="2"/>
  <c r="P20" i="2"/>
  <c r="O20" i="2"/>
  <c r="N20" i="2"/>
  <c r="M20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4" i="2"/>
  <c r="R14" i="2"/>
  <c r="Q14" i="2"/>
  <c r="P14" i="2"/>
  <c r="O14" i="2"/>
  <c r="N14" i="2"/>
  <c r="M14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S2" i="2"/>
  <c r="R2" i="2"/>
  <c r="R27" i="2" s="1"/>
  <c r="Q2" i="2"/>
  <c r="Q27" i="2" s="1"/>
  <c r="P2" i="2"/>
  <c r="O2" i="2"/>
  <c r="O27" i="2" s="1"/>
  <c r="N2" i="2"/>
  <c r="N27" i="2" s="1"/>
  <c r="M2" i="2"/>
  <c r="M27" i="2" s="1"/>
  <c r="B17" i="1"/>
  <c r="B16" i="1"/>
  <c r="B15" i="1"/>
  <c r="B14" i="1"/>
  <c r="B13" i="1"/>
  <c r="R96" i="5" l="1"/>
  <c r="R206" i="5"/>
  <c r="R197" i="5"/>
  <c r="R180" i="5"/>
  <c r="R171" i="5"/>
  <c r="R149" i="5"/>
  <c r="R140" i="5"/>
  <c r="Q128" i="5"/>
  <c r="R128" i="5"/>
  <c r="Q96" i="5"/>
  <c r="R87" i="5"/>
  <c r="R77" i="5"/>
  <c r="R67" i="5"/>
  <c r="Q31" i="5"/>
  <c r="R23" i="5"/>
  <c r="R10" i="5"/>
  <c r="Q206" i="5"/>
  <c r="Q197" i="5"/>
  <c r="Q180" i="5"/>
  <c r="Q171" i="5"/>
  <c r="Q149" i="5"/>
  <c r="Q118" i="5"/>
  <c r="Q87" i="5"/>
  <c r="Q77" i="5"/>
  <c r="Q67" i="5"/>
  <c r="Q57" i="5"/>
  <c r="Q48" i="5"/>
  <c r="Q23" i="5"/>
  <c r="P206" i="5"/>
  <c r="P180" i="5"/>
  <c r="P171" i="5"/>
  <c r="P161" i="5"/>
  <c r="P128" i="5"/>
  <c r="P118" i="5"/>
  <c r="O105" i="5"/>
  <c r="P105" i="5"/>
  <c r="P96" i="5"/>
  <c r="P77" i="5"/>
  <c r="P67" i="5"/>
  <c r="P57" i="5"/>
  <c r="P40" i="5"/>
  <c r="O31" i="5"/>
  <c r="P23" i="5"/>
  <c r="P10" i="5"/>
  <c r="O206" i="5"/>
  <c r="O189" i="5"/>
  <c r="O180" i="5"/>
  <c r="N180" i="5"/>
  <c r="O149" i="5"/>
  <c r="O128" i="5"/>
  <c r="O96" i="5"/>
  <c r="O87" i="5"/>
  <c r="O77" i="5"/>
  <c r="O67" i="5"/>
  <c r="O57" i="5"/>
  <c r="N48" i="5"/>
  <c r="N40" i="5"/>
  <c r="O23" i="5"/>
  <c r="N197" i="5"/>
  <c r="N189" i="5"/>
  <c r="M171" i="5"/>
  <c r="N171" i="5"/>
  <c r="N140" i="5"/>
  <c r="N128" i="5"/>
  <c r="N118" i="5"/>
  <c r="N87" i="5"/>
  <c r="N77" i="5"/>
  <c r="N67" i="5"/>
  <c r="N57" i="5"/>
  <c r="N31" i="5"/>
  <c r="M23" i="5"/>
  <c r="L197" i="5"/>
  <c r="M197" i="5"/>
  <c r="M189" i="5"/>
  <c r="M161" i="5"/>
  <c r="M128" i="5"/>
  <c r="M118" i="5"/>
  <c r="L118" i="5"/>
  <c r="M105" i="5"/>
  <c r="L87" i="5"/>
  <c r="M87" i="5"/>
  <c r="M77" i="5"/>
  <c r="M67" i="5"/>
  <c r="M57" i="5"/>
  <c r="M48" i="5"/>
  <c r="M40" i="5"/>
  <c r="M31" i="5"/>
  <c r="L189" i="5"/>
  <c r="L128" i="5"/>
  <c r="L96" i="5"/>
  <c r="L67" i="5"/>
  <c r="L48" i="5"/>
  <c r="L31" i="5"/>
  <c r="L23" i="5"/>
  <c r="L10" i="5"/>
  <c r="S27" i="2"/>
  <c r="P27" i="2"/>
  <c r="T11" i="2"/>
  <c r="T16" i="2"/>
  <c r="T8" i="2"/>
  <c r="T15" i="2"/>
  <c r="T14" i="2"/>
  <c r="T21" i="2"/>
  <c r="T18" i="2"/>
  <c r="T26" i="2"/>
  <c r="T4" i="2"/>
  <c r="T22" i="2"/>
  <c r="T5" i="2"/>
  <c r="T19" i="2"/>
  <c r="T2" i="2"/>
  <c r="T9" i="2"/>
  <c r="T12" i="2"/>
  <c r="T6" i="2"/>
  <c r="T13" i="2"/>
  <c r="T10" i="2"/>
  <c r="T24" i="2"/>
  <c r="T7" i="2"/>
  <c r="T20" i="2"/>
  <c r="T17" i="7"/>
  <c r="N17" i="7"/>
  <c r="P17" i="7"/>
  <c r="U293" i="3"/>
  <c r="M17" i="4"/>
  <c r="S294" i="3"/>
  <c r="L140" i="5"/>
  <c r="L180" i="5"/>
  <c r="L40" i="5"/>
  <c r="M10" i="5"/>
  <c r="R189" i="5"/>
  <c r="Q294" i="3"/>
  <c r="L17" i="4"/>
  <c r="P87" i="5"/>
  <c r="T17" i="2"/>
  <c r="U147" i="3"/>
  <c r="U179" i="3"/>
  <c r="N10" i="5"/>
  <c r="N161" i="5"/>
  <c r="U261" i="3"/>
  <c r="Q40" i="5"/>
  <c r="O161" i="5"/>
  <c r="T294" i="3"/>
  <c r="L105" i="5"/>
  <c r="O118" i="5"/>
  <c r="M140" i="5"/>
  <c r="R105" i="5"/>
  <c r="Q140" i="5"/>
  <c r="P197" i="5"/>
  <c r="N23" i="5"/>
  <c r="O48" i="5"/>
  <c r="L161" i="5"/>
  <c r="U19" i="3"/>
  <c r="U115" i="3"/>
  <c r="U258" i="3"/>
  <c r="T23" i="2"/>
  <c r="U25" i="3"/>
  <c r="U57" i="3"/>
  <c r="U89" i="3"/>
  <c r="U121" i="3"/>
  <c r="U153" i="3"/>
  <c r="U185" i="3"/>
  <c r="U217" i="3"/>
  <c r="U273" i="3"/>
  <c r="R40" i="5"/>
  <c r="L57" i="5"/>
  <c r="L149" i="5"/>
  <c r="R57" i="5"/>
  <c r="N17" i="4"/>
  <c r="N96" i="5"/>
  <c r="Q105" i="5"/>
  <c r="O140" i="5"/>
  <c r="Q17" i="4"/>
  <c r="O171" i="5"/>
  <c r="O10" i="5"/>
  <c r="U279" i="3"/>
  <c r="U282" i="3"/>
  <c r="M149" i="5"/>
  <c r="P149" i="5"/>
  <c r="Q161" i="5"/>
  <c r="R294" i="3"/>
  <c r="M96" i="5"/>
  <c r="P140" i="5"/>
  <c r="R17" i="4"/>
  <c r="M180" i="5"/>
  <c r="R118" i="5"/>
  <c r="U51" i="3"/>
  <c r="U83" i="3"/>
  <c r="T3" i="2"/>
  <c r="N294" i="3"/>
  <c r="U2" i="3"/>
  <c r="U31" i="3"/>
  <c r="U34" i="3"/>
  <c r="U63" i="3"/>
  <c r="U66" i="3"/>
  <c r="U95" i="3"/>
  <c r="U98" i="3"/>
  <c r="U127" i="3"/>
  <c r="U130" i="3"/>
  <c r="U159" i="3"/>
  <c r="U162" i="3"/>
  <c r="U191" i="3"/>
  <c r="U194" i="3"/>
  <c r="U223" i="3"/>
  <c r="U226" i="3"/>
  <c r="U246" i="3"/>
  <c r="U285" i="3"/>
  <c r="R161" i="5"/>
  <c r="P189" i="5"/>
  <c r="T27" i="2" l="1"/>
  <c r="U294" i="3"/>
</calcChain>
</file>

<file path=xl/sharedStrings.xml><?xml version="1.0" encoding="utf-8"?>
<sst xmlns="http://schemas.openxmlformats.org/spreadsheetml/2006/main" count="1262" uniqueCount="415">
  <si>
    <t>Data</t>
  </si>
  <si>
    <t>Luas (Ha)</t>
  </si>
  <si>
    <t>Tutupan Hutan Aceh 2017</t>
  </si>
  <si>
    <t>Tutupan Hutan Aceh 2018</t>
  </si>
  <si>
    <t>Tutupan Hutan Aceh 2019</t>
  </si>
  <si>
    <t>Tutupan Hutan Aceh 2020</t>
  </si>
  <si>
    <t>Tutupan Hutan Aceh 2021</t>
  </si>
  <si>
    <t>Tutupan Hutan Aceh 2022</t>
  </si>
  <si>
    <t>Tutupan Hutan Aceh 2023</t>
  </si>
  <si>
    <t>Tutupan Hutan Aceh 2024</t>
  </si>
  <si>
    <t>Kehilangan Tutupan Hutan Aceh 2018</t>
  </si>
  <si>
    <t>Kehilangan Tutupan Hutan Aceh 2019</t>
  </si>
  <si>
    <t>Kehilangan Tutupan Hutan Aceh 2020</t>
  </si>
  <si>
    <t>Kehilangan Tutupan Hutan Aceh 2021</t>
  </si>
  <si>
    <t>Kehilangan Tutupan Hutan Aceh 2022</t>
  </si>
  <si>
    <t>Kehilangan Tutupan Hutan Aceh 2023</t>
  </si>
  <si>
    <t>Kehilangan Tutupan Hutan Aceh 2024</t>
  </si>
  <si>
    <t>No</t>
  </si>
  <si>
    <t>Kabupaten</t>
  </si>
  <si>
    <t>Luas Administrasi (Ha)</t>
  </si>
  <si>
    <t>% Tutupan Hutan</t>
  </si>
  <si>
    <t>Tutupan Hutan 2017 (Ha)</t>
  </si>
  <si>
    <t>Tutupan Hutan 2018 (Ha)</t>
  </si>
  <si>
    <t>Tutupan Hutan 2019 (Ha)</t>
  </si>
  <si>
    <t>Tutupan Hutan 2020 (Ha)</t>
  </si>
  <si>
    <t>Tutupan Hutan 2021 (Ha)</t>
  </si>
  <si>
    <t>Tutupan Hutan 2022 (Ha)</t>
  </si>
  <si>
    <t>Tutupan Hutan 2023 (Ha)</t>
  </si>
  <si>
    <t>Tutupan Hutan 2024 (Ha)</t>
  </si>
  <si>
    <t>Kehilangan Tutupan Hutan 2018 (Ha)</t>
  </si>
  <si>
    <t>Kehilangan Tutupan Hutan 2019 (Ha)</t>
  </si>
  <si>
    <t>Kehilangan Tutupan Hutan 2020 (Ha)</t>
  </si>
  <si>
    <t>Kehilangan Tutupan Hutan 2021 (Ha)</t>
  </si>
  <si>
    <t>Kehilangan Tutupan Hutan 2022 (Ha)</t>
  </si>
  <si>
    <t>Kehilangan Tutupan Hutan 2023 (Ha)</t>
  </si>
  <si>
    <t>Kehilangan Tutupan Hutan 2024 (Ha)</t>
  </si>
  <si>
    <t>Total Kehilangan Tutupan Hutan 2018 - 2024 (Ha)</t>
  </si>
  <si>
    <t>Aceh Selatan</t>
  </si>
  <si>
    <t>Kota Subulussalam</t>
  </si>
  <si>
    <t>Aceh Utara</t>
  </si>
  <si>
    <t>Aceh Timur</t>
  </si>
  <si>
    <t>Aceh Barat</t>
  </si>
  <si>
    <t>Nagan Raya</t>
  </si>
  <si>
    <t>Aceh Jaya</t>
  </si>
  <si>
    <t>Aceh Tengah</t>
  </si>
  <si>
    <t>Bener Meriah</t>
  </si>
  <si>
    <t>Bireuen</t>
  </si>
  <si>
    <t>Simeulue</t>
  </si>
  <si>
    <t>Aceh Besar</t>
  </si>
  <si>
    <t>Pidie</t>
  </si>
  <si>
    <t>Aceh Singkil</t>
  </si>
  <si>
    <t>Aceh Barat Daya</t>
  </si>
  <si>
    <t>Gayo Lues</t>
  </si>
  <si>
    <t>Aceh Tamiang</t>
  </si>
  <si>
    <t>Pidie Jaya</t>
  </si>
  <si>
    <t>Aceh Tenggara</t>
  </si>
  <si>
    <t>Kota Sabang</t>
  </si>
  <si>
    <t>Kota Langsa</t>
  </si>
  <si>
    <t>Kota Lhokseumawe</t>
  </si>
  <si>
    <t>Kota Banda  Aceh</t>
  </si>
  <si>
    <t>Undefined</t>
  </si>
  <si>
    <t>TOTAL</t>
  </si>
  <si>
    <t>Kecamatan</t>
  </si>
  <si>
    <t>Arongan Lambalek</t>
  </si>
  <si>
    <t>Bubon</t>
  </si>
  <si>
    <t>Johan Pahwalan</t>
  </si>
  <si>
    <t>Kaway XVI</t>
  </si>
  <si>
    <t>Meureubo</t>
  </si>
  <si>
    <t>Pante Ceureumen</t>
  </si>
  <si>
    <t>Panton Reu</t>
  </si>
  <si>
    <t>Samatiga</t>
  </si>
  <si>
    <t>Sungai Mas</t>
  </si>
  <si>
    <t>Woyla</t>
  </si>
  <si>
    <t>Woyla Barat</t>
  </si>
  <si>
    <t>Woyla Timur</t>
  </si>
  <si>
    <t>Babah Rot</t>
  </si>
  <si>
    <t>Blang Pidie</t>
  </si>
  <si>
    <t>Jeumpa</t>
  </si>
  <si>
    <t>Kuala Batee</t>
  </si>
  <si>
    <t>Lembah Sabil</t>
  </si>
  <si>
    <t>Manggeng</t>
  </si>
  <si>
    <t>Setia</t>
  </si>
  <si>
    <t>Susoh</t>
  </si>
  <si>
    <t>Tangan-Tangan</t>
  </si>
  <si>
    <t>Baitussalam</t>
  </si>
  <si>
    <t>Blang Bintang</t>
  </si>
  <si>
    <t>Darul Imarah</t>
  </si>
  <si>
    <t>Darul Kamal</t>
  </si>
  <si>
    <t>Darussalam</t>
  </si>
  <si>
    <t>Indrapuri</t>
  </si>
  <si>
    <t>Ingin Jaya</t>
  </si>
  <si>
    <t>Kota Cot Glie</t>
  </si>
  <si>
    <t>Kota Jantho</t>
  </si>
  <si>
    <t>Krueng Barona Jaya</t>
  </si>
  <si>
    <t>Kuta Baro</t>
  </si>
  <si>
    <t>Kuta Malaka</t>
  </si>
  <si>
    <t>Lembah Seulawah</t>
  </si>
  <si>
    <t>Leupung</t>
  </si>
  <si>
    <t>Lhoknga</t>
  </si>
  <si>
    <t>Lhoong</t>
  </si>
  <si>
    <t>Mesjid Raya</t>
  </si>
  <si>
    <t>Montasik</t>
  </si>
  <si>
    <t>Peukan Bada</t>
  </si>
  <si>
    <t>Pulo Aceh</t>
  </si>
  <si>
    <t>Seulimeum</t>
  </si>
  <si>
    <t>Simpang Tiga</t>
  </si>
  <si>
    <t>Sukamakmur</t>
  </si>
  <si>
    <t>Darul Hikmah</t>
  </si>
  <si>
    <t>Indra Jaya</t>
  </si>
  <si>
    <t>Jaya</t>
  </si>
  <si>
    <t>Krueng Sabee</t>
  </si>
  <si>
    <t>Panga</t>
  </si>
  <si>
    <t>Pasie Raya</t>
  </si>
  <si>
    <t>Sampoiniet</t>
  </si>
  <si>
    <t>Setia Bhakti</t>
  </si>
  <si>
    <t>Teunom</t>
  </si>
  <si>
    <t>Bakongan</t>
  </si>
  <si>
    <t>Bakongan Timur</t>
  </si>
  <si>
    <t>Kluet Selatan</t>
  </si>
  <si>
    <t>Kluet Tengah</t>
  </si>
  <si>
    <t>Kluet Timur</t>
  </si>
  <si>
    <t>Kluet Utara</t>
  </si>
  <si>
    <t>Kota Bahagia</t>
  </si>
  <si>
    <t>Labuhan Haji Barat</t>
  </si>
  <si>
    <t>Labuhan Haji Timur</t>
  </si>
  <si>
    <t>Labuhanhaji</t>
  </si>
  <si>
    <t>Meukek</t>
  </si>
  <si>
    <t>Pasi Raja</t>
  </si>
  <si>
    <t>Samadua</t>
  </si>
  <si>
    <t>Sawang</t>
  </si>
  <si>
    <t>Tapaktuan</t>
  </si>
  <si>
    <t>Trumon</t>
  </si>
  <si>
    <t>Trumon Tengah</t>
  </si>
  <si>
    <t>Trumon Timur</t>
  </si>
  <si>
    <t>Danau Paris</t>
  </si>
  <si>
    <t>Gunung Meriah</t>
  </si>
  <si>
    <t>Kota Baharu</t>
  </si>
  <si>
    <t>Kuala Baru</t>
  </si>
  <si>
    <t>Pulau Banyak</t>
  </si>
  <si>
    <t>Pulau Banyak Barat</t>
  </si>
  <si>
    <t>Simpang Kanan</t>
  </si>
  <si>
    <t>Singkil</t>
  </si>
  <si>
    <t>Singkil Utara</t>
  </si>
  <si>
    <t>Singkohor</t>
  </si>
  <si>
    <t>Suro Makmur</t>
  </si>
  <si>
    <t>Banda Mulia</t>
  </si>
  <si>
    <t>Bandar Pusaka</t>
  </si>
  <si>
    <t>Bendahara</t>
  </si>
  <si>
    <t>Karang Baru</t>
  </si>
  <si>
    <t>Kejuruan Muda</t>
  </si>
  <si>
    <t>Kota Kualasinpang</t>
  </si>
  <si>
    <t>Manyak Payed</t>
  </si>
  <si>
    <t>Rantau</t>
  </si>
  <si>
    <t>Sekerak</t>
  </si>
  <si>
    <t>Seruway</t>
  </si>
  <si>
    <t>Tamiang Hulu</t>
  </si>
  <si>
    <t>Tenggulun</t>
  </si>
  <si>
    <t>Atu Lintang</t>
  </si>
  <si>
    <t>Bebesen</t>
  </si>
  <si>
    <t>Bies</t>
  </si>
  <si>
    <t>Bintang</t>
  </si>
  <si>
    <t>Celala</t>
  </si>
  <si>
    <t>Jagong Jeget</t>
  </si>
  <si>
    <t>Kebayakan</t>
  </si>
  <si>
    <t>Ketol</t>
  </si>
  <si>
    <t>Kute Panang</t>
  </si>
  <si>
    <t>Laut Tawar</t>
  </si>
  <si>
    <t>Linge</t>
  </si>
  <si>
    <t>Pegasing</t>
  </si>
  <si>
    <t>Rusip Antara</t>
  </si>
  <si>
    <t>Silih Nara</t>
  </si>
  <si>
    <t>Babul Makmur</t>
  </si>
  <si>
    <t>Babul Rahmah</t>
  </si>
  <si>
    <t>Babussalam</t>
  </si>
  <si>
    <t>Badar</t>
  </si>
  <si>
    <t>Bambel</t>
  </si>
  <si>
    <t>Bukit Tusam</t>
  </si>
  <si>
    <t>Darul Hasanah</t>
  </si>
  <si>
    <t>Deleng Pokhkisen</t>
  </si>
  <si>
    <t>Ketambe</t>
  </si>
  <si>
    <t>Lawe Alas</t>
  </si>
  <si>
    <t>Lawe Bulan</t>
  </si>
  <si>
    <t>Lawe Sigala-Gala</t>
  </si>
  <si>
    <t>Lawe Sumur</t>
  </si>
  <si>
    <t>Leuser</t>
  </si>
  <si>
    <t>Semadam</t>
  </si>
  <si>
    <t>Tanoh Alas</t>
  </si>
  <si>
    <t>Banda Alam</t>
  </si>
  <si>
    <t>Birem Bayeun</t>
  </si>
  <si>
    <t>Darul Aman</t>
  </si>
  <si>
    <t>Darul Falah</t>
  </si>
  <si>
    <t>Darul Ihsan</t>
  </si>
  <si>
    <t>Idi Rayeuk</t>
  </si>
  <si>
    <t>Idi Timur</t>
  </si>
  <si>
    <t>Idi Tunong</t>
  </si>
  <si>
    <t>Indra Makmu</t>
  </si>
  <si>
    <t>Julok</t>
  </si>
  <si>
    <t>Madat</t>
  </si>
  <si>
    <t>Nurussalam</t>
  </si>
  <si>
    <t>Pante Bidari</t>
  </si>
  <si>
    <t>Peudawa</t>
  </si>
  <si>
    <t>Peunaron</t>
  </si>
  <si>
    <t>Peureulak</t>
  </si>
  <si>
    <t>Peureulak Barat</t>
  </si>
  <si>
    <t>Peureulak Timur</t>
  </si>
  <si>
    <t>Rantau Peureulak</t>
  </si>
  <si>
    <t>Rantau Selamat</t>
  </si>
  <si>
    <t>Serbajadi</t>
  </si>
  <si>
    <t>Simpang Jernih</t>
  </si>
  <si>
    <t>Simpang Ulim</t>
  </si>
  <si>
    <t>Sungai Raya</t>
  </si>
  <si>
    <t>Baktiya</t>
  </si>
  <si>
    <t>Baktiya Barat</t>
  </si>
  <si>
    <t>Banda Baro</t>
  </si>
  <si>
    <t>Cot Girek</t>
  </si>
  <si>
    <t>Dewantara</t>
  </si>
  <si>
    <t>Geuredong Pase</t>
  </si>
  <si>
    <t>Kuta Makmur</t>
  </si>
  <si>
    <t>Langkahan</t>
  </si>
  <si>
    <t>Lapang</t>
  </si>
  <si>
    <t>Lhoksukon</t>
  </si>
  <si>
    <t>Matangkuli</t>
  </si>
  <si>
    <t>Meurah Mulia</t>
  </si>
  <si>
    <t>Muara Batu</t>
  </si>
  <si>
    <t>Nibong</t>
  </si>
  <si>
    <t>Nisam</t>
  </si>
  <si>
    <t>Nisam Antara</t>
  </si>
  <si>
    <t>Paya Bakong</t>
  </si>
  <si>
    <t>Pirak Timur</t>
  </si>
  <si>
    <t>Samudera</t>
  </si>
  <si>
    <t>Seunuddon</t>
  </si>
  <si>
    <t>Simpang Kramat</t>
  </si>
  <si>
    <t>Syamtalira Aron</t>
  </si>
  <si>
    <t>Syamtalira Bayu</t>
  </si>
  <si>
    <t>T. Jambo Aye</t>
  </si>
  <si>
    <t>Tanah Luas</t>
  </si>
  <si>
    <t>Tanah Pasir</t>
  </si>
  <si>
    <t>Bandar</t>
  </si>
  <si>
    <t>Bener Kelipah</t>
  </si>
  <si>
    <t>Bukit</t>
  </si>
  <si>
    <t>Gajah Putih</t>
  </si>
  <si>
    <t>Mesidah</t>
  </si>
  <si>
    <t>Permata</t>
  </si>
  <si>
    <t>Pintu Rime Gayo</t>
  </si>
  <si>
    <t>Syiah Utama</t>
  </si>
  <si>
    <t>Timang Gajah</t>
  </si>
  <si>
    <t>Wih Pesam</t>
  </si>
  <si>
    <t>Gandapura</t>
  </si>
  <si>
    <t>Jangka</t>
  </si>
  <si>
    <t>Jeunieb</t>
  </si>
  <si>
    <t>Juli</t>
  </si>
  <si>
    <t>Kota Juang</t>
  </si>
  <si>
    <t>Kuala</t>
  </si>
  <si>
    <t>Kuta Blang</t>
  </si>
  <si>
    <t>Makmur</t>
  </si>
  <si>
    <t>Pandrah</t>
  </si>
  <si>
    <t>Peudada</t>
  </si>
  <si>
    <t>Peulimbang</t>
  </si>
  <si>
    <t>Peusangan</t>
  </si>
  <si>
    <t>Peusangan Selatan</t>
  </si>
  <si>
    <t>Peusangan Siblah Krueng</t>
  </si>
  <si>
    <t>Samalanga</t>
  </si>
  <si>
    <t>Simpang Mamplam</t>
  </si>
  <si>
    <t>Blangjerango</t>
  </si>
  <si>
    <t>Blangkejeren</t>
  </si>
  <si>
    <t>Blangpegayon</t>
  </si>
  <si>
    <t>Dabun Gelang</t>
  </si>
  <si>
    <t>Kutapanjang</t>
  </si>
  <si>
    <t>Pantan Cuaca</t>
  </si>
  <si>
    <t>Pining</t>
  </si>
  <si>
    <t>Puteri Betung</t>
  </si>
  <si>
    <t>Rikit Gaib</t>
  </si>
  <si>
    <t>Terangun</t>
  </si>
  <si>
    <t>Teripe Jaya</t>
  </si>
  <si>
    <t>Baiturrahman</t>
  </si>
  <si>
    <t>Kota Banda Aceh</t>
  </si>
  <si>
    <t>Banda Raya</t>
  </si>
  <si>
    <t>Jaya Baru</t>
  </si>
  <si>
    <t>Kuta Alam</t>
  </si>
  <si>
    <t>Kuta Raja</t>
  </si>
  <si>
    <t>Lueng Bata</t>
  </si>
  <si>
    <t>Meuraxa</t>
  </si>
  <si>
    <t>Syiah Kuala</t>
  </si>
  <si>
    <t>Ulee Kareng</t>
  </si>
  <si>
    <t>Langsa Barat</t>
  </si>
  <si>
    <t>Langsa Baro</t>
  </si>
  <si>
    <t>Langsa Kota</t>
  </si>
  <si>
    <t>Langsa Lama</t>
  </si>
  <si>
    <t>Langsa Timur</t>
  </si>
  <si>
    <t>Banda Sakti</t>
  </si>
  <si>
    <t>Blang Mangat</t>
  </si>
  <si>
    <t>Muara Dua</t>
  </si>
  <si>
    <t>Muara Satu</t>
  </si>
  <si>
    <t>Sukajaya</t>
  </si>
  <si>
    <t>Sukakarya</t>
  </si>
  <si>
    <t>Sukamakmue</t>
  </si>
  <si>
    <t>Longkib</t>
  </si>
  <si>
    <t>Penanggalan</t>
  </si>
  <si>
    <t>Rundeng</t>
  </si>
  <si>
    <t>Simpang Kiri</t>
  </si>
  <si>
    <t>Sultan Daulat</t>
  </si>
  <si>
    <t>Beutong</t>
  </si>
  <si>
    <t>Beutong Ateuh Banggalang</t>
  </si>
  <si>
    <t>Darul Makmur</t>
  </si>
  <si>
    <t>Kuala Pesisir</t>
  </si>
  <si>
    <t>Seunagan</t>
  </si>
  <si>
    <t>Seunagan Timur</t>
  </si>
  <si>
    <t>Suka Makmue</t>
  </si>
  <si>
    <t>Tadu Raya</t>
  </si>
  <si>
    <t>Tripa Makmur</t>
  </si>
  <si>
    <t>Batee</t>
  </si>
  <si>
    <t>Delima</t>
  </si>
  <si>
    <t>Geumpang</t>
  </si>
  <si>
    <t>Glumpang Baro</t>
  </si>
  <si>
    <t>Glumpang Tiga</t>
  </si>
  <si>
    <t>Grong-grong</t>
  </si>
  <si>
    <t>Indrajaya</t>
  </si>
  <si>
    <t>Kembang Tanjong</t>
  </si>
  <si>
    <t>Keumala</t>
  </si>
  <si>
    <t>Kota Sigli</t>
  </si>
  <si>
    <t>Mane</t>
  </si>
  <si>
    <t>Mila</t>
  </si>
  <si>
    <t>Muara Tiga</t>
  </si>
  <si>
    <t>Mutiara</t>
  </si>
  <si>
    <t>Mutiara Timur</t>
  </si>
  <si>
    <t>Padang Tiji</t>
  </si>
  <si>
    <t>Peukan Baro</t>
  </si>
  <si>
    <t>Sakti</t>
  </si>
  <si>
    <t>Tangse</t>
  </si>
  <si>
    <t>Tiro/Truseb</t>
  </si>
  <si>
    <t>Titeue</t>
  </si>
  <si>
    <t>Bandar Baru</t>
  </si>
  <si>
    <t>Bandar Dua</t>
  </si>
  <si>
    <t>Jangka Buaya</t>
  </si>
  <si>
    <t>Meurah Dua</t>
  </si>
  <si>
    <t>Meureudu</t>
  </si>
  <si>
    <t>Panteraja</t>
  </si>
  <si>
    <t>Trienggadeng</t>
  </si>
  <si>
    <t>Ulim</t>
  </si>
  <si>
    <t>Alapan</t>
  </si>
  <si>
    <t>Salang</t>
  </si>
  <si>
    <t>Simeulue Barat</t>
  </si>
  <si>
    <t>Simeulue Cut</t>
  </si>
  <si>
    <t>Simeulue Tengah</t>
  </si>
  <si>
    <t>Simeulue Timur</t>
  </si>
  <si>
    <t>Teluk Dalam</t>
  </si>
  <si>
    <t>Teupah Barat</t>
  </si>
  <si>
    <t>Teupah Selatan</t>
  </si>
  <si>
    <t>Teupah Tengah</t>
  </si>
  <si>
    <t>Kawasan Hutan</t>
  </si>
  <si>
    <t>Luas Fungsi Kawasan Hutan (Ha)</t>
  </si>
  <si>
    <t>Kehilangan Tutupan Hutan 2024 Ha)</t>
  </si>
  <si>
    <t>Area Pengunaan Lain</t>
  </si>
  <si>
    <t>Hutan Lindung</t>
  </si>
  <si>
    <t>Hutan Produksi</t>
  </si>
  <si>
    <t>Suaka Margasatwa</t>
  </si>
  <si>
    <t>Hutan Produksi Terbatas</t>
  </si>
  <si>
    <t>Taman Nasional</t>
  </si>
  <si>
    <t>Badan Air</t>
  </si>
  <si>
    <t>Taman Buru</t>
  </si>
  <si>
    <t>Taman Wisata Alam Darat</t>
  </si>
  <si>
    <t>Hutan Produksi Konversi</t>
  </si>
  <si>
    <t>Tahura</t>
  </si>
  <si>
    <t>Cagar Alam</t>
  </si>
  <si>
    <t>Taman Wisata Alam Laut</t>
  </si>
  <si>
    <t>ACEH SELATAN</t>
  </si>
  <si>
    <t>Fungsi Kawasan Hutan</t>
  </si>
  <si>
    <t xml:space="preserve">Tutupan Hutan 2017 (Ha) </t>
  </si>
  <si>
    <t xml:space="preserve">Tutupan Hutan 2018 (Ha) </t>
  </si>
  <si>
    <t xml:space="preserve">Tutupan Hutan 2019 (Ha) </t>
  </si>
  <si>
    <t xml:space="preserve">Tutupan Hutan 2020 (Ha) </t>
  </si>
  <si>
    <t xml:space="preserve">Tutupan Hutan 2021 (Ha) </t>
  </si>
  <si>
    <t xml:space="preserve">Tutupan Hutan 2022 (Ha) </t>
  </si>
  <si>
    <t xml:space="preserve">Tutupan Hutan 2023 (Ha) </t>
  </si>
  <si>
    <t xml:space="preserve">Tutupan Hutan 2024 (Ha) </t>
  </si>
  <si>
    <t>Areal Penggunaan Lain</t>
  </si>
  <si>
    <t>Air</t>
  </si>
  <si>
    <t>SUBULUSSALAM</t>
  </si>
  <si>
    <t>Taman Hutan Raya</t>
  </si>
  <si>
    <t>ACEH UTARA</t>
  </si>
  <si>
    <t>ACEH TIMUR</t>
  </si>
  <si>
    <t>ACEH BARAT</t>
  </si>
  <si>
    <t>NAGAN RAYA</t>
  </si>
  <si>
    <t>ACEH JAYA</t>
  </si>
  <si>
    <t>ACEH TENGAH</t>
  </si>
  <si>
    <t>BENER MERIAH</t>
  </si>
  <si>
    <t>BIREUEN</t>
  </si>
  <si>
    <t>SIMEULUE</t>
  </si>
  <si>
    <t>ACEH BESAR</t>
  </si>
  <si>
    <t>Taman Wisata Alam</t>
  </si>
  <si>
    <t>PIDIE</t>
  </si>
  <si>
    <t>ACEH SINGKIL</t>
  </si>
  <si>
    <t>ACEH BARAT DAYA</t>
  </si>
  <si>
    <t>GAYO LUES</t>
  </si>
  <si>
    <t>ACEH TAMIANG</t>
  </si>
  <si>
    <t>PIDIE JAYA</t>
  </si>
  <si>
    <t>ACEH TENGGARA</t>
  </si>
  <si>
    <t>SABANG</t>
  </si>
  <si>
    <t>LANGSA</t>
  </si>
  <si>
    <t>Bulan</t>
  </si>
  <si>
    <t>Januari</t>
  </si>
  <si>
    <t>Februari</t>
  </si>
  <si>
    <t>Maret</t>
  </si>
  <si>
    <t>April</t>
  </si>
  <si>
    <t>Mei</t>
  </si>
  <si>
    <t>Juni</t>
  </si>
  <si>
    <t>Agustus</t>
  </si>
  <si>
    <t>September</t>
  </si>
  <si>
    <t>Oktober</t>
  </si>
  <si>
    <t>November</t>
  </si>
  <si>
    <t>Desember</t>
  </si>
  <si>
    <t xml:space="preserve"> Kabupaten</t>
  </si>
  <si>
    <t>Luas Total Administrasi Kabupaten (Ha)</t>
  </si>
  <si>
    <t>Luas Administrasi Dalam KEL (Ha)</t>
  </si>
  <si>
    <t>Luas Kabupaten di dalam KEL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</si>
</sst>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"/>
    <numFmt numFmtId="165" formatCode="_-* #,##0_-;\-* #,##0_-;_-* &quot;-&quot;??_-;_-@"/>
    <numFmt numFmtId="166" formatCode="_-* #,##0.00_-;\-* #,##0.00_-;_-* &quot;-&quot;??_-;_-@"/>
    <numFmt numFmtId="167" formatCode="_(* #,##0_);_(* \(#,##0\);_(* &quot;-&quot;??_);_(@_)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1" fontId="2" fillId="0" borderId="0" xfId="0" applyNumberFormat="1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right" vertical="center"/>
    </xf>
    <xf numFmtId="3" fontId="4" fillId="0" borderId="0" xfId="0" applyNumberFormat="1" applyFont="1"/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5" fillId="0" borderId="0" xfId="0" applyFont="1"/>
    <xf numFmtId="16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3" fontId="3" fillId="0" borderId="0" xfId="0" applyNumberFormat="1" applyFont="1"/>
    <xf numFmtId="165" fontId="1" fillId="4" borderId="2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2" xfId="0" applyNumberFormat="1" applyFont="1" applyBorder="1"/>
    <xf numFmtId="0" fontId="1" fillId="8" borderId="2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2" fillId="0" borderId="4" xfId="0" applyFont="1" applyBorder="1"/>
    <xf numFmtId="164" fontId="1" fillId="9" borderId="1" xfId="0" applyNumberFormat="1" applyFont="1" applyFill="1" applyBorder="1"/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left"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164" fontId="3" fillId="0" borderId="2" xfId="0" applyNumberFormat="1" applyFont="1" applyBorder="1"/>
    <xf numFmtId="0" fontId="1" fillId="8" borderId="2" xfId="0" applyFont="1" applyFill="1" applyBorder="1" applyAlignment="1">
      <alignment horizontal="center" vertical="center"/>
    </xf>
    <xf numFmtId="43" fontId="2" fillId="0" borderId="2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43" fontId="2" fillId="0" borderId="0" xfId="0" applyNumberFormat="1" applyFont="1"/>
    <xf numFmtId="43" fontId="1" fillId="0" borderId="4" xfId="0" applyNumberFormat="1" applyFont="1" applyBorder="1" applyAlignment="1">
      <alignment horizontal="center" vertical="center"/>
    </xf>
    <xf numFmtId="43" fontId="1" fillId="0" borderId="2" xfId="0" applyNumberFormat="1" applyFont="1" applyBorder="1" applyAlignment="1">
      <alignment vertical="center"/>
    </xf>
    <xf numFmtId="167" fontId="1" fillId="0" borderId="2" xfId="0" applyNumberFormat="1" applyFont="1" applyBorder="1" applyAlignment="1">
      <alignment vertical="center"/>
    </xf>
    <xf numFmtId="164" fontId="1" fillId="13" borderId="2" xfId="0" applyNumberFormat="1" applyFont="1" applyFill="1" applyBorder="1" applyAlignment="1">
      <alignment horizontal="center" vertical="center"/>
    </xf>
    <xf numFmtId="164" fontId="1" fillId="13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3" fontId="3" fillId="0" borderId="2" xfId="0" applyNumberFormat="1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vertical="center"/>
    </xf>
    <xf numFmtId="0" fontId="2" fillId="0" borderId="10" xfId="0" applyFont="1" applyBorder="1"/>
    <xf numFmtId="164" fontId="2" fillId="0" borderId="10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2" fillId="0" borderId="5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11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165" fontId="2" fillId="0" borderId="9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horizontal="right" vertical="center"/>
    </xf>
    <xf numFmtId="165" fontId="2" fillId="0" borderId="12" xfId="0" applyNumberFormat="1" applyFont="1" applyBorder="1" applyAlignment="1">
      <alignment horizontal="right" vertical="center"/>
    </xf>
    <xf numFmtId="166" fontId="2" fillId="0" borderId="12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164" fontId="1" fillId="10" borderId="12" xfId="0" applyNumberFormat="1" applyFont="1" applyFill="1" applyBorder="1" applyAlignment="1">
      <alignment horizontal="center" vertical="center"/>
    </xf>
    <xf numFmtId="164" fontId="1" fillId="11" borderId="12" xfId="0" applyNumberFormat="1" applyFont="1" applyFill="1" applyBorder="1" applyAlignment="1">
      <alignment horizontal="center" vertical="center" wrapText="1"/>
    </xf>
    <xf numFmtId="164" fontId="1" fillId="12" borderId="12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Border="1"/>
    <xf numFmtId="164" fontId="2" fillId="0" borderId="12" xfId="0" applyNumberFormat="1" applyFont="1" applyBorder="1" applyAlignment="1">
      <alignment wrapText="1"/>
    </xf>
    <xf numFmtId="167" fontId="0" fillId="0" borderId="12" xfId="1" applyNumberFormat="1" applyFont="1" applyBorder="1"/>
    <xf numFmtId="164" fontId="2" fillId="0" borderId="12" xfId="0" applyNumberFormat="1" applyFont="1" applyBorder="1" applyAlignment="1">
      <alignment horizontal="left" vertical="center" wrapText="1"/>
    </xf>
    <xf numFmtId="164" fontId="2" fillId="0" borderId="12" xfId="0" applyNumberFormat="1" applyFont="1" applyBorder="1" applyAlignment="1">
      <alignment horizontal="left" wrapText="1"/>
    </xf>
    <xf numFmtId="167" fontId="0" fillId="0" borderId="12" xfId="1" applyNumberFormat="1" applyFont="1" applyBorder="1" applyAlignment="1">
      <alignment vertical="center"/>
    </xf>
    <xf numFmtId="164" fontId="2" fillId="0" borderId="9" xfId="0" applyNumberFormat="1" applyFont="1" applyBorder="1" applyAlignment="1">
      <alignment wrapText="1"/>
    </xf>
    <xf numFmtId="164" fontId="2" fillId="0" borderId="9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/>
    <xf numFmtId="167" fontId="0" fillId="0" borderId="12" xfId="1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3" xfId="0" applyFont="1" applyBorder="1" applyAlignment="1">
      <alignment horizontal="center"/>
    </xf>
    <xf numFmtId="0" fontId="6" fillId="0" borderId="4" xfId="0" applyFont="1" applyBorder="1"/>
    <xf numFmtId="164" fontId="1" fillId="9" borderId="6" xfId="0" applyNumberFormat="1" applyFont="1" applyFill="1" applyBorder="1"/>
    <xf numFmtId="0" fontId="6" fillId="0" borderId="7" xfId="0" applyFont="1" applyBorder="1"/>
    <xf numFmtId="164" fontId="1" fillId="9" borderId="9" xfId="0" applyNumberFormat="1" applyFont="1" applyFill="1" applyBorder="1"/>
    <xf numFmtId="0" fontId="6" fillId="0" borderId="9" xfId="0" applyFont="1" applyBorder="1"/>
    <xf numFmtId="164" fontId="1" fillId="9" borderId="8" xfId="0" applyNumberFormat="1" applyFont="1" applyFill="1" applyBorder="1"/>
    <xf numFmtId="164" fontId="1" fillId="0" borderId="3" xfId="0" applyNumberFormat="1" applyFont="1" applyBorder="1" applyAlignment="1">
      <alignment horizontal="center" vertical="center"/>
    </xf>
    <xf numFmtId="0" fontId="6" fillId="0" borderId="5" xfId="0" applyFont="1" applyBorder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5496"/>
  </sheetPr>
  <dimension ref="A1:Z996"/>
  <sheetViews>
    <sheetView zoomScaleNormal="100" workbookViewId="0">
      <selection activeCell="B19" sqref="B19"/>
    </sheetView>
  </sheetViews>
  <sheetFormatPr defaultColWidth="14.453125" defaultRowHeight="15" customHeight="1"/>
  <cols>
    <col min="1" max="1" width="33.7265625" style="74" customWidth="1"/>
    <col min="2" max="2" width="12.54296875" style="74" customWidth="1"/>
    <col min="3" max="25" width="8.54296875" style="74" customWidth="1"/>
    <col min="26" max="16384" width="14.453125" style="74"/>
  </cols>
  <sheetData>
    <row r="1" spans="1:26" ht="28.5" customHeight="1">
      <c r="A1" s="1" t="s">
        <v>0</v>
      </c>
      <c r="B1" s="1" t="s">
        <v>1</v>
      </c>
    </row>
    <row r="2" spans="1:26" ht="14.25" customHeight="1">
      <c r="A2" s="76" t="s">
        <v>2</v>
      </c>
      <c r="B2" s="75">
        <v>3019422.8050099998</v>
      </c>
      <c r="E2" s="77"/>
      <c r="F2" s="77"/>
    </row>
    <row r="3" spans="1:26" ht="14.25" customHeight="1">
      <c r="A3" s="78" t="s">
        <v>3</v>
      </c>
      <c r="B3" s="79">
        <v>3004351.85237</v>
      </c>
      <c r="C3" s="80"/>
      <c r="D3" s="80"/>
      <c r="E3" s="81"/>
      <c r="F3" s="81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spans="1:26" ht="14.25" customHeight="1">
      <c r="A4" s="76" t="s">
        <v>4</v>
      </c>
      <c r="B4" s="75">
        <v>2989211.5967799998</v>
      </c>
      <c r="E4" s="77"/>
      <c r="F4" s="77"/>
    </row>
    <row r="5" spans="1:26" ht="14.25" customHeight="1">
      <c r="A5" s="76" t="s">
        <v>5</v>
      </c>
      <c r="B5" s="75">
        <v>2974452.1409900002</v>
      </c>
      <c r="E5" s="77"/>
      <c r="F5" s="77"/>
    </row>
    <row r="6" spans="1:26" ht="14.25" customHeight="1">
      <c r="A6" s="76" t="s">
        <v>6</v>
      </c>
      <c r="B6" s="75">
        <v>2965424.00556</v>
      </c>
      <c r="E6" s="77"/>
      <c r="F6" s="77"/>
    </row>
    <row r="7" spans="1:26" ht="14.25" customHeight="1">
      <c r="A7" s="76" t="s">
        <v>7</v>
      </c>
      <c r="B7" s="75">
        <v>2956041.21117</v>
      </c>
      <c r="E7" s="77"/>
      <c r="F7" s="77"/>
    </row>
    <row r="8" spans="1:26" ht="14.25" customHeight="1">
      <c r="A8" s="76" t="s">
        <v>8</v>
      </c>
      <c r="B8" s="75">
        <v>2947135.2474600002</v>
      </c>
      <c r="C8" s="22"/>
      <c r="D8" s="22"/>
      <c r="E8" s="77"/>
      <c r="F8" s="77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>
      <c r="A9" s="82" t="s">
        <v>9</v>
      </c>
      <c r="B9" s="83">
        <v>2936524.7653199998</v>
      </c>
      <c r="E9" s="77"/>
      <c r="F9" s="77"/>
    </row>
    <row r="10" spans="1:26" ht="14.25" customHeight="1">
      <c r="A10" s="76"/>
      <c r="B10" s="75"/>
    </row>
    <row r="11" spans="1:26" ht="14.25" customHeight="1">
      <c r="A11" s="76"/>
      <c r="B11" s="75"/>
    </row>
    <row r="12" spans="1:26" ht="14.25" customHeight="1">
      <c r="A12" s="76"/>
      <c r="B12" s="75"/>
    </row>
    <row r="13" spans="1:26" ht="14.25" customHeight="1">
      <c r="A13" s="78" t="s">
        <v>10</v>
      </c>
      <c r="B13" s="79">
        <f t="shared" ref="B13:B19" si="0">B2-B3</f>
        <v>15070.952639999799</v>
      </c>
      <c r="C13" s="81"/>
      <c r="D13" s="81"/>
      <c r="E13" s="81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spans="1:26" ht="14.25" customHeight="1">
      <c r="A14" s="76" t="s">
        <v>11</v>
      </c>
      <c r="B14" s="75">
        <f t="shared" si="0"/>
        <v>15140.25559000019</v>
      </c>
      <c r="C14" s="77"/>
      <c r="D14" s="77"/>
      <c r="E14" s="77"/>
    </row>
    <row r="15" spans="1:26" ht="14.25" customHeight="1">
      <c r="A15" s="76" t="s">
        <v>12</v>
      </c>
      <c r="B15" s="75">
        <f t="shared" si="0"/>
        <v>14759.455789999571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6" ht="14.25" customHeight="1">
      <c r="A16" s="76" t="s">
        <v>13</v>
      </c>
      <c r="B16" s="75">
        <f t="shared" si="0"/>
        <v>9028.1354300002567</v>
      </c>
    </row>
    <row r="17" spans="1:26" ht="14.25" customHeight="1">
      <c r="A17" s="76" t="s">
        <v>14</v>
      </c>
      <c r="B17" s="75">
        <f t="shared" si="0"/>
        <v>9382.7943899999373</v>
      </c>
    </row>
    <row r="18" spans="1:26" ht="14.25" customHeight="1">
      <c r="A18" s="76" t="s">
        <v>15</v>
      </c>
      <c r="B18" s="75">
        <f t="shared" si="0"/>
        <v>8905.9637099998072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>
      <c r="A19" s="82" t="s">
        <v>16</v>
      </c>
      <c r="B19" s="83">
        <f t="shared" si="0"/>
        <v>10610.482140000444</v>
      </c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5496"/>
  </sheetPr>
  <dimension ref="A1:W1001"/>
  <sheetViews>
    <sheetView topLeftCell="A7" workbookViewId="0">
      <selection activeCell="A26" sqref="A26:XFD26"/>
    </sheetView>
  </sheetViews>
  <sheetFormatPr defaultColWidth="14.453125" defaultRowHeight="15" customHeight="1"/>
  <cols>
    <col min="1" max="1" width="5.81640625" customWidth="1"/>
    <col min="2" max="2" width="19" customWidth="1"/>
    <col min="3" max="3" width="18.453125" customWidth="1"/>
    <col min="5" max="12" width="13.54296875" customWidth="1"/>
    <col min="13" max="19" width="11.54296875" customWidth="1"/>
    <col min="20" max="20" width="17.453125" customWidth="1"/>
    <col min="21" max="21" width="8.54296875" customWidth="1"/>
  </cols>
  <sheetData>
    <row r="1" spans="1:23" ht="60" customHeight="1">
      <c r="A1" s="7" t="s">
        <v>17</v>
      </c>
      <c r="B1" s="7" t="s">
        <v>18</v>
      </c>
      <c r="C1" s="8" t="s">
        <v>19</v>
      </c>
      <c r="D1" s="8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1" t="s">
        <v>36</v>
      </c>
    </row>
    <row r="2" spans="1:23" ht="17.25" customHeight="1">
      <c r="A2" s="12">
        <v>1</v>
      </c>
      <c r="B2" s="13" t="s">
        <v>37</v>
      </c>
      <c r="C2" s="72">
        <v>417521.91927100002</v>
      </c>
      <c r="D2" s="14">
        <f t="shared" ref="D2:D24" si="0">(L2/C2)*100</f>
        <v>69.527699297794697</v>
      </c>
      <c r="E2" s="14">
        <v>298170.97370999999</v>
      </c>
      <c r="F2" s="14">
        <v>297508.62706899998</v>
      </c>
      <c r="G2" s="14">
        <v>297073.27769900003</v>
      </c>
      <c r="H2" s="14">
        <v>296209.897597</v>
      </c>
      <c r="I2" s="14">
        <v>295387.34240917402</v>
      </c>
      <c r="J2" s="14">
        <v>293504.16566080903</v>
      </c>
      <c r="K2" s="72">
        <v>291650.03438672301</v>
      </c>
      <c r="L2" s="14">
        <v>290293.38453312201</v>
      </c>
      <c r="M2" s="15">
        <f t="shared" ref="M2:M22" si="1">E2-F2</f>
        <v>662.346641000011</v>
      </c>
      <c r="N2" s="14">
        <f t="shared" ref="N2:N22" si="2">F2-G2</f>
        <v>435.34936999995261</v>
      </c>
      <c r="O2" s="14">
        <f t="shared" ref="O2:O22" si="3">G2-H2</f>
        <v>863.38010200002464</v>
      </c>
      <c r="P2" s="14">
        <f t="shared" ref="P2:P22" si="4">H2-I2</f>
        <v>822.55518782598665</v>
      </c>
      <c r="Q2" s="14">
        <f t="shared" ref="Q2:Q22" si="5">I2-J2</f>
        <v>1883.1767483649892</v>
      </c>
      <c r="R2" s="14">
        <f t="shared" ref="R2:R22" si="6">J2-K2</f>
        <v>1854.1312740860158</v>
      </c>
      <c r="S2" s="14">
        <f t="shared" ref="S2:S22" si="7">K2-L2</f>
        <v>1356.649853601004</v>
      </c>
      <c r="T2" s="14">
        <f t="shared" ref="T2:T24" si="8">SUM(M2:S2)</f>
        <v>7877.5891768779838</v>
      </c>
      <c r="U2" s="6"/>
      <c r="W2" s="16"/>
    </row>
    <row r="3" spans="1:23" ht="17.25" customHeight="1">
      <c r="A3" s="12">
        <v>2</v>
      </c>
      <c r="B3" s="13" t="s">
        <v>38</v>
      </c>
      <c r="C3" s="73">
        <v>118306.624935</v>
      </c>
      <c r="D3" s="14">
        <f t="shared" si="0"/>
        <v>26.374047038428007</v>
      </c>
      <c r="E3" s="14">
        <v>36826.986511000003</v>
      </c>
      <c r="F3" s="14">
        <v>35728.270492000003</v>
      </c>
      <c r="G3" s="14">
        <v>34842.877249999998</v>
      </c>
      <c r="H3" s="14">
        <v>34036.038273999999</v>
      </c>
      <c r="I3" s="14">
        <v>33687.177664139897</v>
      </c>
      <c r="J3" s="14">
        <v>33152.973474243299</v>
      </c>
      <c r="K3" s="72">
        <v>32242.857200331699</v>
      </c>
      <c r="L3" s="14">
        <v>31202.244909933499</v>
      </c>
      <c r="M3" s="15">
        <f t="shared" si="1"/>
        <v>1098.7160189999995</v>
      </c>
      <c r="N3" s="14">
        <f t="shared" si="2"/>
        <v>885.39324200000556</v>
      </c>
      <c r="O3" s="14">
        <f t="shared" si="3"/>
        <v>806.83897599999909</v>
      </c>
      <c r="P3" s="14">
        <f t="shared" si="4"/>
        <v>348.86060986010125</v>
      </c>
      <c r="Q3" s="14">
        <f t="shared" si="5"/>
        <v>534.20418989659811</v>
      </c>
      <c r="R3" s="14">
        <f t="shared" si="6"/>
        <v>910.11627391160073</v>
      </c>
      <c r="S3" s="14">
        <f t="shared" si="7"/>
        <v>1040.6122903981995</v>
      </c>
      <c r="T3" s="14">
        <f t="shared" si="8"/>
        <v>5624.7416010665038</v>
      </c>
      <c r="U3" s="6"/>
      <c r="W3" s="16"/>
    </row>
    <row r="4" spans="1:23" ht="17.25" customHeight="1">
      <c r="A4" s="12">
        <v>3</v>
      </c>
      <c r="B4" s="13" t="s">
        <v>39</v>
      </c>
      <c r="C4" s="72">
        <v>270584.51876900002</v>
      </c>
      <c r="D4" s="14">
        <f t="shared" si="0"/>
        <v>12.005242133208037</v>
      </c>
      <c r="E4" s="14">
        <v>40692.158116999999</v>
      </c>
      <c r="F4" s="14">
        <v>38833.056481</v>
      </c>
      <c r="G4" s="14">
        <v>37017.004975999997</v>
      </c>
      <c r="H4" s="14">
        <v>35676.192917</v>
      </c>
      <c r="I4" s="14">
        <v>34936.674662600999</v>
      </c>
      <c r="J4" s="14">
        <v>34270.882819023303</v>
      </c>
      <c r="K4" s="72">
        <v>33409.662140184897</v>
      </c>
      <c r="L4" s="14">
        <v>32484.326653194199</v>
      </c>
      <c r="M4" s="15">
        <f t="shared" si="1"/>
        <v>1859.1016359999994</v>
      </c>
      <c r="N4" s="14">
        <f t="shared" si="2"/>
        <v>1816.0515050000031</v>
      </c>
      <c r="O4" s="14">
        <f t="shared" si="3"/>
        <v>1340.8120589999962</v>
      </c>
      <c r="P4" s="14">
        <f t="shared" si="4"/>
        <v>739.51825439900131</v>
      </c>
      <c r="Q4" s="14">
        <f t="shared" si="5"/>
        <v>665.79184357769554</v>
      </c>
      <c r="R4" s="14">
        <f t="shared" si="6"/>
        <v>861.22067883840646</v>
      </c>
      <c r="S4" s="14">
        <f t="shared" si="7"/>
        <v>925.33548699069797</v>
      </c>
      <c r="T4" s="14">
        <f t="shared" si="8"/>
        <v>8207.8314638058</v>
      </c>
      <c r="U4" s="6"/>
      <c r="W4" s="16"/>
    </row>
    <row r="5" spans="1:23" ht="17.25" customHeight="1">
      <c r="A5" s="12">
        <v>4</v>
      </c>
      <c r="B5" s="13" t="s">
        <v>40</v>
      </c>
      <c r="C5" s="72">
        <v>540823.39535300003</v>
      </c>
      <c r="D5" s="14">
        <f t="shared" si="0"/>
        <v>42.902135006533221</v>
      </c>
      <c r="E5" s="14">
        <v>240098.33969699999</v>
      </c>
      <c r="F5" s="14">
        <v>239061.10587100001</v>
      </c>
      <c r="G5" s="14">
        <v>237574.72940499999</v>
      </c>
      <c r="H5" s="14">
        <v>235625.49751700001</v>
      </c>
      <c r="I5" s="14">
        <v>234478.26259678</v>
      </c>
      <c r="J5" s="14">
        <v>233727.24406077099</v>
      </c>
      <c r="K5" s="72">
        <v>233119.54416659201</v>
      </c>
      <c r="L5" s="14">
        <v>232024.78322126099</v>
      </c>
      <c r="M5" s="15">
        <f t="shared" si="1"/>
        <v>1037.2338259999815</v>
      </c>
      <c r="N5" s="14">
        <f t="shared" si="2"/>
        <v>1486.3764660000161</v>
      </c>
      <c r="O5" s="14">
        <f t="shared" si="3"/>
        <v>1949.2318879999802</v>
      </c>
      <c r="P5" s="14">
        <f t="shared" si="4"/>
        <v>1147.234920220013</v>
      </c>
      <c r="Q5" s="14">
        <f t="shared" si="5"/>
        <v>751.01853600901086</v>
      </c>
      <c r="R5" s="14">
        <f t="shared" si="6"/>
        <v>607.69989417897887</v>
      </c>
      <c r="S5" s="14">
        <f t="shared" si="7"/>
        <v>1094.7609453310142</v>
      </c>
      <c r="T5" s="14">
        <f t="shared" si="8"/>
        <v>8073.5564757389948</v>
      </c>
      <c r="U5" s="6"/>
      <c r="W5" s="16"/>
    </row>
    <row r="6" spans="1:23" ht="17.25" customHeight="1">
      <c r="A6" s="12">
        <v>5</v>
      </c>
      <c r="B6" s="13" t="s">
        <v>41</v>
      </c>
      <c r="C6" s="72">
        <v>278741.18569800002</v>
      </c>
      <c r="D6" s="14">
        <f t="shared" si="0"/>
        <v>40.826371322369859</v>
      </c>
      <c r="E6" s="14">
        <v>117887.972381</v>
      </c>
      <c r="F6" s="14">
        <v>117329.325046</v>
      </c>
      <c r="G6" s="14">
        <v>116534.57670200001</v>
      </c>
      <c r="H6" s="14">
        <v>115982.04130500001</v>
      </c>
      <c r="I6" s="14">
        <v>115436.212294768</v>
      </c>
      <c r="J6" s="14">
        <v>114877.746134509</v>
      </c>
      <c r="K6" s="72">
        <v>114381.608730416</v>
      </c>
      <c r="L6" s="14">
        <v>113799.91150144199</v>
      </c>
      <c r="M6" s="15">
        <f t="shared" si="1"/>
        <v>558.64733500000148</v>
      </c>
      <c r="N6" s="14">
        <f t="shared" si="2"/>
        <v>794.74834399999236</v>
      </c>
      <c r="O6" s="14">
        <f t="shared" si="3"/>
        <v>552.53539699999965</v>
      </c>
      <c r="P6" s="14">
        <f t="shared" si="4"/>
        <v>545.82901023200247</v>
      </c>
      <c r="Q6" s="14">
        <f t="shared" si="5"/>
        <v>558.46616025900585</v>
      </c>
      <c r="R6" s="14">
        <f t="shared" si="6"/>
        <v>496.13740409299498</v>
      </c>
      <c r="S6" s="14">
        <f t="shared" si="7"/>
        <v>581.69722897400788</v>
      </c>
      <c r="T6" s="14">
        <f t="shared" si="8"/>
        <v>4088.0608795580047</v>
      </c>
      <c r="U6" s="6"/>
      <c r="W6" s="16"/>
    </row>
    <row r="7" spans="1:23" ht="17.25" customHeight="1">
      <c r="A7" s="12">
        <v>6</v>
      </c>
      <c r="B7" s="13" t="s">
        <v>42</v>
      </c>
      <c r="C7" s="73">
        <v>352804.30086299998</v>
      </c>
      <c r="D7" s="14">
        <f t="shared" si="0"/>
        <v>43.31010505189245</v>
      </c>
      <c r="E7" s="14">
        <v>157926.801622</v>
      </c>
      <c r="F7" s="14">
        <v>156585.70990799999</v>
      </c>
      <c r="G7" s="14">
        <v>155877.67044099999</v>
      </c>
      <c r="H7" s="14">
        <v>155412.11566899999</v>
      </c>
      <c r="I7" s="14">
        <v>155017.05379025199</v>
      </c>
      <c r="J7" s="14">
        <v>154396.77596209999</v>
      </c>
      <c r="K7" s="72">
        <v>153851.71496500299</v>
      </c>
      <c r="L7" s="14">
        <v>152799.91333136</v>
      </c>
      <c r="M7" s="15">
        <f t="shared" si="1"/>
        <v>1341.0917140000092</v>
      </c>
      <c r="N7" s="14">
        <f t="shared" si="2"/>
        <v>708.03946699999506</v>
      </c>
      <c r="O7" s="14">
        <f t="shared" si="3"/>
        <v>465.55477200000314</v>
      </c>
      <c r="P7" s="14">
        <f t="shared" si="4"/>
        <v>395.06187874800526</v>
      </c>
      <c r="Q7" s="14">
        <f t="shared" si="5"/>
        <v>620.27782815200044</v>
      </c>
      <c r="R7" s="14">
        <f t="shared" si="6"/>
        <v>545.06099709699629</v>
      </c>
      <c r="S7" s="14">
        <f t="shared" si="7"/>
        <v>1051.8016336429864</v>
      </c>
      <c r="T7" s="14">
        <f t="shared" si="8"/>
        <v>5126.8882906399958</v>
      </c>
      <c r="U7" s="6"/>
      <c r="W7" s="16"/>
    </row>
    <row r="8" spans="1:23" ht="17.25" customHeight="1">
      <c r="A8" s="12">
        <v>7</v>
      </c>
      <c r="B8" s="13" t="s">
        <v>43</v>
      </c>
      <c r="C8" s="72">
        <v>388232.22539099999</v>
      </c>
      <c r="D8" s="14">
        <f t="shared" si="0"/>
        <v>61.45481080713526</v>
      </c>
      <c r="E8" s="14">
        <v>242648.81291199999</v>
      </c>
      <c r="F8" s="14">
        <v>242180.986504</v>
      </c>
      <c r="G8" s="14">
        <v>241639.63563400001</v>
      </c>
      <c r="H8" s="14">
        <v>240958.95870799999</v>
      </c>
      <c r="I8" s="14">
        <v>240390.345285421</v>
      </c>
      <c r="J8" s="14">
        <v>239616.35359856801</v>
      </c>
      <c r="K8" s="72">
        <v>239163.063426179</v>
      </c>
      <c r="L8" s="14">
        <v>238587.37960637</v>
      </c>
      <c r="M8" s="15">
        <f t="shared" si="1"/>
        <v>467.82640799999353</v>
      </c>
      <c r="N8" s="14">
        <f t="shared" si="2"/>
        <v>541.35086999999476</v>
      </c>
      <c r="O8" s="14">
        <f t="shared" si="3"/>
        <v>680.67692600001465</v>
      </c>
      <c r="P8" s="14">
        <f t="shared" si="4"/>
        <v>568.6134225789865</v>
      </c>
      <c r="Q8" s="14">
        <f t="shared" si="5"/>
        <v>773.9916868529981</v>
      </c>
      <c r="R8" s="14">
        <f t="shared" si="6"/>
        <v>453.29017238900997</v>
      </c>
      <c r="S8" s="14">
        <f t="shared" si="7"/>
        <v>575.68381980899721</v>
      </c>
      <c r="T8" s="14">
        <f t="shared" si="8"/>
        <v>4061.4333056299947</v>
      </c>
      <c r="U8" s="6"/>
      <c r="W8" s="16"/>
    </row>
    <row r="9" spans="1:23" ht="17.25" customHeight="1">
      <c r="A9" s="12">
        <v>8</v>
      </c>
      <c r="B9" s="13" t="s">
        <v>44</v>
      </c>
      <c r="C9" s="72">
        <v>447105.30128399999</v>
      </c>
      <c r="D9" s="14">
        <f t="shared" si="0"/>
        <v>56.495228132861605</v>
      </c>
      <c r="E9" s="14">
        <v>260717.30953599999</v>
      </c>
      <c r="F9" s="14">
        <v>258898.77273299999</v>
      </c>
      <c r="G9" s="14">
        <v>256534.32982499999</v>
      </c>
      <c r="H9" s="14">
        <v>254951.07456800001</v>
      </c>
      <c r="I9" s="14">
        <v>254241.98360601399</v>
      </c>
      <c r="J9" s="14">
        <v>253832.39910216801</v>
      </c>
      <c r="K9" s="72">
        <v>253390.194186629</v>
      </c>
      <c r="L9" s="14">
        <v>252593.15995451401</v>
      </c>
      <c r="M9" s="15">
        <f t="shared" si="1"/>
        <v>1818.5368029999954</v>
      </c>
      <c r="N9" s="14">
        <f t="shared" si="2"/>
        <v>2364.4429079999973</v>
      </c>
      <c r="O9" s="14">
        <f t="shared" si="3"/>
        <v>1583.2552569999825</v>
      </c>
      <c r="P9" s="14">
        <f t="shared" si="4"/>
        <v>709.09096198601765</v>
      </c>
      <c r="Q9" s="14">
        <f t="shared" si="5"/>
        <v>409.58450384598109</v>
      </c>
      <c r="R9" s="14">
        <f t="shared" si="6"/>
        <v>442.20491553901229</v>
      </c>
      <c r="S9" s="14">
        <f t="shared" si="7"/>
        <v>797.03423211499467</v>
      </c>
      <c r="T9" s="14">
        <f t="shared" si="8"/>
        <v>8124.1495814859809</v>
      </c>
      <c r="U9" s="6"/>
      <c r="W9" s="16"/>
    </row>
    <row r="10" spans="1:23" ht="17.25" customHeight="1">
      <c r="A10" s="12">
        <v>9</v>
      </c>
      <c r="B10" s="13" t="s">
        <v>45</v>
      </c>
      <c r="C10" s="72">
        <v>190820.54747799999</v>
      </c>
      <c r="D10" s="14">
        <f t="shared" si="0"/>
        <v>51.418717385846776</v>
      </c>
      <c r="E10" s="14">
        <v>103267.83132</v>
      </c>
      <c r="F10" s="14">
        <v>102493.024426</v>
      </c>
      <c r="G10" s="14">
        <v>101502.94024500001</v>
      </c>
      <c r="H10" s="14">
        <v>100375.681967</v>
      </c>
      <c r="I10" s="14">
        <v>99508.111329434803</v>
      </c>
      <c r="J10" s="14">
        <v>99088.626226019303</v>
      </c>
      <c r="K10" s="72">
        <v>98629.671841329895</v>
      </c>
      <c r="L10" s="14">
        <v>98117.478021838397</v>
      </c>
      <c r="M10" s="15">
        <f t="shared" si="1"/>
        <v>774.80689399999392</v>
      </c>
      <c r="N10" s="14">
        <f t="shared" si="2"/>
        <v>990.08418099999835</v>
      </c>
      <c r="O10" s="14">
        <f t="shared" si="3"/>
        <v>1127.2582780000084</v>
      </c>
      <c r="P10" s="14">
        <f t="shared" si="4"/>
        <v>867.57063756519346</v>
      </c>
      <c r="Q10" s="14">
        <f t="shared" si="5"/>
        <v>419.48510341549991</v>
      </c>
      <c r="R10" s="14">
        <f t="shared" si="6"/>
        <v>458.95438468940847</v>
      </c>
      <c r="S10" s="14">
        <f t="shared" si="7"/>
        <v>512.19381949149829</v>
      </c>
      <c r="T10" s="14">
        <f t="shared" si="8"/>
        <v>5150.3532981616008</v>
      </c>
      <c r="U10" s="6"/>
      <c r="W10" s="16"/>
    </row>
    <row r="11" spans="1:23" ht="17.25" customHeight="1">
      <c r="A11" s="12">
        <v>10</v>
      </c>
      <c r="B11" s="13" t="s">
        <v>46</v>
      </c>
      <c r="C11" s="72">
        <v>179870.004953</v>
      </c>
      <c r="D11" s="14">
        <f t="shared" si="0"/>
        <v>33.61778034395121</v>
      </c>
      <c r="E11" s="14">
        <v>63345.875976000003</v>
      </c>
      <c r="F11" s="14">
        <v>62920.250060999999</v>
      </c>
      <c r="G11" s="14">
        <v>62405.859084000003</v>
      </c>
      <c r="H11" s="14">
        <v>62065.780833999997</v>
      </c>
      <c r="I11" s="14">
        <v>61865.801688355597</v>
      </c>
      <c r="J11" s="14">
        <v>61463.234765409099</v>
      </c>
      <c r="K11" s="72">
        <v>61072.953068539202</v>
      </c>
      <c r="L11" s="14">
        <v>60468.303169753701</v>
      </c>
      <c r="M11" s="15">
        <f t="shared" si="1"/>
        <v>425.62591500000417</v>
      </c>
      <c r="N11" s="14">
        <f t="shared" si="2"/>
        <v>514.39097699999547</v>
      </c>
      <c r="O11" s="14">
        <f t="shared" si="3"/>
        <v>340.07825000000594</v>
      </c>
      <c r="P11" s="14">
        <f t="shared" si="4"/>
        <v>199.97914564439998</v>
      </c>
      <c r="Q11" s="14">
        <f t="shared" si="5"/>
        <v>402.56692294649838</v>
      </c>
      <c r="R11" s="14">
        <f t="shared" si="6"/>
        <v>390.28169686989713</v>
      </c>
      <c r="S11" s="14">
        <f t="shared" si="7"/>
        <v>604.64989878550114</v>
      </c>
      <c r="T11" s="14">
        <f t="shared" si="8"/>
        <v>2877.5728062463022</v>
      </c>
      <c r="U11" s="6"/>
      <c r="W11" s="16"/>
    </row>
    <row r="12" spans="1:23" ht="17.25" customHeight="1">
      <c r="A12" s="12">
        <v>11</v>
      </c>
      <c r="B12" s="13" t="s">
        <v>47</v>
      </c>
      <c r="C12" s="73">
        <v>182505.83395100001</v>
      </c>
      <c r="D12" s="14">
        <f t="shared" si="0"/>
        <v>57.412114834056169</v>
      </c>
      <c r="E12" s="14">
        <v>107327.860122</v>
      </c>
      <c r="F12" s="14">
        <v>106979.735138</v>
      </c>
      <c r="G12" s="14">
        <v>106582.01856500001</v>
      </c>
      <c r="H12" s="14">
        <v>106128.621889</v>
      </c>
      <c r="I12" s="14">
        <v>105859.20172908</v>
      </c>
      <c r="J12" s="14">
        <v>105448.45558471201</v>
      </c>
      <c r="K12" s="72">
        <v>105085.53211774099</v>
      </c>
      <c r="L12" s="14">
        <v>104780.4589668</v>
      </c>
      <c r="M12" s="15">
        <f t="shared" si="1"/>
        <v>348.12498399999458</v>
      </c>
      <c r="N12" s="14">
        <f t="shared" si="2"/>
        <v>397.71657299999788</v>
      </c>
      <c r="O12" s="14">
        <f t="shared" si="3"/>
        <v>453.39667600000394</v>
      </c>
      <c r="P12" s="14">
        <f t="shared" si="4"/>
        <v>269.42015992000233</v>
      </c>
      <c r="Q12" s="14">
        <f t="shared" si="5"/>
        <v>410.74614436799311</v>
      </c>
      <c r="R12" s="14">
        <f t="shared" si="6"/>
        <v>362.92346697101311</v>
      </c>
      <c r="S12" s="14">
        <f t="shared" si="7"/>
        <v>305.07315094099613</v>
      </c>
      <c r="T12" s="14">
        <f t="shared" si="8"/>
        <v>2547.4011552000011</v>
      </c>
      <c r="U12" s="6"/>
      <c r="W12" s="16"/>
    </row>
    <row r="13" spans="1:23" ht="17.25" customHeight="1">
      <c r="A13" s="12">
        <v>12</v>
      </c>
      <c r="B13" s="13" t="s">
        <v>48</v>
      </c>
      <c r="C13" s="72">
        <v>289988.20428900002</v>
      </c>
      <c r="D13" s="14">
        <f t="shared" si="0"/>
        <v>36.907251688494902</v>
      </c>
      <c r="E13" s="14">
        <v>110074.577943</v>
      </c>
      <c r="F13" s="14">
        <v>109492.736456</v>
      </c>
      <c r="G13" s="14">
        <v>108742.25535000001</v>
      </c>
      <c r="H13" s="14">
        <v>108180.50206499999</v>
      </c>
      <c r="I13" s="14">
        <v>107898.79117052301</v>
      </c>
      <c r="J13" s="14">
        <v>107662.22971180599</v>
      </c>
      <c r="K13" s="72">
        <v>107352.698432267</v>
      </c>
      <c r="L13" s="14">
        <v>107026.676423888</v>
      </c>
      <c r="M13" s="15">
        <f t="shared" si="1"/>
        <v>581.84148699999787</v>
      </c>
      <c r="N13" s="14">
        <f t="shared" si="2"/>
        <v>750.481105999992</v>
      </c>
      <c r="O13" s="14">
        <f t="shared" si="3"/>
        <v>561.75328500001342</v>
      </c>
      <c r="P13" s="14">
        <f t="shared" si="4"/>
        <v>281.71089447698614</v>
      </c>
      <c r="Q13" s="14">
        <f t="shared" si="5"/>
        <v>236.56145871701301</v>
      </c>
      <c r="R13" s="14">
        <f t="shared" si="6"/>
        <v>309.53127953899093</v>
      </c>
      <c r="S13" s="14">
        <f t="shared" si="7"/>
        <v>326.02200837900455</v>
      </c>
      <c r="T13" s="14">
        <f t="shared" si="8"/>
        <v>3047.9015191119979</v>
      </c>
      <c r="U13" s="6"/>
      <c r="W13" s="16"/>
    </row>
    <row r="14" spans="1:23" ht="17.25" customHeight="1">
      <c r="A14" s="12">
        <v>13</v>
      </c>
      <c r="B14" s="13" t="s">
        <v>49</v>
      </c>
      <c r="C14" s="73">
        <v>318348.95406800002</v>
      </c>
      <c r="D14" s="14">
        <f t="shared" si="0"/>
        <v>60.459633840196773</v>
      </c>
      <c r="E14" s="14">
        <v>195502.02535800001</v>
      </c>
      <c r="F14" s="14">
        <v>195191.204616</v>
      </c>
      <c r="G14" s="14">
        <v>194613.53199799999</v>
      </c>
      <c r="H14" s="14">
        <v>194020.93772700001</v>
      </c>
      <c r="I14" s="14">
        <v>193757.09553457299</v>
      </c>
      <c r="J14" s="14">
        <v>193370.145712158</v>
      </c>
      <c r="K14" s="72">
        <v>193009.82503182499</v>
      </c>
      <c r="L14" s="14">
        <v>192472.611963609</v>
      </c>
      <c r="M14" s="15">
        <f t="shared" si="1"/>
        <v>310.8207420000108</v>
      </c>
      <c r="N14" s="14">
        <f t="shared" si="2"/>
        <v>577.67261800001143</v>
      </c>
      <c r="O14" s="14">
        <f t="shared" si="3"/>
        <v>592.59427099997993</v>
      </c>
      <c r="P14" s="14">
        <f t="shared" si="4"/>
        <v>263.84219242702238</v>
      </c>
      <c r="Q14" s="14">
        <f t="shared" si="5"/>
        <v>386.94982241498656</v>
      </c>
      <c r="R14" s="14">
        <f t="shared" si="6"/>
        <v>360.32068033301039</v>
      </c>
      <c r="S14" s="14">
        <f t="shared" si="7"/>
        <v>537.21306821599137</v>
      </c>
      <c r="T14" s="14">
        <f t="shared" si="8"/>
        <v>3029.4133943910128</v>
      </c>
      <c r="U14" s="6"/>
      <c r="W14" s="16"/>
    </row>
    <row r="15" spans="1:23" ht="17.25" customHeight="1">
      <c r="A15" s="12">
        <v>14</v>
      </c>
      <c r="B15" s="13" t="s">
        <v>50</v>
      </c>
      <c r="C15" s="72">
        <v>185214.427073</v>
      </c>
      <c r="D15" s="14">
        <f t="shared" si="0"/>
        <v>29.071369705060285</v>
      </c>
      <c r="E15" s="14">
        <v>56804.737500000003</v>
      </c>
      <c r="F15" s="14">
        <v>56004.517356999997</v>
      </c>
      <c r="G15" s="14">
        <v>55432.580456999996</v>
      </c>
      <c r="H15" s="14">
        <v>54819.510692999997</v>
      </c>
      <c r="I15" s="14">
        <v>54564.790121244099</v>
      </c>
      <c r="J15" s="14">
        <v>54267.716171385</v>
      </c>
      <c r="K15" s="72">
        <v>54027.134784913302</v>
      </c>
      <c r="L15" s="14">
        <v>53844.370841501099</v>
      </c>
      <c r="M15" s="15">
        <f t="shared" si="1"/>
        <v>800.22014300000592</v>
      </c>
      <c r="N15" s="14">
        <f t="shared" si="2"/>
        <v>571.93690000000061</v>
      </c>
      <c r="O15" s="14">
        <f t="shared" si="3"/>
        <v>613.06976399999985</v>
      </c>
      <c r="P15" s="14">
        <f t="shared" si="4"/>
        <v>254.72057175589725</v>
      </c>
      <c r="Q15" s="14">
        <f t="shared" si="5"/>
        <v>297.07394985909923</v>
      </c>
      <c r="R15" s="14">
        <f t="shared" si="6"/>
        <v>240.58138647169835</v>
      </c>
      <c r="S15" s="14">
        <f t="shared" si="7"/>
        <v>182.76394341220293</v>
      </c>
      <c r="T15" s="14">
        <f t="shared" si="8"/>
        <v>2960.3666584989041</v>
      </c>
      <c r="U15" s="6"/>
      <c r="W15" s="16"/>
    </row>
    <row r="16" spans="1:23" ht="17.25" customHeight="1">
      <c r="A16" s="12">
        <v>15</v>
      </c>
      <c r="B16" s="13" t="s">
        <v>51</v>
      </c>
      <c r="C16" s="72">
        <v>188336.56008</v>
      </c>
      <c r="D16" s="14">
        <f t="shared" si="0"/>
        <v>60.982355169720691</v>
      </c>
      <c r="E16" s="14">
        <v>116476.54879299999</v>
      </c>
      <c r="F16" s="14">
        <v>116172.499421</v>
      </c>
      <c r="G16" s="14">
        <v>115993.24109</v>
      </c>
      <c r="H16" s="14">
        <v>115546.77780700001</v>
      </c>
      <c r="I16" s="14">
        <v>115389.284371605</v>
      </c>
      <c r="J16" s="14">
        <v>115267.13233109099</v>
      </c>
      <c r="K16" s="72">
        <v>115065.317503424</v>
      </c>
      <c r="L16" s="14">
        <v>114852.06998242</v>
      </c>
      <c r="M16" s="15">
        <f t="shared" si="1"/>
        <v>304.04937199999404</v>
      </c>
      <c r="N16" s="14">
        <f t="shared" si="2"/>
        <v>179.25833100000455</v>
      </c>
      <c r="O16" s="14">
        <f t="shared" si="3"/>
        <v>446.46328299999004</v>
      </c>
      <c r="P16" s="14">
        <f t="shared" si="4"/>
        <v>157.49343539500842</v>
      </c>
      <c r="Q16" s="14">
        <f t="shared" si="5"/>
        <v>122.1520405140036</v>
      </c>
      <c r="R16" s="14">
        <f t="shared" si="6"/>
        <v>201.81482766699628</v>
      </c>
      <c r="S16" s="14">
        <f t="shared" si="7"/>
        <v>213.24752100399928</v>
      </c>
      <c r="T16" s="14">
        <f t="shared" si="8"/>
        <v>1624.4788105799962</v>
      </c>
      <c r="U16" s="6"/>
      <c r="W16" s="16"/>
    </row>
    <row r="17" spans="1:23" ht="17.25" customHeight="1">
      <c r="A17" s="12">
        <v>16</v>
      </c>
      <c r="B17" s="13" t="s">
        <v>52</v>
      </c>
      <c r="C17" s="72">
        <v>554154.16406400001</v>
      </c>
      <c r="D17" s="14">
        <f t="shared" si="0"/>
        <v>76.794401156270226</v>
      </c>
      <c r="E17" s="14">
        <v>430427.69038099999</v>
      </c>
      <c r="F17" s="14">
        <v>428924.19143900002</v>
      </c>
      <c r="G17" s="14">
        <v>427697.718735</v>
      </c>
      <c r="H17" s="14">
        <v>426537.52789199998</v>
      </c>
      <c r="I17" s="14">
        <v>426029.04034622002</v>
      </c>
      <c r="J17" s="14">
        <v>425852.86065521999</v>
      </c>
      <c r="K17" s="72">
        <v>425721.107050216</v>
      </c>
      <c r="L17" s="14">
        <v>425559.371775484</v>
      </c>
      <c r="M17" s="15">
        <f t="shared" si="1"/>
        <v>1503.4989419999765</v>
      </c>
      <c r="N17" s="14">
        <f t="shared" si="2"/>
        <v>1226.4727040000143</v>
      </c>
      <c r="O17" s="14">
        <f t="shared" si="3"/>
        <v>1160.1908430000185</v>
      </c>
      <c r="P17" s="14">
        <f t="shared" si="4"/>
        <v>508.48754577996442</v>
      </c>
      <c r="Q17" s="14">
        <f t="shared" si="5"/>
        <v>176.17969100002665</v>
      </c>
      <c r="R17" s="14">
        <f t="shared" si="6"/>
        <v>131.75360500399256</v>
      </c>
      <c r="S17" s="14">
        <f t="shared" si="7"/>
        <v>161.73527473199647</v>
      </c>
      <c r="T17" s="14">
        <f t="shared" si="8"/>
        <v>4868.3186055159895</v>
      </c>
      <c r="U17" s="6"/>
      <c r="W17" s="16"/>
    </row>
    <row r="18" spans="1:23" ht="17.25" customHeight="1">
      <c r="A18" s="12">
        <v>17</v>
      </c>
      <c r="B18" s="13" t="s">
        <v>53</v>
      </c>
      <c r="C18" s="14">
        <v>218660.834558</v>
      </c>
      <c r="D18" s="14">
        <f t="shared" si="0"/>
        <v>21.474360467466511</v>
      </c>
      <c r="E18" s="14">
        <v>48899.205755000003</v>
      </c>
      <c r="F18" s="14">
        <v>48410.982261999998</v>
      </c>
      <c r="G18" s="14">
        <v>48136.053576999999</v>
      </c>
      <c r="H18" s="14">
        <v>47657.926506000003</v>
      </c>
      <c r="I18" s="14">
        <v>47284.835116585396</v>
      </c>
      <c r="J18" s="14">
        <v>47166.875732998</v>
      </c>
      <c r="K18" s="72">
        <v>47055.822683875696</v>
      </c>
      <c r="L18" s="14">
        <v>46956.0158141555</v>
      </c>
      <c r="M18" s="15">
        <f t="shared" si="1"/>
        <v>488.22349300000496</v>
      </c>
      <c r="N18" s="14">
        <f t="shared" si="2"/>
        <v>274.92868499999895</v>
      </c>
      <c r="O18" s="14">
        <f t="shared" si="3"/>
        <v>478.12707099999534</v>
      </c>
      <c r="P18" s="14">
        <f t="shared" si="4"/>
        <v>373.09138941460697</v>
      </c>
      <c r="Q18" s="14">
        <f t="shared" si="5"/>
        <v>117.95938358739659</v>
      </c>
      <c r="R18" s="14">
        <f t="shared" si="6"/>
        <v>111.05304912230349</v>
      </c>
      <c r="S18" s="14">
        <f t="shared" si="7"/>
        <v>99.806869720196119</v>
      </c>
      <c r="T18" s="14">
        <f t="shared" si="8"/>
        <v>1943.1899408445024</v>
      </c>
      <c r="U18" s="6"/>
      <c r="W18" s="16"/>
    </row>
    <row r="19" spans="1:23" ht="17.25" customHeight="1">
      <c r="A19" s="12">
        <v>18</v>
      </c>
      <c r="B19" s="13" t="s">
        <v>54</v>
      </c>
      <c r="C19" s="73">
        <v>94047.539932999993</v>
      </c>
      <c r="D19" s="14">
        <f t="shared" si="0"/>
        <v>54.096222824054372</v>
      </c>
      <c r="E19" s="14">
        <v>52057.697301</v>
      </c>
      <c r="F19" s="14">
        <v>51910.736256999997</v>
      </c>
      <c r="G19" s="14">
        <v>51784.794234000001</v>
      </c>
      <c r="H19" s="14">
        <v>51704.405389</v>
      </c>
      <c r="I19" s="14">
        <v>51526.864292426799</v>
      </c>
      <c r="J19" s="14">
        <v>51079.379158795702</v>
      </c>
      <c r="K19" s="72">
        <v>50996.513409408202</v>
      </c>
      <c r="L19" s="14">
        <v>50876.166762697198</v>
      </c>
      <c r="M19" s="15">
        <f t="shared" si="1"/>
        <v>146.96104400000331</v>
      </c>
      <c r="N19" s="14">
        <f t="shared" si="2"/>
        <v>125.94202299999597</v>
      </c>
      <c r="O19" s="14">
        <f t="shared" si="3"/>
        <v>80.388845000001311</v>
      </c>
      <c r="P19" s="14">
        <f t="shared" si="4"/>
        <v>177.54109657320078</v>
      </c>
      <c r="Q19" s="14">
        <f t="shared" si="5"/>
        <v>447.48513363109669</v>
      </c>
      <c r="R19" s="14">
        <f t="shared" si="6"/>
        <v>82.865749387499818</v>
      </c>
      <c r="S19" s="14">
        <f t="shared" si="7"/>
        <v>120.34664671100472</v>
      </c>
      <c r="T19" s="14">
        <f t="shared" si="8"/>
        <v>1181.5305383028026</v>
      </c>
      <c r="U19" s="6"/>
      <c r="W19" s="16"/>
    </row>
    <row r="20" spans="1:23" ht="17.25" customHeight="1">
      <c r="A20" s="12">
        <v>19</v>
      </c>
      <c r="B20" s="13" t="s">
        <v>55</v>
      </c>
      <c r="C20" s="72">
        <v>417797.49612299999</v>
      </c>
      <c r="D20" s="14">
        <f t="shared" si="0"/>
        <v>79.592561437856517</v>
      </c>
      <c r="E20" s="14">
        <v>334741.88396900002</v>
      </c>
      <c r="F20" s="14">
        <v>334262.70069700002</v>
      </c>
      <c r="G20" s="14">
        <v>333794.06625199999</v>
      </c>
      <c r="H20" s="14">
        <v>333233.98591400002</v>
      </c>
      <c r="I20" s="14">
        <v>332890.423228595</v>
      </c>
      <c r="J20" s="14">
        <v>332728.70584849903</v>
      </c>
      <c r="K20" s="72">
        <v>332647.39473649301</v>
      </c>
      <c r="L20" s="14">
        <v>332535.72878752497</v>
      </c>
      <c r="M20" s="15">
        <f t="shared" si="1"/>
        <v>479.18327199999476</v>
      </c>
      <c r="N20" s="14">
        <f t="shared" si="2"/>
        <v>468.63444500003243</v>
      </c>
      <c r="O20" s="14">
        <f t="shared" si="3"/>
        <v>560.08033799997065</v>
      </c>
      <c r="P20" s="14">
        <f t="shared" si="4"/>
        <v>343.5626854050206</v>
      </c>
      <c r="Q20" s="14">
        <f t="shared" si="5"/>
        <v>161.71738009597175</v>
      </c>
      <c r="R20" s="14">
        <f t="shared" si="6"/>
        <v>81.311112006020267</v>
      </c>
      <c r="S20" s="14">
        <f t="shared" si="7"/>
        <v>111.66594896803144</v>
      </c>
      <c r="T20" s="14">
        <f t="shared" si="8"/>
        <v>2206.1551814750419</v>
      </c>
      <c r="U20" s="6"/>
      <c r="W20" s="16"/>
    </row>
    <row r="21" spans="1:23" ht="17.25" customHeight="1">
      <c r="A21" s="12">
        <v>20</v>
      </c>
      <c r="B21" s="13" t="s">
        <v>56</v>
      </c>
      <c r="C21" s="73">
        <v>12247.202439999999</v>
      </c>
      <c r="D21" s="14">
        <f t="shared" si="0"/>
        <v>24.179617412304001</v>
      </c>
      <c r="E21" s="14">
        <v>3016.1271940000001</v>
      </c>
      <c r="F21" s="14">
        <v>3010.4862400000002</v>
      </c>
      <c r="G21" s="14">
        <v>2991.956064</v>
      </c>
      <c r="H21" s="14">
        <v>2978.8751889999999</v>
      </c>
      <c r="I21" s="14">
        <v>2977.7154361717699</v>
      </c>
      <c r="J21" s="14">
        <v>2975.1848902585798</v>
      </c>
      <c r="K21" s="72">
        <v>2971.8266753830599</v>
      </c>
      <c r="L21" s="14">
        <v>2961.32669370236</v>
      </c>
      <c r="M21" s="15">
        <f t="shared" si="1"/>
        <v>5.6409539999999652</v>
      </c>
      <c r="N21" s="14">
        <f t="shared" si="2"/>
        <v>18.53017600000021</v>
      </c>
      <c r="O21" s="14">
        <f t="shared" si="3"/>
        <v>13.080875000000106</v>
      </c>
      <c r="P21" s="14">
        <f t="shared" si="4"/>
        <v>1.1597528282300118</v>
      </c>
      <c r="Q21" s="14">
        <f t="shared" si="5"/>
        <v>2.5305459131900534</v>
      </c>
      <c r="R21" s="14">
        <f t="shared" si="6"/>
        <v>3.3582148755199341</v>
      </c>
      <c r="S21" s="14">
        <f t="shared" si="7"/>
        <v>10.499981680699875</v>
      </c>
      <c r="T21" s="14">
        <f t="shared" si="8"/>
        <v>54.800500297640156</v>
      </c>
      <c r="U21" s="6"/>
      <c r="W21" s="16"/>
    </row>
    <row r="22" spans="1:23" ht="17.25" customHeight="1">
      <c r="A22" s="12">
        <v>21</v>
      </c>
      <c r="B22" s="13" t="s">
        <v>57</v>
      </c>
      <c r="C22" s="73">
        <v>22412.706249999999</v>
      </c>
      <c r="D22" s="14">
        <f t="shared" si="0"/>
        <v>8.3221643044719329</v>
      </c>
      <c r="E22" s="14">
        <v>1914.7041819999999</v>
      </c>
      <c r="F22" s="14">
        <v>1902.8540399999999</v>
      </c>
      <c r="G22" s="14">
        <v>1898.3675490000001</v>
      </c>
      <c r="H22" s="14">
        <v>1896.161548</v>
      </c>
      <c r="I22" s="14">
        <v>1869.5991313458801</v>
      </c>
      <c r="J22" s="14">
        <v>1865.6058416937101</v>
      </c>
      <c r="K22" s="72">
        <v>1865.2222392036499</v>
      </c>
      <c r="L22" s="14">
        <v>1865.2222392036499</v>
      </c>
      <c r="M22" s="15">
        <f t="shared" si="1"/>
        <v>11.850142000000005</v>
      </c>
      <c r="N22" s="14">
        <f t="shared" si="2"/>
        <v>4.4864909999998872</v>
      </c>
      <c r="O22" s="14">
        <f t="shared" si="3"/>
        <v>2.2060010000000148</v>
      </c>
      <c r="P22" s="14">
        <f t="shared" si="4"/>
        <v>26.562416654119943</v>
      </c>
      <c r="Q22" s="14">
        <f t="shared" si="5"/>
        <v>3.9932896521700059</v>
      </c>
      <c r="R22" s="14">
        <f t="shared" si="6"/>
        <v>0.38360249006018421</v>
      </c>
      <c r="S22" s="14">
        <f t="shared" si="7"/>
        <v>0</v>
      </c>
      <c r="T22" s="14">
        <f t="shared" si="8"/>
        <v>49.48194279635004</v>
      </c>
      <c r="W22" s="16"/>
    </row>
    <row r="23" spans="1:23" ht="14.25" customHeight="1">
      <c r="A23" s="12">
        <v>22</v>
      </c>
      <c r="B23" s="13" t="s">
        <v>58</v>
      </c>
      <c r="C23" s="73">
        <v>13300.387825</v>
      </c>
      <c r="D23" s="14">
        <f t="shared" si="0"/>
        <v>0</v>
      </c>
      <c r="E23" s="14"/>
      <c r="F23" s="74"/>
      <c r="G23" s="14"/>
      <c r="H23" s="14"/>
      <c r="I23" s="14"/>
      <c r="J23" s="14"/>
      <c r="K23" s="14"/>
      <c r="L23" s="14"/>
      <c r="M23" s="15">
        <v>0</v>
      </c>
      <c r="N23" s="14">
        <v>0</v>
      </c>
      <c r="O23" s="14">
        <f t="shared" ref="O23:S24" si="9">G23-H23</f>
        <v>0</v>
      </c>
      <c r="P23" s="14">
        <f t="shared" si="9"/>
        <v>0</v>
      </c>
      <c r="Q23" s="14">
        <f t="shared" si="9"/>
        <v>0</v>
      </c>
      <c r="R23" s="14">
        <f t="shared" si="9"/>
        <v>0</v>
      </c>
      <c r="S23" s="14">
        <f t="shared" si="9"/>
        <v>0</v>
      </c>
      <c r="T23" s="63">
        <f t="shared" si="8"/>
        <v>0</v>
      </c>
      <c r="W23" s="16"/>
    </row>
    <row r="24" spans="1:23" ht="17.25" customHeight="1">
      <c r="A24" s="12">
        <v>23</v>
      </c>
      <c r="B24" s="13" t="s">
        <v>59</v>
      </c>
      <c r="C24" s="72">
        <v>5695.7251939999996</v>
      </c>
      <c r="D24" s="14">
        <f t="shared" si="0"/>
        <v>0</v>
      </c>
      <c r="E24" s="14"/>
      <c r="F24" s="14"/>
      <c r="G24" s="14"/>
      <c r="H24" s="14"/>
      <c r="I24" s="14"/>
      <c r="J24" s="14"/>
      <c r="K24" s="14"/>
      <c r="L24" s="14"/>
      <c r="M24" s="15">
        <f>E24-F24</f>
        <v>0</v>
      </c>
      <c r="N24" s="14">
        <f>F24-G24</f>
        <v>0</v>
      </c>
      <c r="O24" s="14">
        <f t="shared" si="9"/>
        <v>0</v>
      </c>
      <c r="P24" s="14">
        <f t="shared" si="9"/>
        <v>0</v>
      </c>
      <c r="Q24" s="14">
        <f t="shared" si="9"/>
        <v>0</v>
      </c>
      <c r="R24" s="14">
        <f t="shared" si="9"/>
        <v>0</v>
      </c>
      <c r="S24" s="65">
        <f t="shared" si="9"/>
        <v>0</v>
      </c>
      <c r="T24" s="66">
        <f t="shared" si="8"/>
        <v>0</v>
      </c>
      <c r="U24" s="6"/>
    </row>
    <row r="25" spans="1:23" ht="17.25" customHeight="1">
      <c r="A25" s="69"/>
      <c r="B25" s="93"/>
      <c r="C25" s="97"/>
      <c r="D25" s="64"/>
      <c r="E25" s="64"/>
      <c r="F25" s="64"/>
      <c r="G25" s="64"/>
      <c r="H25" s="64"/>
      <c r="I25" s="64"/>
      <c r="J25" s="64"/>
      <c r="K25" s="64"/>
      <c r="L25" s="64"/>
      <c r="M25" s="102"/>
      <c r="N25" s="64"/>
      <c r="O25" s="64"/>
      <c r="P25" s="64"/>
      <c r="Q25" s="64"/>
      <c r="R25" s="64"/>
      <c r="S25" s="64"/>
      <c r="T25" s="64"/>
      <c r="U25" s="6"/>
    </row>
    <row r="26" spans="1:23" s="68" customFormat="1" ht="21" hidden="1" customHeight="1">
      <c r="A26" s="69"/>
      <c r="B26" s="103" t="s">
        <v>60</v>
      </c>
      <c r="C26" s="64"/>
      <c r="D26" s="64"/>
      <c r="E26" s="64">
        <v>596.68473900000004</v>
      </c>
      <c r="F26" s="97">
        <v>550.07985799999994</v>
      </c>
      <c r="G26" s="97">
        <v>542.11165300000005</v>
      </c>
      <c r="H26" s="96">
        <v>453.62908499999998</v>
      </c>
      <c r="I26" s="97">
        <v>427.39975639959403</v>
      </c>
      <c r="J26" s="97">
        <v>426.51773073356401</v>
      </c>
      <c r="K26" s="97">
        <v>425.54869273985702</v>
      </c>
      <c r="L26" s="97">
        <v>423.86024111370199</v>
      </c>
      <c r="M26" s="102">
        <f t="shared" ref="M26:S26" si="10">E26-F26</f>
        <v>46.604881000000091</v>
      </c>
      <c r="N26" s="102">
        <f t="shared" si="10"/>
        <v>7.9682049999998981</v>
      </c>
      <c r="O26" s="102">
        <f t="shared" si="10"/>
        <v>88.482568000000072</v>
      </c>
      <c r="P26" s="102">
        <f t="shared" si="10"/>
        <v>26.22932860040595</v>
      </c>
      <c r="Q26" s="102">
        <f t="shared" si="10"/>
        <v>0.88202566603001742</v>
      </c>
      <c r="R26" s="64">
        <f t="shared" si="10"/>
        <v>0.96903799370699062</v>
      </c>
      <c r="S26" s="64">
        <f t="shared" si="10"/>
        <v>1.6884516261550289</v>
      </c>
      <c r="T26" s="64">
        <f>SUM(M26:S26)</f>
        <v>172.82449788629805</v>
      </c>
      <c r="U26" s="93"/>
      <c r="V26" s="93"/>
      <c r="W26" s="93"/>
    </row>
    <row r="27" spans="1:23" ht="28.5" customHeight="1">
      <c r="A27" s="118" t="s">
        <v>61</v>
      </c>
      <c r="B27" s="118"/>
      <c r="C27" s="118"/>
      <c r="D27" s="118"/>
      <c r="E27" s="104">
        <f>SUM(E1:E26)</f>
        <v>3019422.8050190001</v>
      </c>
      <c r="F27" s="104">
        <f t="shared" ref="F27:T27" si="11">SUM(F1:F26)</f>
        <v>3004351.8523719995</v>
      </c>
      <c r="G27" s="104">
        <f t="shared" si="11"/>
        <v>2989211.5967850001</v>
      </c>
      <c r="H27" s="104">
        <f t="shared" si="11"/>
        <v>2974452.1410599998</v>
      </c>
      <c r="I27" s="104">
        <f t="shared" si="11"/>
        <v>2965424.0055617099</v>
      </c>
      <c r="J27" s="104">
        <f t="shared" si="11"/>
        <v>2956041.2111729705</v>
      </c>
      <c r="K27" s="104">
        <f t="shared" si="11"/>
        <v>2947135.2474694178</v>
      </c>
      <c r="L27" s="104">
        <f t="shared" si="11"/>
        <v>2936524.7653948884</v>
      </c>
      <c r="M27" s="104">
        <f t="shared" si="11"/>
        <v>15070.952646999971</v>
      </c>
      <c r="N27" s="104">
        <f t="shared" si="11"/>
        <v>15140.255586999998</v>
      </c>
      <c r="O27" s="104">
        <f t="shared" si="11"/>
        <v>14759.455724999987</v>
      </c>
      <c r="P27" s="104">
        <f t="shared" si="11"/>
        <v>9028.1354982901721</v>
      </c>
      <c r="Q27" s="104">
        <f t="shared" si="11"/>
        <v>9382.7943887392539</v>
      </c>
      <c r="R27" s="104">
        <f t="shared" si="11"/>
        <v>8905.9637035531323</v>
      </c>
      <c r="S27" s="104">
        <f t="shared" si="11"/>
        <v>10610.482074529178</v>
      </c>
      <c r="T27" s="104">
        <f t="shared" si="11"/>
        <v>82898.039624111698</v>
      </c>
      <c r="U27" s="6"/>
    </row>
    <row r="28" spans="1:23" ht="14.5">
      <c r="A28" s="28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18"/>
      <c r="N28" s="101"/>
      <c r="O28" s="101"/>
      <c r="P28" s="101"/>
      <c r="Q28" s="101"/>
      <c r="R28" s="19"/>
      <c r="S28" s="19"/>
      <c r="T28" s="64"/>
      <c r="U28" s="6"/>
    </row>
    <row r="29" spans="1:23" ht="14.25" customHeight="1">
      <c r="A29" s="17"/>
      <c r="M29" s="4"/>
    </row>
    <row r="30" spans="1:23" ht="14.25" customHeight="1">
      <c r="A30" s="17"/>
      <c r="M30" s="5"/>
      <c r="N30" s="3"/>
      <c r="O30" s="3"/>
      <c r="P30" s="3"/>
      <c r="Q30" s="3"/>
      <c r="R30" s="3"/>
      <c r="S30" s="3"/>
      <c r="T30" s="3"/>
    </row>
    <row r="31" spans="1:23" ht="14.25" customHeight="1">
      <c r="A31" s="17"/>
      <c r="M31" s="4"/>
    </row>
    <row r="32" spans="1:23" ht="14.25" customHeight="1">
      <c r="A32" s="17"/>
      <c r="M32" s="4"/>
    </row>
    <row r="33" spans="1:13" ht="14.25" customHeight="1">
      <c r="A33" s="17"/>
      <c r="M33" s="4"/>
    </row>
    <row r="34" spans="1:13" ht="14.25" customHeight="1">
      <c r="A34" s="17"/>
      <c r="C34" s="23"/>
      <c r="D34" s="24"/>
      <c r="M34" s="4"/>
    </row>
    <row r="35" spans="1:13" ht="14.25" customHeight="1">
      <c r="A35" s="17"/>
      <c r="C35" s="23"/>
      <c r="D35" s="24"/>
      <c r="M35" s="4"/>
    </row>
    <row r="36" spans="1:13" ht="14.25" customHeight="1">
      <c r="A36" s="17"/>
      <c r="C36" s="23"/>
      <c r="D36" s="24"/>
      <c r="M36" s="4"/>
    </row>
    <row r="37" spans="1:13" ht="14.25" customHeight="1">
      <c r="A37" s="17"/>
      <c r="C37" s="23"/>
      <c r="D37" s="24"/>
      <c r="M37" s="4"/>
    </row>
    <row r="38" spans="1:13" ht="14.25" customHeight="1">
      <c r="A38" s="17"/>
      <c r="C38" s="23"/>
      <c r="D38" s="24"/>
      <c r="M38" s="4"/>
    </row>
    <row r="39" spans="1:13" ht="14.25" customHeight="1">
      <c r="A39" s="17"/>
      <c r="C39" s="23"/>
      <c r="D39" s="24"/>
      <c r="M39" s="4"/>
    </row>
    <row r="40" spans="1:13" ht="14.25" customHeight="1">
      <c r="A40" s="17"/>
      <c r="C40" s="23"/>
      <c r="D40" s="24"/>
      <c r="M40" s="4"/>
    </row>
    <row r="41" spans="1:13" ht="14.25" customHeight="1">
      <c r="A41" s="17"/>
      <c r="C41" s="23"/>
      <c r="D41" s="24"/>
      <c r="M41" s="4"/>
    </row>
    <row r="42" spans="1:13" ht="14.25" customHeight="1">
      <c r="A42" s="17"/>
      <c r="M42" s="4"/>
    </row>
    <row r="43" spans="1:13" ht="14.25" customHeight="1">
      <c r="A43" s="17"/>
      <c r="M43" s="4"/>
    </row>
    <row r="44" spans="1:13" ht="14.25" customHeight="1">
      <c r="A44" s="17"/>
      <c r="M44" s="4"/>
    </row>
    <row r="45" spans="1:13" ht="14.25" customHeight="1">
      <c r="A45" s="17"/>
      <c r="M45" s="4"/>
    </row>
    <row r="46" spans="1:13" ht="14.25" customHeight="1">
      <c r="A46" s="17"/>
      <c r="M46" s="4"/>
    </row>
    <row r="47" spans="1:13" ht="14.25" customHeight="1">
      <c r="A47" s="17"/>
      <c r="M47" s="4"/>
    </row>
    <row r="48" spans="1:13" ht="14.25" customHeight="1">
      <c r="A48" s="17"/>
      <c r="M48" s="4"/>
    </row>
    <row r="49" spans="1:13" ht="14.25" customHeight="1">
      <c r="A49" s="17"/>
      <c r="M49" s="4"/>
    </row>
    <row r="50" spans="1:13" ht="14.25" customHeight="1">
      <c r="A50" s="17"/>
      <c r="M50" s="4"/>
    </row>
    <row r="51" spans="1:13" ht="14.25" customHeight="1">
      <c r="A51" s="17"/>
      <c r="M51" s="4"/>
    </row>
    <row r="52" spans="1:13" ht="14.25" customHeight="1">
      <c r="A52" s="17"/>
      <c r="M52" s="4"/>
    </row>
    <row r="53" spans="1:13" ht="14.25" customHeight="1">
      <c r="A53" s="17"/>
      <c r="M53" s="4"/>
    </row>
    <row r="54" spans="1:13" ht="14.25" customHeight="1">
      <c r="A54" s="17"/>
      <c r="M54" s="4"/>
    </row>
    <row r="55" spans="1:13" ht="14.25" customHeight="1">
      <c r="A55" s="17"/>
      <c r="M55" s="4"/>
    </row>
    <row r="56" spans="1:13" ht="14.25" customHeight="1">
      <c r="A56" s="17"/>
      <c r="M56" s="4"/>
    </row>
    <row r="57" spans="1:13" ht="14.25" customHeight="1">
      <c r="A57" s="17"/>
      <c r="M57" s="4"/>
    </row>
    <row r="58" spans="1:13" ht="14.25" customHeight="1">
      <c r="A58" s="17"/>
      <c r="M58" s="4"/>
    </row>
    <row r="59" spans="1:13" ht="14.25" customHeight="1">
      <c r="A59" s="17"/>
      <c r="M59" s="4"/>
    </row>
    <row r="60" spans="1:13" ht="14.25" customHeight="1">
      <c r="A60" s="17"/>
      <c r="M60" s="4"/>
    </row>
    <row r="61" spans="1:13" ht="14.25" customHeight="1">
      <c r="A61" s="17"/>
      <c r="M61" s="4"/>
    </row>
    <row r="62" spans="1:13" ht="14.25" customHeight="1">
      <c r="A62" s="17"/>
      <c r="M62" s="4"/>
    </row>
    <row r="63" spans="1:13" ht="14.25" customHeight="1">
      <c r="A63" s="17"/>
      <c r="M63" s="4"/>
    </row>
    <row r="64" spans="1:13" ht="14.25" customHeight="1">
      <c r="A64" s="17"/>
      <c r="M64" s="4"/>
    </row>
    <row r="65" spans="1:13" ht="14.25" customHeight="1">
      <c r="A65" s="17"/>
      <c r="M65" s="4"/>
    </row>
    <row r="66" spans="1:13" ht="14.25" customHeight="1">
      <c r="A66" s="17"/>
      <c r="M66" s="4"/>
    </row>
    <row r="67" spans="1:13" ht="14.25" customHeight="1">
      <c r="A67" s="17"/>
      <c r="M67" s="4"/>
    </row>
    <row r="68" spans="1:13" ht="14.25" customHeight="1">
      <c r="A68" s="17"/>
      <c r="M68" s="4"/>
    </row>
    <row r="69" spans="1:13" ht="14.25" customHeight="1">
      <c r="A69" s="17"/>
      <c r="M69" s="4"/>
    </row>
    <row r="70" spans="1:13" ht="14.25" customHeight="1">
      <c r="A70" s="17"/>
      <c r="M70" s="4"/>
    </row>
    <row r="71" spans="1:13" ht="14.25" customHeight="1">
      <c r="A71" s="17"/>
      <c r="M71" s="4"/>
    </row>
    <row r="72" spans="1:13" ht="14.25" customHeight="1">
      <c r="A72" s="17"/>
      <c r="M72" s="4"/>
    </row>
    <row r="73" spans="1:13" ht="14.25" customHeight="1">
      <c r="A73" s="17"/>
      <c r="M73" s="4"/>
    </row>
    <row r="74" spans="1:13" ht="14.25" customHeight="1">
      <c r="A74" s="17"/>
      <c r="M74" s="4"/>
    </row>
    <row r="75" spans="1:13" ht="14.25" customHeight="1">
      <c r="A75" s="17"/>
      <c r="M75" s="4"/>
    </row>
    <row r="76" spans="1:13" ht="14.25" customHeight="1">
      <c r="A76" s="17"/>
      <c r="M76" s="4"/>
    </row>
    <row r="77" spans="1:13" ht="14.25" customHeight="1">
      <c r="A77" s="17"/>
      <c r="M77" s="4"/>
    </row>
    <row r="78" spans="1:13" ht="14.25" customHeight="1">
      <c r="A78" s="17"/>
      <c r="M78" s="4"/>
    </row>
    <row r="79" spans="1:13" ht="14.25" customHeight="1">
      <c r="A79" s="17"/>
      <c r="M79" s="4"/>
    </row>
    <row r="80" spans="1:13" ht="14.25" customHeight="1">
      <c r="A80" s="17"/>
      <c r="M80" s="4"/>
    </row>
    <row r="81" spans="1:13" ht="14.25" customHeight="1">
      <c r="A81" s="17"/>
      <c r="M81" s="4"/>
    </row>
    <row r="82" spans="1:13" ht="14.25" customHeight="1">
      <c r="A82" s="17"/>
      <c r="M82" s="4"/>
    </row>
    <row r="83" spans="1:13" ht="14.25" customHeight="1">
      <c r="A83" s="17"/>
      <c r="M83" s="4"/>
    </row>
    <row r="84" spans="1:13" ht="14.25" customHeight="1">
      <c r="A84" s="17"/>
      <c r="M84" s="4"/>
    </row>
    <row r="85" spans="1:13" ht="14.25" customHeight="1">
      <c r="A85" s="17"/>
      <c r="M85" s="4"/>
    </row>
    <row r="86" spans="1:13" ht="14.25" customHeight="1">
      <c r="A86" s="17"/>
      <c r="M86" s="4"/>
    </row>
    <row r="87" spans="1:13" ht="14.25" customHeight="1">
      <c r="A87" s="17"/>
      <c r="M87" s="4"/>
    </row>
    <row r="88" spans="1:13" ht="14.25" customHeight="1">
      <c r="A88" s="17"/>
      <c r="M88" s="4"/>
    </row>
    <row r="89" spans="1:13" ht="14.25" customHeight="1">
      <c r="A89" s="17"/>
      <c r="M89" s="4"/>
    </row>
    <row r="90" spans="1:13" ht="14.25" customHeight="1">
      <c r="A90" s="17"/>
      <c r="M90" s="4"/>
    </row>
    <row r="91" spans="1:13" ht="14.25" customHeight="1">
      <c r="A91" s="17"/>
      <c r="M91" s="4"/>
    </row>
    <row r="92" spans="1:13" ht="14.25" customHeight="1">
      <c r="A92" s="17"/>
      <c r="M92" s="4"/>
    </row>
    <row r="93" spans="1:13" ht="14.25" customHeight="1">
      <c r="A93" s="17"/>
      <c r="M93" s="4"/>
    </row>
    <row r="94" spans="1:13" ht="14.25" customHeight="1">
      <c r="A94" s="17"/>
      <c r="M94" s="4"/>
    </row>
    <row r="95" spans="1:13" ht="14.25" customHeight="1">
      <c r="A95" s="17"/>
      <c r="M95" s="4"/>
    </row>
    <row r="96" spans="1:13" ht="14.25" customHeight="1">
      <c r="A96" s="17"/>
      <c r="M96" s="4"/>
    </row>
    <row r="97" spans="1:13" ht="14.25" customHeight="1">
      <c r="A97" s="17"/>
      <c r="M97" s="4"/>
    </row>
    <row r="98" spans="1:13" ht="14.25" customHeight="1">
      <c r="A98" s="17"/>
      <c r="M98" s="4"/>
    </row>
    <row r="99" spans="1:13" ht="14.25" customHeight="1">
      <c r="A99" s="17"/>
      <c r="M99" s="4"/>
    </row>
    <row r="100" spans="1:13" ht="14.25" customHeight="1">
      <c r="A100" s="17"/>
      <c r="M100" s="4"/>
    </row>
    <row r="101" spans="1:13" ht="14.25" customHeight="1">
      <c r="A101" s="17"/>
      <c r="M101" s="4"/>
    </row>
    <row r="102" spans="1:13" ht="14.25" customHeight="1">
      <c r="A102" s="17"/>
      <c r="M102" s="4"/>
    </row>
    <row r="103" spans="1:13" ht="14.25" customHeight="1">
      <c r="A103" s="17"/>
      <c r="M103" s="4"/>
    </row>
    <row r="104" spans="1:13" ht="14.25" customHeight="1">
      <c r="A104" s="17"/>
      <c r="M104" s="4"/>
    </row>
    <row r="105" spans="1:13" ht="14.25" customHeight="1">
      <c r="A105" s="17"/>
      <c r="M105" s="4"/>
    </row>
    <row r="106" spans="1:13" ht="14.25" customHeight="1">
      <c r="A106" s="17"/>
      <c r="M106" s="4"/>
    </row>
    <row r="107" spans="1:13" ht="14.25" customHeight="1">
      <c r="A107" s="17"/>
      <c r="M107" s="4"/>
    </row>
    <row r="108" spans="1:13" ht="14.25" customHeight="1">
      <c r="A108" s="17"/>
      <c r="M108" s="4"/>
    </row>
    <row r="109" spans="1:13" ht="14.25" customHeight="1">
      <c r="A109" s="17"/>
      <c r="M109" s="4"/>
    </row>
    <row r="110" spans="1:13" ht="14.25" customHeight="1">
      <c r="A110" s="17"/>
      <c r="M110" s="4"/>
    </row>
    <row r="111" spans="1:13" ht="14.25" customHeight="1">
      <c r="A111" s="17"/>
      <c r="M111" s="4"/>
    </row>
    <row r="112" spans="1:13" ht="14.25" customHeight="1">
      <c r="A112" s="17"/>
      <c r="M112" s="4"/>
    </row>
    <row r="113" spans="1:13" ht="14.25" customHeight="1">
      <c r="A113" s="17"/>
      <c r="M113" s="4"/>
    </row>
    <row r="114" spans="1:13" ht="14.25" customHeight="1">
      <c r="A114" s="17"/>
      <c r="M114" s="4"/>
    </row>
    <row r="115" spans="1:13" ht="14.25" customHeight="1">
      <c r="A115" s="17"/>
      <c r="M115" s="4"/>
    </row>
    <row r="116" spans="1:13" ht="14.25" customHeight="1">
      <c r="A116" s="17"/>
      <c r="M116" s="4"/>
    </row>
    <row r="117" spans="1:13" ht="14.25" customHeight="1">
      <c r="A117" s="17"/>
      <c r="M117" s="4"/>
    </row>
    <row r="118" spans="1:13" ht="14.25" customHeight="1">
      <c r="A118" s="17"/>
      <c r="M118" s="4"/>
    </row>
    <row r="119" spans="1:13" ht="14.25" customHeight="1">
      <c r="A119" s="17"/>
      <c r="M119" s="4"/>
    </row>
    <row r="120" spans="1:13" ht="14.25" customHeight="1">
      <c r="A120" s="17"/>
      <c r="M120" s="4"/>
    </row>
    <row r="121" spans="1:13" ht="14.25" customHeight="1">
      <c r="A121" s="17"/>
      <c r="M121" s="4"/>
    </row>
    <row r="122" spans="1:13" ht="14.25" customHeight="1">
      <c r="A122" s="17"/>
      <c r="M122" s="4"/>
    </row>
    <row r="123" spans="1:13" ht="14.25" customHeight="1">
      <c r="A123" s="17"/>
      <c r="M123" s="4"/>
    </row>
    <row r="124" spans="1:13" ht="14.25" customHeight="1">
      <c r="A124" s="17"/>
      <c r="M124" s="4"/>
    </row>
    <row r="125" spans="1:13" ht="14.25" customHeight="1">
      <c r="A125" s="17"/>
      <c r="M125" s="4"/>
    </row>
    <row r="126" spans="1:13" ht="14.25" customHeight="1">
      <c r="A126" s="17"/>
      <c r="M126" s="4"/>
    </row>
    <row r="127" spans="1:13" ht="14.25" customHeight="1">
      <c r="A127" s="17"/>
      <c r="M127" s="4"/>
    </row>
    <row r="128" spans="1:13" ht="14.25" customHeight="1">
      <c r="A128" s="17"/>
      <c r="M128" s="4"/>
    </row>
    <row r="129" spans="1:13" ht="14.25" customHeight="1">
      <c r="A129" s="17"/>
      <c r="M129" s="4"/>
    </row>
    <row r="130" spans="1:13" ht="14.25" customHeight="1">
      <c r="A130" s="17"/>
      <c r="M130" s="4"/>
    </row>
    <row r="131" spans="1:13" ht="14.25" customHeight="1">
      <c r="A131" s="17"/>
      <c r="M131" s="4"/>
    </row>
    <row r="132" spans="1:13" ht="14.25" customHeight="1">
      <c r="A132" s="17"/>
      <c r="M132" s="4"/>
    </row>
    <row r="133" spans="1:13" ht="14.25" customHeight="1">
      <c r="A133" s="17"/>
      <c r="M133" s="4"/>
    </row>
    <row r="134" spans="1:13" ht="14.25" customHeight="1">
      <c r="A134" s="17"/>
      <c r="M134" s="4"/>
    </row>
    <row r="135" spans="1:13" ht="14.25" customHeight="1">
      <c r="A135" s="17"/>
      <c r="M135" s="4"/>
    </row>
    <row r="136" spans="1:13" ht="14.25" customHeight="1">
      <c r="A136" s="17"/>
      <c r="M136" s="4"/>
    </row>
    <row r="137" spans="1:13" ht="14.25" customHeight="1">
      <c r="A137" s="17"/>
      <c r="M137" s="4"/>
    </row>
    <row r="138" spans="1:13" ht="14.25" customHeight="1">
      <c r="A138" s="17"/>
      <c r="M138" s="4"/>
    </row>
    <row r="139" spans="1:13" ht="14.25" customHeight="1">
      <c r="A139" s="17"/>
      <c r="M139" s="4"/>
    </row>
    <row r="140" spans="1:13" ht="14.25" customHeight="1">
      <c r="A140" s="17"/>
      <c r="M140" s="4"/>
    </row>
    <row r="141" spans="1:13" ht="14.25" customHeight="1">
      <c r="A141" s="17"/>
      <c r="M141" s="4"/>
    </row>
    <row r="142" spans="1:13" ht="14.25" customHeight="1">
      <c r="A142" s="17"/>
      <c r="M142" s="4"/>
    </row>
    <row r="143" spans="1:13" ht="14.25" customHeight="1">
      <c r="A143" s="17"/>
      <c r="M143" s="4"/>
    </row>
    <row r="144" spans="1:13" ht="14.25" customHeight="1">
      <c r="A144" s="17"/>
      <c r="M144" s="4"/>
    </row>
    <row r="145" spans="1:13" ht="14.25" customHeight="1">
      <c r="A145" s="17"/>
      <c r="M145" s="4"/>
    </row>
    <row r="146" spans="1:13" ht="14.25" customHeight="1">
      <c r="A146" s="17"/>
      <c r="M146" s="4"/>
    </row>
    <row r="147" spans="1:13" ht="14.25" customHeight="1">
      <c r="A147" s="17"/>
      <c r="M147" s="4"/>
    </row>
    <row r="148" spans="1:13" ht="14.25" customHeight="1">
      <c r="A148" s="17"/>
      <c r="M148" s="4"/>
    </row>
    <row r="149" spans="1:13" ht="14.25" customHeight="1">
      <c r="A149" s="17"/>
      <c r="M149" s="4"/>
    </row>
    <row r="150" spans="1:13" ht="14.25" customHeight="1">
      <c r="A150" s="17"/>
      <c r="M150" s="4"/>
    </row>
    <row r="151" spans="1:13" ht="14.25" customHeight="1">
      <c r="A151" s="17"/>
      <c r="M151" s="4"/>
    </row>
    <row r="152" spans="1:13" ht="14.25" customHeight="1">
      <c r="A152" s="17"/>
      <c r="M152" s="4"/>
    </row>
    <row r="153" spans="1:13" ht="14.25" customHeight="1">
      <c r="A153" s="17"/>
      <c r="M153" s="4"/>
    </row>
    <row r="154" spans="1:13" ht="14.25" customHeight="1">
      <c r="A154" s="17"/>
      <c r="M154" s="4"/>
    </row>
    <row r="155" spans="1:13" ht="14.25" customHeight="1">
      <c r="A155" s="17"/>
      <c r="M155" s="4"/>
    </row>
    <row r="156" spans="1:13" ht="14.25" customHeight="1">
      <c r="A156" s="17"/>
      <c r="M156" s="4"/>
    </row>
    <row r="157" spans="1:13" ht="14.25" customHeight="1">
      <c r="A157" s="17"/>
      <c r="M157" s="4"/>
    </row>
    <row r="158" spans="1:13" ht="14.25" customHeight="1">
      <c r="A158" s="17"/>
      <c r="M158" s="4"/>
    </row>
    <row r="159" spans="1:13" ht="14.25" customHeight="1">
      <c r="A159" s="17"/>
      <c r="M159" s="4"/>
    </row>
    <row r="160" spans="1:13" ht="14.25" customHeight="1">
      <c r="A160" s="17"/>
      <c r="M160" s="4"/>
    </row>
    <row r="161" spans="1:13" ht="14.25" customHeight="1">
      <c r="A161" s="17"/>
      <c r="M161" s="4"/>
    </row>
    <row r="162" spans="1:13" ht="14.25" customHeight="1">
      <c r="A162" s="17"/>
      <c r="M162" s="4"/>
    </row>
    <row r="163" spans="1:13" ht="14.25" customHeight="1">
      <c r="A163" s="17"/>
      <c r="M163" s="4"/>
    </row>
    <row r="164" spans="1:13" ht="14.25" customHeight="1">
      <c r="A164" s="17"/>
      <c r="M164" s="4"/>
    </row>
    <row r="165" spans="1:13" ht="14.25" customHeight="1">
      <c r="A165" s="17"/>
      <c r="M165" s="4"/>
    </row>
    <row r="166" spans="1:13" ht="14.25" customHeight="1">
      <c r="A166" s="17"/>
      <c r="M166" s="4"/>
    </row>
    <row r="167" spans="1:13" ht="14.25" customHeight="1">
      <c r="A167" s="17"/>
      <c r="M167" s="4"/>
    </row>
    <row r="168" spans="1:13" ht="14.25" customHeight="1">
      <c r="A168" s="17"/>
      <c r="M168" s="4"/>
    </row>
    <row r="169" spans="1:13" ht="14.25" customHeight="1">
      <c r="A169" s="17"/>
      <c r="M169" s="4"/>
    </row>
    <row r="170" spans="1:13" ht="14.25" customHeight="1">
      <c r="A170" s="17"/>
      <c r="M170" s="4"/>
    </row>
    <row r="171" spans="1:13" ht="14.25" customHeight="1">
      <c r="A171" s="17"/>
      <c r="M171" s="4"/>
    </row>
    <row r="172" spans="1:13" ht="14.25" customHeight="1">
      <c r="A172" s="17"/>
      <c r="M172" s="4"/>
    </row>
    <row r="173" spans="1:13" ht="14.25" customHeight="1">
      <c r="A173" s="17"/>
      <c r="M173" s="4"/>
    </row>
    <row r="174" spans="1:13" ht="14.25" customHeight="1">
      <c r="A174" s="17"/>
      <c r="M174" s="4"/>
    </row>
    <row r="175" spans="1:13" ht="14.25" customHeight="1">
      <c r="A175" s="17"/>
      <c r="M175" s="4"/>
    </row>
    <row r="176" spans="1:13" ht="14.25" customHeight="1">
      <c r="A176" s="17"/>
      <c r="M176" s="4"/>
    </row>
    <row r="177" spans="1:13" ht="14.25" customHeight="1">
      <c r="A177" s="17"/>
      <c r="M177" s="4"/>
    </row>
    <row r="178" spans="1:13" ht="14.25" customHeight="1">
      <c r="A178" s="17"/>
      <c r="M178" s="4"/>
    </row>
    <row r="179" spans="1:13" ht="14.25" customHeight="1">
      <c r="A179" s="17"/>
      <c r="M179" s="4"/>
    </row>
    <row r="180" spans="1:13" ht="14.25" customHeight="1">
      <c r="A180" s="17"/>
      <c r="M180" s="4"/>
    </row>
    <row r="181" spans="1:13" ht="14.25" customHeight="1">
      <c r="A181" s="17"/>
      <c r="M181" s="4"/>
    </row>
    <row r="182" spans="1:13" ht="14.25" customHeight="1">
      <c r="A182" s="17"/>
      <c r="M182" s="4"/>
    </row>
    <row r="183" spans="1:13" ht="14.25" customHeight="1">
      <c r="A183" s="17"/>
      <c r="M183" s="4"/>
    </row>
    <row r="184" spans="1:13" ht="14.25" customHeight="1">
      <c r="A184" s="17"/>
      <c r="M184" s="4"/>
    </row>
    <row r="185" spans="1:13" ht="14.25" customHeight="1">
      <c r="A185" s="17"/>
      <c r="M185" s="4"/>
    </row>
    <row r="186" spans="1:13" ht="14.25" customHeight="1">
      <c r="A186" s="17"/>
      <c r="M186" s="4"/>
    </row>
    <row r="187" spans="1:13" ht="14.25" customHeight="1">
      <c r="A187" s="17"/>
      <c r="M187" s="4"/>
    </row>
    <row r="188" spans="1:13" ht="14.25" customHeight="1">
      <c r="A188" s="17"/>
      <c r="M188" s="4"/>
    </row>
    <row r="189" spans="1:13" ht="14.25" customHeight="1">
      <c r="A189" s="17"/>
      <c r="M189" s="4"/>
    </row>
    <row r="190" spans="1:13" ht="14.25" customHeight="1">
      <c r="A190" s="17"/>
      <c r="M190" s="4"/>
    </row>
    <row r="191" spans="1:13" ht="14.25" customHeight="1">
      <c r="A191" s="17"/>
      <c r="M191" s="4"/>
    </row>
    <row r="192" spans="1:13" ht="14.25" customHeight="1">
      <c r="A192" s="17"/>
      <c r="M192" s="4"/>
    </row>
    <row r="193" spans="1:13" ht="14.25" customHeight="1">
      <c r="A193" s="17"/>
      <c r="M193" s="4"/>
    </row>
    <row r="194" spans="1:13" ht="14.25" customHeight="1">
      <c r="A194" s="17"/>
      <c r="M194" s="4"/>
    </row>
    <row r="195" spans="1:13" ht="14.25" customHeight="1">
      <c r="A195" s="17"/>
      <c r="M195" s="4"/>
    </row>
    <row r="196" spans="1:13" ht="14.25" customHeight="1">
      <c r="A196" s="17"/>
      <c r="M196" s="4"/>
    </row>
    <row r="197" spans="1:13" ht="14.25" customHeight="1">
      <c r="A197" s="17"/>
      <c r="M197" s="4"/>
    </row>
    <row r="198" spans="1:13" ht="14.25" customHeight="1">
      <c r="A198" s="17"/>
      <c r="M198" s="4"/>
    </row>
    <row r="199" spans="1:13" ht="14.25" customHeight="1">
      <c r="A199" s="17"/>
      <c r="M199" s="4"/>
    </row>
    <row r="200" spans="1:13" ht="14.25" customHeight="1">
      <c r="A200" s="17"/>
      <c r="M200" s="4"/>
    </row>
    <row r="201" spans="1:13" ht="14.25" customHeight="1">
      <c r="A201" s="17"/>
      <c r="M201" s="4"/>
    </row>
    <row r="202" spans="1:13" ht="14.25" customHeight="1">
      <c r="A202" s="17"/>
      <c r="M202" s="4"/>
    </row>
    <row r="203" spans="1:13" ht="14.25" customHeight="1">
      <c r="A203" s="17"/>
      <c r="M203" s="4"/>
    </row>
    <row r="204" spans="1:13" ht="14.25" customHeight="1">
      <c r="A204" s="17"/>
      <c r="M204" s="4"/>
    </row>
    <row r="205" spans="1:13" ht="14.25" customHeight="1">
      <c r="A205" s="17"/>
      <c r="M205" s="4"/>
    </row>
    <row r="206" spans="1:13" ht="14.25" customHeight="1">
      <c r="A206" s="17"/>
      <c r="M206" s="4"/>
    </row>
    <row r="207" spans="1:13" ht="14.25" customHeight="1">
      <c r="A207" s="17"/>
      <c r="M207" s="4"/>
    </row>
    <row r="208" spans="1:13" ht="14.25" customHeight="1">
      <c r="A208" s="17"/>
      <c r="M208" s="4"/>
    </row>
    <row r="209" spans="1:13" ht="14.25" customHeight="1">
      <c r="A209" s="17"/>
      <c r="M209" s="4"/>
    </row>
    <row r="210" spans="1:13" ht="14.25" customHeight="1">
      <c r="A210" s="17"/>
      <c r="M210" s="4"/>
    </row>
    <row r="211" spans="1:13" ht="14.25" customHeight="1">
      <c r="A211" s="17"/>
      <c r="M211" s="4"/>
    </row>
    <row r="212" spans="1:13" ht="14.25" customHeight="1">
      <c r="A212" s="17"/>
      <c r="M212" s="4"/>
    </row>
    <row r="213" spans="1:13" ht="14.25" customHeight="1">
      <c r="A213" s="17"/>
      <c r="M213" s="4"/>
    </row>
    <row r="214" spans="1:13" ht="14.25" customHeight="1">
      <c r="A214" s="17"/>
      <c r="M214" s="4"/>
    </row>
    <row r="215" spans="1:13" ht="14.25" customHeight="1">
      <c r="A215" s="17"/>
      <c r="M215" s="4"/>
    </row>
    <row r="216" spans="1:13" ht="14.25" customHeight="1">
      <c r="A216" s="17"/>
      <c r="M216" s="4"/>
    </row>
    <row r="217" spans="1:13" ht="14.25" customHeight="1">
      <c r="A217" s="17"/>
      <c r="M217" s="4"/>
    </row>
    <row r="218" spans="1:13" ht="14.25" customHeight="1">
      <c r="A218" s="17"/>
      <c r="M218" s="4"/>
    </row>
    <row r="219" spans="1:13" ht="14.25" customHeight="1">
      <c r="A219" s="17"/>
      <c r="M219" s="4"/>
    </row>
    <row r="220" spans="1:13" ht="14.25" customHeight="1">
      <c r="A220" s="17"/>
      <c r="M220" s="4"/>
    </row>
    <row r="221" spans="1:13" ht="14.25" customHeight="1">
      <c r="A221" s="17"/>
      <c r="M221" s="4"/>
    </row>
    <row r="222" spans="1:13" ht="14.25" customHeight="1">
      <c r="A222" s="17"/>
      <c r="M222" s="4"/>
    </row>
    <row r="223" spans="1:13" ht="14.25" customHeight="1">
      <c r="A223" s="17"/>
      <c r="M223" s="4"/>
    </row>
    <row r="224" spans="1:13" ht="14.25" customHeight="1">
      <c r="A224" s="17"/>
      <c r="M224" s="4"/>
    </row>
    <row r="225" spans="1:13" ht="14.25" customHeight="1">
      <c r="A225" s="17"/>
      <c r="M225" s="4"/>
    </row>
    <row r="226" spans="1:13" ht="14.25" customHeight="1">
      <c r="A226" s="17"/>
      <c r="M226" s="4"/>
    </row>
    <row r="227" spans="1:13" ht="14.25" customHeight="1">
      <c r="A227" s="17"/>
      <c r="M227" s="4"/>
    </row>
    <row r="228" spans="1:13" ht="14.25" customHeight="1">
      <c r="A228" s="17"/>
      <c r="M228" s="4"/>
    </row>
    <row r="229" spans="1:13" ht="14.25" customHeight="1">
      <c r="A229" s="17"/>
      <c r="M229" s="4"/>
    </row>
    <row r="230" spans="1:13" ht="14.25" customHeight="1">
      <c r="A230" s="17"/>
      <c r="M230" s="4"/>
    </row>
    <row r="231" spans="1:13" ht="14.25" customHeight="1">
      <c r="A231" s="17"/>
      <c r="M231" s="4"/>
    </row>
    <row r="232" spans="1:13" ht="14.25" customHeight="1">
      <c r="A232" s="17"/>
      <c r="M232" s="4"/>
    </row>
    <row r="233" spans="1:13" ht="14.25" customHeight="1">
      <c r="A233" s="17"/>
      <c r="M233" s="4"/>
    </row>
    <row r="234" spans="1:13" ht="14.25" customHeight="1">
      <c r="A234" s="17"/>
      <c r="M234" s="4"/>
    </row>
    <row r="235" spans="1:13" ht="14.25" customHeight="1">
      <c r="A235" s="17"/>
      <c r="M235" s="4"/>
    </row>
    <row r="236" spans="1:13" ht="14.25" customHeight="1">
      <c r="A236" s="17"/>
      <c r="M236" s="4"/>
    </row>
    <row r="237" spans="1:13" ht="14.25" customHeight="1">
      <c r="A237" s="17"/>
      <c r="M237" s="4"/>
    </row>
    <row r="238" spans="1:13" ht="14.25" customHeight="1">
      <c r="A238" s="17"/>
      <c r="M238" s="4"/>
    </row>
    <row r="239" spans="1:13" ht="14.25" customHeight="1">
      <c r="A239" s="17"/>
      <c r="M239" s="4"/>
    </row>
    <row r="240" spans="1:13" ht="14.25" customHeight="1">
      <c r="A240" s="17"/>
      <c r="M240" s="4"/>
    </row>
    <row r="241" spans="1:13" ht="14.25" customHeight="1">
      <c r="A241" s="17"/>
      <c r="M241" s="4"/>
    </row>
    <row r="242" spans="1:13" ht="14.25" customHeight="1">
      <c r="A242" s="17"/>
      <c r="M242" s="4"/>
    </row>
    <row r="243" spans="1:13" ht="14.25" customHeight="1">
      <c r="A243" s="17"/>
      <c r="M243" s="4"/>
    </row>
    <row r="244" spans="1:13" ht="14.25" customHeight="1">
      <c r="A244" s="17"/>
      <c r="M244" s="4"/>
    </row>
    <row r="245" spans="1:13" ht="14.25" customHeight="1">
      <c r="A245" s="17"/>
      <c r="M245" s="4"/>
    </row>
    <row r="246" spans="1:13" ht="14.25" customHeight="1">
      <c r="A246" s="17"/>
      <c r="M246" s="4"/>
    </row>
    <row r="247" spans="1:13" ht="14.25" customHeight="1">
      <c r="A247" s="17"/>
      <c r="M247" s="4"/>
    </row>
    <row r="248" spans="1:13" ht="14.25" customHeight="1">
      <c r="A248" s="17"/>
      <c r="M248" s="4"/>
    </row>
    <row r="249" spans="1:13" ht="14.25" customHeight="1">
      <c r="A249" s="17"/>
      <c r="M249" s="4"/>
    </row>
    <row r="250" spans="1:13" ht="14.25" customHeight="1">
      <c r="A250" s="17"/>
      <c r="M250" s="4"/>
    </row>
    <row r="251" spans="1:13" ht="14.25" customHeight="1">
      <c r="A251" s="17"/>
      <c r="M251" s="4"/>
    </row>
    <row r="252" spans="1:13" ht="14.25" customHeight="1">
      <c r="A252" s="17"/>
      <c r="M252" s="4"/>
    </row>
    <row r="253" spans="1:13" ht="14.25" customHeight="1">
      <c r="A253" s="17"/>
      <c r="M253" s="4"/>
    </row>
    <row r="254" spans="1:13" ht="14.25" customHeight="1">
      <c r="A254" s="17"/>
      <c r="M254" s="4"/>
    </row>
    <row r="255" spans="1:13" ht="14.25" customHeight="1">
      <c r="A255" s="17"/>
      <c r="M255" s="4"/>
    </row>
    <row r="256" spans="1:13" ht="14.25" customHeight="1">
      <c r="A256" s="17"/>
      <c r="M256" s="4"/>
    </row>
    <row r="257" spans="1:13" ht="14.25" customHeight="1">
      <c r="A257" s="17"/>
      <c r="M257" s="4"/>
    </row>
    <row r="258" spans="1:13" ht="14.25" customHeight="1">
      <c r="A258" s="17"/>
      <c r="M258" s="4"/>
    </row>
    <row r="259" spans="1:13" ht="14.25" customHeight="1">
      <c r="A259" s="17"/>
      <c r="M259" s="4"/>
    </row>
    <row r="260" spans="1:13" ht="14.25" customHeight="1">
      <c r="A260" s="17"/>
      <c r="M260" s="4"/>
    </row>
    <row r="261" spans="1:13" ht="14.25" customHeight="1">
      <c r="A261" s="17"/>
      <c r="M261" s="4"/>
    </row>
    <row r="262" spans="1:13" ht="14.25" customHeight="1">
      <c r="A262" s="17"/>
      <c r="M262" s="4"/>
    </row>
    <row r="263" spans="1:13" ht="14.25" customHeight="1">
      <c r="A263" s="17"/>
      <c r="M263" s="4"/>
    </row>
    <row r="264" spans="1:13" ht="14.25" customHeight="1">
      <c r="A264" s="17"/>
      <c r="M264" s="4"/>
    </row>
    <row r="265" spans="1:13" ht="14.25" customHeight="1">
      <c r="A265" s="17"/>
      <c r="M265" s="4"/>
    </row>
    <row r="266" spans="1:13" ht="14.25" customHeight="1">
      <c r="A266" s="17"/>
      <c r="M266" s="4"/>
    </row>
    <row r="267" spans="1:13" ht="14.25" customHeight="1">
      <c r="A267" s="17"/>
      <c r="M267" s="4"/>
    </row>
    <row r="268" spans="1:13" ht="14.25" customHeight="1">
      <c r="A268" s="17"/>
      <c r="M268" s="4"/>
    </row>
    <row r="269" spans="1:13" ht="14.25" customHeight="1">
      <c r="A269" s="17"/>
      <c r="M269" s="4"/>
    </row>
    <row r="270" spans="1:13" ht="14.25" customHeight="1">
      <c r="A270" s="17"/>
      <c r="M270" s="4"/>
    </row>
    <row r="271" spans="1:13" ht="14.25" customHeight="1">
      <c r="A271" s="17"/>
      <c r="M271" s="4"/>
    </row>
    <row r="272" spans="1:13" ht="14.25" customHeight="1">
      <c r="A272" s="17"/>
      <c r="M272" s="4"/>
    </row>
    <row r="273" spans="1:13" ht="14.25" customHeight="1">
      <c r="A273" s="17"/>
      <c r="M273" s="4"/>
    </row>
    <row r="274" spans="1:13" ht="14.25" customHeight="1">
      <c r="A274" s="17"/>
      <c r="M274" s="4"/>
    </row>
    <row r="275" spans="1:13" ht="14.25" customHeight="1">
      <c r="A275" s="17"/>
      <c r="M275" s="4"/>
    </row>
    <row r="276" spans="1:13" ht="14.25" customHeight="1">
      <c r="A276" s="17"/>
      <c r="M276" s="4"/>
    </row>
    <row r="277" spans="1:13" ht="14.25" customHeight="1">
      <c r="A277" s="17"/>
      <c r="M277" s="4"/>
    </row>
    <row r="278" spans="1:13" ht="14.25" customHeight="1">
      <c r="A278" s="17"/>
      <c r="M278" s="4"/>
    </row>
    <row r="279" spans="1:13" ht="14.25" customHeight="1">
      <c r="A279" s="17"/>
      <c r="M279" s="4"/>
    </row>
    <row r="280" spans="1:13" ht="14.25" customHeight="1">
      <c r="A280" s="17"/>
      <c r="M280" s="4"/>
    </row>
    <row r="281" spans="1:13" ht="14.25" customHeight="1">
      <c r="A281" s="17"/>
      <c r="M281" s="4"/>
    </row>
    <row r="282" spans="1:13" ht="14.25" customHeight="1">
      <c r="A282" s="17"/>
      <c r="M282" s="4"/>
    </row>
    <row r="283" spans="1:13" ht="14.25" customHeight="1">
      <c r="A283" s="17"/>
      <c r="M283" s="4"/>
    </row>
    <row r="284" spans="1:13" ht="14.25" customHeight="1">
      <c r="A284" s="17"/>
      <c r="M284" s="4"/>
    </row>
    <row r="285" spans="1:13" ht="14.25" customHeight="1">
      <c r="A285" s="17"/>
      <c r="M285" s="4"/>
    </row>
    <row r="286" spans="1:13" ht="14.25" customHeight="1">
      <c r="A286" s="17"/>
      <c r="M286" s="4"/>
    </row>
    <row r="287" spans="1:13" ht="14.25" customHeight="1">
      <c r="A287" s="17"/>
      <c r="M287" s="4"/>
    </row>
    <row r="288" spans="1:13" ht="14.25" customHeight="1">
      <c r="A288" s="17"/>
      <c r="M288" s="4"/>
    </row>
    <row r="289" spans="1:13" ht="14.25" customHeight="1">
      <c r="A289" s="17"/>
      <c r="M289" s="4"/>
    </row>
    <row r="290" spans="1:13" ht="14.25" customHeight="1">
      <c r="A290" s="17"/>
      <c r="M290" s="4"/>
    </row>
    <row r="291" spans="1:13" ht="14.25" customHeight="1">
      <c r="A291" s="17"/>
      <c r="M291" s="4"/>
    </row>
    <row r="292" spans="1:13" ht="14.25" customHeight="1">
      <c r="A292" s="17"/>
      <c r="M292" s="4"/>
    </row>
    <row r="293" spans="1:13" ht="14.25" customHeight="1">
      <c r="A293" s="17"/>
      <c r="M293" s="4"/>
    </row>
    <row r="294" spans="1:13" ht="14.25" customHeight="1">
      <c r="A294" s="17"/>
      <c r="M294" s="4"/>
    </row>
    <row r="295" spans="1:13" ht="14.25" customHeight="1">
      <c r="A295" s="17"/>
      <c r="M295" s="4"/>
    </row>
    <row r="296" spans="1:13" ht="14.25" customHeight="1">
      <c r="A296" s="17"/>
      <c r="M296" s="4"/>
    </row>
    <row r="297" spans="1:13" ht="14.25" customHeight="1">
      <c r="A297" s="17"/>
      <c r="M297" s="4"/>
    </row>
    <row r="298" spans="1:13" ht="14.25" customHeight="1">
      <c r="A298" s="17"/>
      <c r="M298" s="4"/>
    </row>
    <row r="299" spans="1:13" ht="14.25" customHeight="1">
      <c r="A299" s="17"/>
      <c r="M299" s="4"/>
    </row>
    <row r="300" spans="1:13" ht="14.25" customHeight="1">
      <c r="A300" s="17"/>
      <c r="M300" s="4"/>
    </row>
    <row r="301" spans="1:13" ht="14.25" customHeight="1">
      <c r="A301" s="17"/>
      <c r="M301" s="4"/>
    </row>
    <row r="302" spans="1:13" ht="14.25" customHeight="1">
      <c r="A302" s="17"/>
      <c r="M302" s="4"/>
    </row>
    <row r="303" spans="1:13" ht="14.25" customHeight="1">
      <c r="A303" s="17"/>
      <c r="M303" s="4"/>
    </row>
    <row r="304" spans="1:13" ht="14.25" customHeight="1">
      <c r="A304" s="17"/>
      <c r="M304" s="4"/>
    </row>
    <row r="305" spans="1:13" ht="14.25" customHeight="1">
      <c r="A305" s="17"/>
      <c r="M305" s="4"/>
    </row>
    <row r="306" spans="1:13" ht="14.25" customHeight="1">
      <c r="A306" s="17"/>
      <c r="M306" s="4"/>
    </row>
    <row r="307" spans="1:13" ht="14.25" customHeight="1">
      <c r="A307" s="17"/>
      <c r="M307" s="4"/>
    </row>
    <row r="308" spans="1:13" ht="14.25" customHeight="1">
      <c r="A308" s="17"/>
      <c r="M308" s="4"/>
    </row>
    <row r="309" spans="1:13" ht="14.25" customHeight="1">
      <c r="A309" s="17"/>
      <c r="M309" s="4"/>
    </row>
    <row r="310" spans="1:13" ht="14.25" customHeight="1">
      <c r="A310" s="17"/>
      <c r="M310" s="4"/>
    </row>
    <row r="311" spans="1:13" ht="14.25" customHeight="1">
      <c r="A311" s="17"/>
      <c r="M311" s="4"/>
    </row>
    <row r="312" spans="1:13" ht="14.25" customHeight="1">
      <c r="A312" s="17"/>
      <c r="M312" s="4"/>
    </row>
    <row r="313" spans="1:13" ht="14.25" customHeight="1">
      <c r="A313" s="17"/>
      <c r="M313" s="4"/>
    </row>
    <row r="314" spans="1:13" ht="14.25" customHeight="1">
      <c r="A314" s="17"/>
      <c r="M314" s="4"/>
    </row>
    <row r="315" spans="1:13" ht="14.25" customHeight="1">
      <c r="A315" s="17"/>
      <c r="M315" s="4"/>
    </row>
    <row r="316" spans="1:13" ht="14.25" customHeight="1">
      <c r="A316" s="17"/>
      <c r="M316" s="4"/>
    </row>
    <row r="317" spans="1:13" ht="14.25" customHeight="1">
      <c r="A317" s="17"/>
      <c r="M317" s="4"/>
    </row>
    <row r="318" spans="1:13" ht="14.25" customHeight="1">
      <c r="A318" s="17"/>
      <c r="M318" s="4"/>
    </row>
    <row r="319" spans="1:13" ht="14.25" customHeight="1">
      <c r="A319" s="17"/>
      <c r="M319" s="4"/>
    </row>
    <row r="320" spans="1:13" ht="14.25" customHeight="1">
      <c r="A320" s="17"/>
      <c r="M320" s="4"/>
    </row>
    <row r="321" spans="1:13" ht="14.25" customHeight="1">
      <c r="A321" s="17"/>
      <c r="M321" s="4"/>
    </row>
    <row r="322" spans="1:13" ht="14.25" customHeight="1">
      <c r="A322" s="17"/>
      <c r="M322" s="4"/>
    </row>
    <row r="323" spans="1:13" ht="14.25" customHeight="1">
      <c r="A323" s="17"/>
      <c r="M323" s="4"/>
    </row>
    <row r="324" spans="1:13" ht="14.25" customHeight="1">
      <c r="A324" s="17"/>
      <c r="M324" s="4"/>
    </row>
    <row r="325" spans="1:13" ht="14.25" customHeight="1">
      <c r="A325" s="17"/>
      <c r="M325" s="4"/>
    </row>
    <row r="326" spans="1:13" ht="14.25" customHeight="1">
      <c r="A326" s="17"/>
      <c r="M326" s="4"/>
    </row>
    <row r="327" spans="1:13" ht="14.25" customHeight="1">
      <c r="A327" s="17"/>
      <c r="M327" s="4"/>
    </row>
    <row r="328" spans="1:13" ht="14.25" customHeight="1">
      <c r="A328" s="17"/>
      <c r="M328" s="4"/>
    </row>
    <row r="329" spans="1:13" ht="14.25" customHeight="1">
      <c r="A329" s="17"/>
      <c r="M329" s="4"/>
    </row>
    <row r="330" spans="1:13" ht="14.25" customHeight="1">
      <c r="A330" s="17"/>
      <c r="M330" s="4"/>
    </row>
    <row r="331" spans="1:13" ht="14.25" customHeight="1">
      <c r="A331" s="17"/>
      <c r="M331" s="4"/>
    </row>
    <row r="332" spans="1:13" ht="14.25" customHeight="1">
      <c r="A332" s="17"/>
      <c r="M332" s="4"/>
    </row>
    <row r="333" spans="1:13" ht="14.25" customHeight="1">
      <c r="A333" s="17"/>
      <c r="M333" s="4"/>
    </row>
    <row r="334" spans="1:13" ht="14.25" customHeight="1">
      <c r="A334" s="17"/>
      <c r="M334" s="4"/>
    </row>
    <row r="335" spans="1:13" ht="14.25" customHeight="1">
      <c r="A335" s="17"/>
      <c r="M335" s="4"/>
    </row>
    <row r="336" spans="1:13" ht="14.25" customHeight="1">
      <c r="A336" s="17"/>
      <c r="M336" s="4"/>
    </row>
    <row r="337" spans="1:13" ht="14.25" customHeight="1">
      <c r="A337" s="17"/>
      <c r="M337" s="4"/>
    </row>
    <row r="338" spans="1:13" ht="14.25" customHeight="1">
      <c r="A338" s="17"/>
      <c r="M338" s="4"/>
    </row>
    <row r="339" spans="1:13" ht="14.25" customHeight="1">
      <c r="A339" s="17"/>
      <c r="M339" s="4"/>
    </row>
    <row r="340" spans="1:13" ht="14.25" customHeight="1">
      <c r="A340" s="17"/>
      <c r="M340" s="4"/>
    </row>
    <row r="341" spans="1:13" ht="14.25" customHeight="1">
      <c r="A341" s="17"/>
      <c r="M341" s="4"/>
    </row>
    <row r="342" spans="1:13" ht="14.25" customHeight="1">
      <c r="A342" s="17"/>
      <c r="M342" s="4"/>
    </row>
    <row r="343" spans="1:13" ht="14.25" customHeight="1">
      <c r="A343" s="17"/>
      <c r="M343" s="4"/>
    </row>
    <row r="344" spans="1:13" ht="14.25" customHeight="1">
      <c r="A344" s="17"/>
      <c r="M344" s="4"/>
    </row>
    <row r="345" spans="1:13" ht="14.25" customHeight="1">
      <c r="A345" s="17"/>
      <c r="M345" s="4"/>
    </row>
    <row r="346" spans="1:13" ht="14.25" customHeight="1">
      <c r="A346" s="17"/>
      <c r="M346" s="4"/>
    </row>
    <row r="347" spans="1:13" ht="14.25" customHeight="1">
      <c r="A347" s="17"/>
      <c r="M347" s="4"/>
    </row>
    <row r="348" spans="1:13" ht="14.25" customHeight="1">
      <c r="A348" s="17"/>
      <c r="M348" s="4"/>
    </row>
    <row r="349" spans="1:13" ht="14.25" customHeight="1">
      <c r="A349" s="17"/>
      <c r="M349" s="4"/>
    </row>
    <row r="350" spans="1:13" ht="14.25" customHeight="1">
      <c r="A350" s="17"/>
      <c r="M350" s="4"/>
    </row>
    <row r="351" spans="1:13" ht="14.25" customHeight="1">
      <c r="A351" s="17"/>
      <c r="M351" s="4"/>
    </row>
    <row r="352" spans="1:13" ht="14.25" customHeight="1">
      <c r="A352" s="17"/>
      <c r="M352" s="4"/>
    </row>
    <row r="353" spans="1:13" ht="14.25" customHeight="1">
      <c r="A353" s="17"/>
      <c r="M353" s="4"/>
    </row>
    <row r="354" spans="1:13" ht="14.25" customHeight="1">
      <c r="A354" s="17"/>
      <c r="M354" s="4"/>
    </row>
    <row r="355" spans="1:13" ht="14.25" customHeight="1">
      <c r="A355" s="17"/>
      <c r="M355" s="4"/>
    </row>
    <row r="356" spans="1:13" ht="14.25" customHeight="1">
      <c r="A356" s="17"/>
      <c r="M356" s="4"/>
    </row>
    <row r="357" spans="1:13" ht="14.25" customHeight="1">
      <c r="A357" s="17"/>
      <c r="M357" s="4"/>
    </row>
    <row r="358" spans="1:13" ht="14.25" customHeight="1">
      <c r="A358" s="17"/>
      <c r="M358" s="4"/>
    </row>
    <row r="359" spans="1:13" ht="14.25" customHeight="1">
      <c r="A359" s="17"/>
      <c r="M359" s="4"/>
    </row>
    <row r="360" spans="1:13" ht="14.25" customHeight="1">
      <c r="A360" s="17"/>
      <c r="M360" s="4"/>
    </row>
    <row r="361" spans="1:13" ht="14.25" customHeight="1">
      <c r="A361" s="17"/>
      <c r="M361" s="4"/>
    </row>
    <row r="362" spans="1:13" ht="14.25" customHeight="1">
      <c r="A362" s="17"/>
      <c r="M362" s="4"/>
    </row>
    <row r="363" spans="1:13" ht="14.25" customHeight="1">
      <c r="A363" s="17"/>
      <c r="M363" s="4"/>
    </row>
    <row r="364" spans="1:13" ht="14.25" customHeight="1">
      <c r="A364" s="17"/>
      <c r="M364" s="4"/>
    </row>
    <row r="365" spans="1:13" ht="14.25" customHeight="1">
      <c r="A365" s="17"/>
      <c r="M365" s="4"/>
    </row>
    <row r="366" spans="1:13" ht="14.25" customHeight="1">
      <c r="A366" s="17"/>
      <c r="M366" s="4"/>
    </row>
    <row r="367" spans="1:13" ht="14.25" customHeight="1">
      <c r="A367" s="17"/>
      <c r="M367" s="4"/>
    </row>
    <row r="368" spans="1:13" ht="14.25" customHeight="1">
      <c r="A368" s="17"/>
      <c r="M368" s="4"/>
    </row>
    <row r="369" spans="1:13" ht="14.25" customHeight="1">
      <c r="A369" s="17"/>
      <c r="M369" s="4"/>
    </row>
    <row r="370" spans="1:13" ht="14.25" customHeight="1">
      <c r="A370" s="17"/>
      <c r="M370" s="4"/>
    </row>
    <row r="371" spans="1:13" ht="14.25" customHeight="1">
      <c r="A371" s="17"/>
      <c r="M371" s="4"/>
    </row>
    <row r="372" spans="1:13" ht="14.25" customHeight="1">
      <c r="A372" s="17"/>
      <c r="M372" s="4"/>
    </row>
    <row r="373" spans="1:13" ht="14.25" customHeight="1">
      <c r="A373" s="17"/>
      <c r="M373" s="4"/>
    </row>
    <row r="374" spans="1:13" ht="14.25" customHeight="1">
      <c r="A374" s="17"/>
      <c r="M374" s="4"/>
    </row>
    <row r="375" spans="1:13" ht="14.25" customHeight="1">
      <c r="A375" s="17"/>
      <c r="M375" s="4"/>
    </row>
    <row r="376" spans="1:13" ht="14.25" customHeight="1">
      <c r="A376" s="17"/>
      <c r="M376" s="4"/>
    </row>
    <row r="377" spans="1:13" ht="14.25" customHeight="1">
      <c r="A377" s="17"/>
      <c r="M377" s="4"/>
    </row>
    <row r="378" spans="1:13" ht="14.25" customHeight="1">
      <c r="A378" s="17"/>
      <c r="M378" s="4"/>
    </row>
    <row r="379" spans="1:13" ht="14.25" customHeight="1">
      <c r="A379" s="17"/>
      <c r="M379" s="4"/>
    </row>
    <row r="380" spans="1:13" ht="14.25" customHeight="1">
      <c r="A380" s="17"/>
      <c r="M380" s="4"/>
    </row>
    <row r="381" spans="1:13" ht="14.25" customHeight="1">
      <c r="A381" s="17"/>
      <c r="M381" s="4"/>
    </row>
    <row r="382" spans="1:13" ht="14.25" customHeight="1">
      <c r="A382" s="17"/>
      <c r="M382" s="4"/>
    </row>
    <row r="383" spans="1:13" ht="14.25" customHeight="1">
      <c r="A383" s="17"/>
      <c r="M383" s="4"/>
    </row>
    <row r="384" spans="1:13" ht="14.25" customHeight="1">
      <c r="A384" s="17"/>
      <c r="M384" s="4"/>
    </row>
    <row r="385" spans="1:13" ht="14.25" customHeight="1">
      <c r="A385" s="17"/>
      <c r="M385" s="4"/>
    </row>
    <row r="386" spans="1:13" ht="14.25" customHeight="1">
      <c r="A386" s="17"/>
      <c r="M386" s="4"/>
    </row>
    <row r="387" spans="1:13" ht="14.25" customHeight="1">
      <c r="A387" s="17"/>
      <c r="M387" s="4"/>
    </row>
    <row r="388" spans="1:13" ht="14.25" customHeight="1">
      <c r="A388" s="17"/>
      <c r="M388" s="4"/>
    </row>
    <row r="389" spans="1:13" ht="14.25" customHeight="1">
      <c r="A389" s="17"/>
      <c r="M389" s="4"/>
    </row>
    <row r="390" spans="1:13" ht="14.25" customHeight="1">
      <c r="A390" s="17"/>
      <c r="M390" s="4"/>
    </row>
    <row r="391" spans="1:13" ht="14.25" customHeight="1">
      <c r="A391" s="17"/>
      <c r="M391" s="4"/>
    </row>
    <row r="392" spans="1:13" ht="14.25" customHeight="1">
      <c r="A392" s="17"/>
      <c r="M392" s="4"/>
    </row>
    <row r="393" spans="1:13" ht="14.25" customHeight="1">
      <c r="A393" s="17"/>
      <c r="M393" s="4"/>
    </row>
    <row r="394" spans="1:13" ht="14.25" customHeight="1">
      <c r="A394" s="17"/>
      <c r="M394" s="4"/>
    </row>
    <row r="395" spans="1:13" ht="14.25" customHeight="1">
      <c r="A395" s="17"/>
      <c r="M395" s="4"/>
    </row>
    <row r="396" spans="1:13" ht="14.25" customHeight="1">
      <c r="A396" s="17"/>
      <c r="M396" s="4"/>
    </row>
    <row r="397" spans="1:13" ht="14.25" customHeight="1">
      <c r="A397" s="17"/>
      <c r="M397" s="4"/>
    </row>
    <row r="398" spans="1:13" ht="14.25" customHeight="1">
      <c r="A398" s="17"/>
      <c r="M398" s="4"/>
    </row>
    <row r="399" spans="1:13" ht="14.25" customHeight="1">
      <c r="A399" s="17"/>
      <c r="M399" s="4"/>
    </row>
    <row r="400" spans="1:13" ht="14.25" customHeight="1">
      <c r="A400" s="17"/>
      <c r="M400" s="4"/>
    </row>
    <row r="401" spans="1:13" ht="14.25" customHeight="1">
      <c r="A401" s="17"/>
      <c r="M401" s="4"/>
    </row>
    <row r="402" spans="1:13" ht="14.25" customHeight="1">
      <c r="A402" s="17"/>
      <c r="M402" s="4"/>
    </row>
    <row r="403" spans="1:13" ht="14.25" customHeight="1">
      <c r="A403" s="17"/>
      <c r="M403" s="4"/>
    </row>
    <row r="404" spans="1:13" ht="14.25" customHeight="1">
      <c r="A404" s="17"/>
      <c r="M404" s="4"/>
    </row>
    <row r="405" spans="1:13" ht="14.25" customHeight="1">
      <c r="A405" s="17"/>
      <c r="M405" s="4"/>
    </row>
    <row r="406" spans="1:13" ht="14.25" customHeight="1">
      <c r="A406" s="17"/>
      <c r="M406" s="4"/>
    </row>
    <row r="407" spans="1:13" ht="14.25" customHeight="1">
      <c r="A407" s="17"/>
      <c r="M407" s="4"/>
    </row>
    <row r="408" spans="1:13" ht="14.25" customHeight="1">
      <c r="A408" s="17"/>
      <c r="M408" s="4"/>
    </row>
    <row r="409" spans="1:13" ht="14.25" customHeight="1">
      <c r="A409" s="17"/>
      <c r="M409" s="4"/>
    </row>
    <row r="410" spans="1:13" ht="14.25" customHeight="1">
      <c r="A410" s="17"/>
      <c r="M410" s="4"/>
    </row>
    <row r="411" spans="1:13" ht="14.25" customHeight="1">
      <c r="A411" s="17"/>
      <c r="M411" s="4"/>
    </row>
    <row r="412" spans="1:13" ht="14.25" customHeight="1">
      <c r="A412" s="17"/>
      <c r="M412" s="4"/>
    </row>
    <row r="413" spans="1:13" ht="14.25" customHeight="1">
      <c r="A413" s="17"/>
      <c r="M413" s="4"/>
    </row>
    <row r="414" spans="1:13" ht="14.25" customHeight="1">
      <c r="A414" s="17"/>
      <c r="M414" s="4"/>
    </row>
    <row r="415" spans="1:13" ht="14.25" customHeight="1">
      <c r="A415" s="17"/>
      <c r="M415" s="4"/>
    </row>
    <row r="416" spans="1:13" ht="14.25" customHeight="1">
      <c r="A416" s="17"/>
      <c r="M416" s="4"/>
    </row>
    <row r="417" spans="1:13" ht="14.25" customHeight="1">
      <c r="A417" s="17"/>
      <c r="M417" s="4"/>
    </row>
    <row r="418" spans="1:13" ht="14.25" customHeight="1">
      <c r="A418" s="17"/>
      <c r="M418" s="4"/>
    </row>
    <row r="419" spans="1:13" ht="14.25" customHeight="1">
      <c r="A419" s="17"/>
      <c r="M419" s="4"/>
    </row>
    <row r="420" spans="1:13" ht="14.25" customHeight="1">
      <c r="A420" s="17"/>
      <c r="M420" s="4"/>
    </row>
    <row r="421" spans="1:13" ht="14.25" customHeight="1">
      <c r="A421" s="17"/>
      <c r="M421" s="4"/>
    </row>
    <row r="422" spans="1:13" ht="14.25" customHeight="1">
      <c r="A422" s="17"/>
      <c r="M422" s="4"/>
    </row>
    <row r="423" spans="1:13" ht="14.25" customHeight="1">
      <c r="A423" s="17"/>
      <c r="M423" s="4"/>
    </row>
    <row r="424" spans="1:13" ht="14.25" customHeight="1">
      <c r="A424" s="17"/>
      <c r="M424" s="4"/>
    </row>
    <row r="425" spans="1:13" ht="14.25" customHeight="1">
      <c r="A425" s="17"/>
      <c r="M425" s="4"/>
    </row>
    <row r="426" spans="1:13" ht="14.25" customHeight="1">
      <c r="A426" s="17"/>
      <c r="M426" s="4"/>
    </row>
    <row r="427" spans="1:13" ht="14.25" customHeight="1">
      <c r="A427" s="17"/>
      <c r="M427" s="4"/>
    </row>
    <row r="428" spans="1:13" ht="14.25" customHeight="1">
      <c r="A428" s="17"/>
      <c r="M428" s="4"/>
    </row>
    <row r="429" spans="1:13" ht="14.25" customHeight="1">
      <c r="A429" s="17"/>
      <c r="M429" s="4"/>
    </row>
    <row r="430" spans="1:13" ht="14.25" customHeight="1">
      <c r="A430" s="17"/>
      <c r="M430" s="4"/>
    </row>
    <row r="431" spans="1:13" ht="14.25" customHeight="1">
      <c r="A431" s="17"/>
      <c r="M431" s="4"/>
    </row>
    <row r="432" spans="1:13" ht="14.25" customHeight="1">
      <c r="A432" s="17"/>
      <c r="M432" s="4"/>
    </row>
    <row r="433" spans="1:13" ht="14.25" customHeight="1">
      <c r="A433" s="17"/>
      <c r="M433" s="4"/>
    </row>
    <row r="434" spans="1:13" ht="14.25" customHeight="1">
      <c r="A434" s="17"/>
      <c r="M434" s="4"/>
    </row>
    <row r="435" spans="1:13" ht="14.25" customHeight="1">
      <c r="A435" s="17"/>
      <c r="M435" s="4"/>
    </row>
    <row r="436" spans="1:13" ht="14.25" customHeight="1">
      <c r="A436" s="17"/>
      <c r="M436" s="4"/>
    </row>
    <row r="437" spans="1:13" ht="14.25" customHeight="1">
      <c r="A437" s="17"/>
      <c r="M437" s="4"/>
    </row>
    <row r="438" spans="1:13" ht="14.25" customHeight="1">
      <c r="A438" s="17"/>
      <c r="M438" s="4"/>
    </row>
    <row r="439" spans="1:13" ht="14.25" customHeight="1">
      <c r="A439" s="17"/>
      <c r="M439" s="4"/>
    </row>
    <row r="440" spans="1:13" ht="14.25" customHeight="1">
      <c r="A440" s="17"/>
      <c r="M440" s="4"/>
    </row>
    <row r="441" spans="1:13" ht="14.25" customHeight="1">
      <c r="A441" s="17"/>
      <c r="M441" s="4"/>
    </row>
    <row r="442" spans="1:13" ht="14.25" customHeight="1">
      <c r="A442" s="17"/>
      <c r="M442" s="4"/>
    </row>
    <row r="443" spans="1:13" ht="14.25" customHeight="1">
      <c r="A443" s="17"/>
      <c r="M443" s="4"/>
    </row>
    <row r="444" spans="1:13" ht="14.25" customHeight="1">
      <c r="A444" s="17"/>
      <c r="M444" s="4"/>
    </row>
    <row r="445" spans="1:13" ht="14.25" customHeight="1">
      <c r="A445" s="17"/>
      <c r="M445" s="4"/>
    </row>
    <row r="446" spans="1:13" ht="14.25" customHeight="1">
      <c r="A446" s="17"/>
      <c r="M446" s="4"/>
    </row>
    <row r="447" spans="1:13" ht="14.25" customHeight="1">
      <c r="A447" s="17"/>
      <c r="M447" s="4"/>
    </row>
    <row r="448" spans="1:13" ht="14.25" customHeight="1">
      <c r="A448" s="17"/>
      <c r="M448" s="4"/>
    </row>
    <row r="449" spans="1:13" ht="14.25" customHeight="1">
      <c r="A449" s="17"/>
      <c r="M449" s="4"/>
    </row>
    <row r="450" spans="1:13" ht="14.25" customHeight="1">
      <c r="A450" s="17"/>
      <c r="M450" s="4"/>
    </row>
    <row r="451" spans="1:13" ht="14.25" customHeight="1">
      <c r="A451" s="17"/>
      <c r="M451" s="4"/>
    </row>
    <row r="452" spans="1:13" ht="14.25" customHeight="1">
      <c r="A452" s="17"/>
      <c r="M452" s="4"/>
    </row>
    <row r="453" spans="1:13" ht="14.25" customHeight="1">
      <c r="A453" s="17"/>
      <c r="M453" s="4"/>
    </row>
    <row r="454" spans="1:13" ht="14.25" customHeight="1">
      <c r="A454" s="17"/>
      <c r="M454" s="4"/>
    </row>
    <row r="455" spans="1:13" ht="14.25" customHeight="1">
      <c r="A455" s="17"/>
      <c r="M455" s="4"/>
    </row>
    <row r="456" spans="1:13" ht="14.25" customHeight="1">
      <c r="A456" s="17"/>
      <c r="M456" s="4"/>
    </row>
    <row r="457" spans="1:13" ht="14.25" customHeight="1">
      <c r="A457" s="17"/>
      <c r="M457" s="4"/>
    </row>
    <row r="458" spans="1:13" ht="14.25" customHeight="1">
      <c r="A458" s="17"/>
      <c r="M458" s="4"/>
    </row>
    <row r="459" spans="1:13" ht="14.25" customHeight="1">
      <c r="A459" s="17"/>
      <c r="M459" s="4"/>
    </row>
    <row r="460" spans="1:13" ht="14.25" customHeight="1">
      <c r="A460" s="17"/>
      <c r="M460" s="4"/>
    </row>
    <row r="461" spans="1:13" ht="14.25" customHeight="1">
      <c r="A461" s="17"/>
      <c r="M461" s="4"/>
    </row>
    <row r="462" spans="1:13" ht="14.25" customHeight="1">
      <c r="A462" s="17"/>
      <c r="M462" s="4"/>
    </row>
    <row r="463" spans="1:13" ht="14.25" customHeight="1">
      <c r="A463" s="17"/>
      <c r="M463" s="4"/>
    </row>
    <row r="464" spans="1:13" ht="14.25" customHeight="1">
      <c r="A464" s="17"/>
      <c r="M464" s="4"/>
    </row>
    <row r="465" spans="1:13" ht="14.25" customHeight="1">
      <c r="A465" s="17"/>
      <c r="M465" s="4"/>
    </row>
    <row r="466" spans="1:13" ht="14.25" customHeight="1">
      <c r="A466" s="17"/>
      <c r="M466" s="4"/>
    </row>
    <row r="467" spans="1:13" ht="14.25" customHeight="1">
      <c r="A467" s="17"/>
      <c r="M467" s="4"/>
    </row>
    <row r="468" spans="1:13" ht="14.25" customHeight="1">
      <c r="A468" s="17"/>
      <c r="M468" s="4"/>
    </row>
    <row r="469" spans="1:13" ht="14.25" customHeight="1">
      <c r="A469" s="17"/>
      <c r="M469" s="4"/>
    </row>
    <row r="470" spans="1:13" ht="14.25" customHeight="1">
      <c r="A470" s="17"/>
      <c r="M470" s="4"/>
    </row>
    <row r="471" spans="1:13" ht="14.25" customHeight="1">
      <c r="A471" s="17"/>
      <c r="M471" s="4"/>
    </row>
    <row r="472" spans="1:13" ht="14.25" customHeight="1">
      <c r="A472" s="17"/>
      <c r="M472" s="4"/>
    </row>
    <row r="473" spans="1:13" ht="14.25" customHeight="1">
      <c r="A473" s="17"/>
      <c r="M473" s="4"/>
    </row>
    <row r="474" spans="1:13" ht="14.25" customHeight="1">
      <c r="A474" s="17"/>
      <c r="M474" s="4"/>
    </row>
    <row r="475" spans="1:13" ht="14.25" customHeight="1">
      <c r="A475" s="17"/>
      <c r="M475" s="4"/>
    </row>
    <row r="476" spans="1:13" ht="14.25" customHeight="1">
      <c r="A476" s="17"/>
      <c r="M476" s="4"/>
    </row>
    <row r="477" spans="1:13" ht="14.25" customHeight="1">
      <c r="A477" s="17"/>
      <c r="M477" s="4"/>
    </row>
    <row r="478" spans="1:13" ht="14.25" customHeight="1">
      <c r="A478" s="17"/>
      <c r="M478" s="4"/>
    </row>
    <row r="479" spans="1:13" ht="14.25" customHeight="1">
      <c r="A479" s="17"/>
      <c r="M479" s="4"/>
    </row>
    <row r="480" spans="1:13" ht="14.25" customHeight="1">
      <c r="A480" s="17"/>
      <c r="M480" s="4"/>
    </row>
    <row r="481" spans="1:13" ht="14.25" customHeight="1">
      <c r="A481" s="17"/>
      <c r="M481" s="4"/>
    </row>
    <row r="482" spans="1:13" ht="14.25" customHeight="1">
      <c r="A482" s="17"/>
      <c r="M482" s="4"/>
    </row>
    <row r="483" spans="1:13" ht="14.25" customHeight="1">
      <c r="A483" s="17"/>
      <c r="M483" s="4"/>
    </row>
    <row r="484" spans="1:13" ht="14.25" customHeight="1">
      <c r="A484" s="17"/>
      <c r="M484" s="4"/>
    </row>
    <row r="485" spans="1:13" ht="14.25" customHeight="1">
      <c r="A485" s="17"/>
      <c r="M485" s="4"/>
    </row>
    <row r="486" spans="1:13" ht="14.25" customHeight="1">
      <c r="A486" s="17"/>
      <c r="M486" s="4"/>
    </row>
    <row r="487" spans="1:13" ht="14.25" customHeight="1">
      <c r="A487" s="17"/>
      <c r="M487" s="4"/>
    </row>
    <row r="488" spans="1:13" ht="14.25" customHeight="1">
      <c r="A488" s="17"/>
      <c r="M488" s="4"/>
    </row>
    <row r="489" spans="1:13" ht="14.25" customHeight="1">
      <c r="A489" s="17"/>
      <c r="M489" s="4"/>
    </row>
    <row r="490" spans="1:13" ht="14.25" customHeight="1">
      <c r="A490" s="17"/>
      <c r="M490" s="4"/>
    </row>
    <row r="491" spans="1:13" ht="14.25" customHeight="1">
      <c r="A491" s="17"/>
      <c r="M491" s="4"/>
    </row>
    <row r="492" spans="1:13" ht="14.25" customHeight="1">
      <c r="A492" s="17"/>
      <c r="M492" s="4"/>
    </row>
    <row r="493" spans="1:13" ht="14.25" customHeight="1">
      <c r="A493" s="17"/>
      <c r="M493" s="4"/>
    </row>
    <row r="494" spans="1:13" ht="14.25" customHeight="1">
      <c r="A494" s="17"/>
      <c r="M494" s="4"/>
    </row>
    <row r="495" spans="1:13" ht="14.25" customHeight="1">
      <c r="A495" s="17"/>
      <c r="M495" s="4"/>
    </row>
    <row r="496" spans="1:13" ht="14.25" customHeight="1">
      <c r="A496" s="17"/>
      <c r="M496" s="4"/>
    </row>
    <row r="497" spans="1:13" ht="14.25" customHeight="1">
      <c r="A497" s="17"/>
      <c r="M497" s="4"/>
    </row>
    <row r="498" spans="1:13" ht="14.25" customHeight="1">
      <c r="A498" s="17"/>
      <c r="M498" s="4"/>
    </row>
    <row r="499" spans="1:13" ht="14.25" customHeight="1">
      <c r="A499" s="17"/>
      <c r="M499" s="4"/>
    </row>
    <row r="500" spans="1:13" ht="14.25" customHeight="1">
      <c r="A500" s="17"/>
      <c r="M500" s="4"/>
    </row>
    <row r="501" spans="1:13" ht="14.25" customHeight="1">
      <c r="A501" s="17"/>
      <c r="M501" s="4"/>
    </row>
    <row r="502" spans="1:13" ht="14.25" customHeight="1">
      <c r="A502" s="17"/>
      <c r="M502" s="4"/>
    </row>
    <row r="503" spans="1:13" ht="14.25" customHeight="1">
      <c r="A503" s="17"/>
      <c r="M503" s="4"/>
    </row>
    <row r="504" spans="1:13" ht="14.25" customHeight="1">
      <c r="A504" s="17"/>
      <c r="M504" s="4"/>
    </row>
    <row r="505" spans="1:13" ht="14.25" customHeight="1">
      <c r="A505" s="17"/>
      <c r="M505" s="4"/>
    </row>
    <row r="506" spans="1:13" ht="14.25" customHeight="1">
      <c r="A506" s="17"/>
      <c r="M506" s="4"/>
    </row>
    <row r="507" spans="1:13" ht="14.25" customHeight="1">
      <c r="A507" s="17"/>
      <c r="M507" s="4"/>
    </row>
    <row r="508" spans="1:13" ht="14.25" customHeight="1">
      <c r="A508" s="17"/>
      <c r="M508" s="4"/>
    </row>
    <row r="509" spans="1:13" ht="14.25" customHeight="1">
      <c r="A509" s="17"/>
      <c r="M509" s="4"/>
    </row>
    <row r="510" spans="1:13" ht="14.25" customHeight="1">
      <c r="A510" s="17"/>
      <c r="M510" s="4"/>
    </row>
    <row r="511" spans="1:13" ht="14.25" customHeight="1">
      <c r="A511" s="17"/>
      <c r="M511" s="4"/>
    </row>
    <row r="512" spans="1:13" ht="14.25" customHeight="1">
      <c r="A512" s="17"/>
      <c r="M512" s="4"/>
    </row>
    <row r="513" spans="1:13" ht="14.25" customHeight="1">
      <c r="A513" s="17"/>
      <c r="M513" s="4"/>
    </row>
    <row r="514" spans="1:13" ht="14.25" customHeight="1">
      <c r="A514" s="17"/>
      <c r="M514" s="4"/>
    </row>
    <row r="515" spans="1:13" ht="14.25" customHeight="1">
      <c r="A515" s="17"/>
      <c r="M515" s="4"/>
    </row>
    <row r="516" spans="1:13" ht="14.25" customHeight="1">
      <c r="A516" s="17"/>
      <c r="M516" s="4"/>
    </row>
    <row r="517" spans="1:13" ht="14.25" customHeight="1">
      <c r="A517" s="17"/>
      <c r="M517" s="4"/>
    </row>
    <row r="518" spans="1:13" ht="14.25" customHeight="1">
      <c r="A518" s="17"/>
      <c r="M518" s="4"/>
    </row>
    <row r="519" spans="1:13" ht="14.25" customHeight="1">
      <c r="A519" s="17"/>
      <c r="M519" s="4"/>
    </row>
    <row r="520" spans="1:13" ht="14.25" customHeight="1">
      <c r="A520" s="17"/>
      <c r="M520" s="4"/>
    </row>
    <row r="521" spans="1:13" ht="14.25" customHeight="1">
      <c r="A521" s="17"/>
      <c r="M521" s="4"/>
    </row>
    <row r="522" spans="1:13" ht="14.25" customHeight="1">
      <c r="A522" s="17"/>
      <c r="M522" s="4"/>
    </row>
    <row r="523" spans="1:13" ht="14.25" customHeight="1">
      <c r="A523" s="17"/>
      <c r="M523" s="4"/>
    </row>
    <row r="524" spans="1:13" ht="14.25" customHeight="1">
      <c r="A524" s="17"/>
      <c r="M524" s="4"/>
    </row>
    <row r="525" spans="1:13" ht="14.25" customHeight="1">
      <c r="A525" s="17"/>
      <c r="M525" s="4"/>
    </row>
    <row r="526" spans="1:13" ht="14.25" customHeight="1">
      <c r="A526" s="17"/>
      <c r="M526" s="4"/>
    </row>
    <row r="527" spans="1:13" ht="14.25" customHeight="1">
      <c r="A527" s="17"/>
      <c r="M527" s="4"/>
    </row>
    <row r="528" spans="1:13" ht="14.25" customHeight="1">
      <c r="A528" s="17"/>
      <c r="M528" s="4"/>
    </row>
    <row r="529" spans="1:13" ht="14.25" customHeight="1">
      <c r="A529" s="17"/>
      <c r="M529" s="4"/>
    </row>
    <row r="530" spans="1:13" ht="14.25" customHeight="1">
      <c r="A530" s="17"/>
      <c r="M530" s="4"/>
    </row>
    <row r="531" spans="1:13" ht="14.25" customHeight="1">
      <c r="A531" s="17"/>
      <c r="M531" s="4"/>
    </row>
    <row r="532" spans="1:13" ht="14.25" customHeight="1">
      <c r="A532" s="17"/>
      <c r="M532" s="4"/>
    </row>
    <row r="533" spans="1:13" ht="14.25" customHeight="1">
      <c r="A533" s="17"/>
      <c r="M533" s="4"/>
    </row>
    <row r="534" spans="1:13" ht="14.25" customHeight="1">
      <c r="A534" s="17"/>
      <c r="M534" s="4"/>
    </row>
    <row r="535" spans="1:13" ht="14.25" customHeight="1">
      <c r="A535" s="17"/>
      <c r="M535" s="4"/>
    </row>
    <row r="536" spans="1:13" ht="14.25" customHeight="1">
      <c r="A536" s="17"/>
      <c r="M536" s="4"/>
    </row>
    <row r="537" spans="1:13" ht="14.25" customHeight="1">
      <c r="A537" s="17"/>
      <c r="M537" s="4"/>
    </row>
    <row r="538" spans="1:13" ht="14.25" customHeight="1">
      <c r="A538" s="17"/>
      <c r="M538" s="4"/>
    </row>
    <row r="539" spans="1:13" ht="14.25" customHeight="1">
      <c r="A539" s="17"/>
      <c r="M539" s="4"/>
    </row>
    <row r="540" spans="1:13" ht="14.25" customHeight="1">
      <c r="A540" s="17"/>
      <c r="M540" s="4"/>
    </row>
    <row r="541" spans="1:13" ht="14.25" customHeight="1">
      <c r="A541" s="17"/>
      <c r="M541" s="4"/>
    </row>
    <row r="542" spans="1:13" ht="14.25" customHeight="1">
      <c r="A542" s="17"/>
      <c r="M542" s="4"/>
    </row>
    <row r="543" spans="1:13" ht="14.25" customHeight="1">
      <c r="A543" s="17"/>
      <c r="M543" s="4"/>
    </row>
    <row r="544" spans="1:13" ht="14.25" customHeight="1">
      <c r="A544" s="17"/>
      <c r="M544" s="4"/>
    </row>
    <row r="545" spans="1:13" ht="14.25" customHeight="1">
      <c r="A545" s="17"/>
      <c r="M545" s="4"/>
    </row>
    <row r="546" spans="1:13" ht="14.25" customHeight="1">
      <c r="A546" s="17"/>
      <c r="M546" s="4"/>
    </row>
    <row r="547" spans="1:13" ht="14.25" customHeight="1">
      <c r="A547" s="17"/>
      <c r="M547" s="4"/>
    </row>
    <row r="548" spans="1:13" ht="14.25" customHeight="1">
      <c r="A548" s="17"/>
      <c r="M548" s="4"/>
    </row>
    <row r="549" spans="1:13" ht="14.25" customHeight="1">
      <c r="A549" s="17"/>
      <c r="M549" s="4"/>
    </row>
    <row r="550" spans="1:13" ht="14.25" customHeight="1">
      <c r="A550" s="17"/>
      <c r="M550" s="4"/>
    </row>
    <row r="551" spans="1:13" ht="14.25" customHeight="1">
      <c r="A551" s="17"/>
      <c r="M551" s="4"/>
    </row>
    <row r="552" spans="1:13" ht="14.25" customHeight="1">
      <c r="A552" s="17"/>
      <c r="M552" s="4"/>
    </row>
    <row r="553" spans="1:13" ht="14.25" customHeight="1">
      <c r="A553" s="17"/>
      <c r="M553" s="4"/>
    </row>
    <row r="554" spans="1:13" ht="14.25" customHeight="1">
      <c r="A554" s="17"/>
      <c r="M554" s="4"/>
    </row>
    <row r="555" spans="1:13" ht="14.25" customHeight="1">
      <c r="A555" s="17"/>
      <c r="M555" s="4"/>
    </row>
    <row r="556" spans="1:13" ht="14.25" customHeight="1">
      <c r="A556" s="17"/>
      <c r="M556" s="4"/>
    </row>
    <row r="557" spans="1:13" ht="14.25" customHeight="1">
      <c r="A557" s="17"/>
      <c r="M557" s="4"/>
    </row>
    <row r="558" spans="1:13" ht="14.25" customHeight="1">
      <c r="A558" s="17"/>
      <c r="M558" s="4"/>
    </row>
    <row r="559" spans="1:13" ht="14.25" customHeight="1">
      <c r="A559" s="17"/>
      <c r="M559" s="4"/>
    </row>
    <row r="560" spans="1:13" ht="14.25" customHeight="1">
      <c r="A560" s="17"/>
      <c r="M560" s="4"/>
    </row>
    <row r="561" spans="1:13" ht="14.25" customHeight="1">
      <c r="A561" s="17"/>
      <c r="M561" s="4"/>
    </row>
    <row r="562" spans="1:13" ht="14.25" customHeight="1">
      <c r="A562" s="17"/>
      <c r="M562" s="4"/>
    </row>
    <row r="563" spans="1:13" ht="14.25" customHeight="1">
      <c r="A563" s="17"/>
      <c r="M563" s="4"/>
    </row>
    <row r="564" spans="1:13" ht="14.25" customHeight="1">
      <c r="A564" s="17"/>
      <c r="M564" s="4"/>
    </row>
    <row r="565" spans="1:13" ht="14.25" customHeight="1">
      <c r="A565" s="17"/>
      <c r="M565" s="4"/>
    </row>
    <row r="566" spans="1:13" ht="14.25" customHeight="1">
      <c r="A566" s="17"/>
      <c r="M566" s="4"/>
    </row>
    <row r="567" spans="1:13" ht="14.25" customHeight="1">
      <c r="A567" s="17"/>
      <c r="M567" s="4"/>
    </row>
    <row r="568" spans="1:13" ht="14.25" customHeight="1">
      <c r="A568" s="17"/>
      <c r="M568" s="4"/>
    </row>
    <row r="569" spans="1:13" ht="14.25" customHeight="1">
      <c r="A569" s="17"/>
      <c r="M569" s="4"/>
    </row>
    <row r="570" spans="1:13" ht="14.25" customHeight="1">
      <c r="A570" s="17"/>
      <c r="M570" s="4"/>
    </row>
    <row r="571" spans="1:13" ht="14.25" customHeight="1">
      <c r="A571" s="17"/>
      <c r="M571" s="4"/>
    </row>
    <row r="572" spans="1:13" ht="14.25" customHeight="1">
      <c r="A572" s="17"/>
      <c r="M572" s="4"/>
    </row>
    <row r="573" spans="1:13" ht="14.25" customHeight="1">
      <c r="A573" s="17"/>
      <c r="M573" s="4"/>
    </row>
    <row r="574" spans="1:13" ht="14.25" customHeight="1">
      <c r="A574" s="17"/>
      <c r="M574" s="4"/>
    </row>
    <row r="575" spans="1:13" ht="14.25" customHeight="1">
      <c r="A575" s="17"/>
      <c r="M575" s="4"/>
    </row>
    <row r="576" spans="1:13" ht="14.25" customHeight="1">
      <c r="A576" s="17"/>
      <c r="M576" s="4"/>
    </row>
    <row r="577" spans="1:13" ht="14.25" customHeight="1">
      <c r="A577" s="17"/>
      <c r="M577" s="4"/>
    </row>
    <row r="578" spans="1:13" ht="14.25" customHeight="1">
      <c r="A578" s="17"/>
      <c r="M578" s="4"/>
    </row>
    <row r="579" spans="1:13" ht="14.25" customHeight="1">
      <c r="A579" s="17"/>
      <c r="M579" s="4"/>
    </row>
    <row r="580" spans="1:13" ht="14.25" customHeight="1">
      <c r="A580" s="17"/>
      <c r="M580" s="4"/>
    </row>
    <row r="581" spans="1:13" ht="14.25" customHeight="1">
      <c r="A581" s="17"/>
      <c r="M581" s="4"/>
    </row>
    <row r="582" spans="1:13" ht="14.25" customHeight="1">
      <c r="A582" s="17"/>
      <c r="M582" s="4"/>
    </row>
    <row r="583" spans="1:13" ht="14.25" customHeight="1">
      <c r="A583" s="17"/>
      <c r="M583" s="4"/>
    </row>
    <row r="584" spans="1:13" ht="14.25" customHeight="1">
      <c r="A584" s="17"/>
      <c r="M584" s="4"/>
    </row>
    <row r="585" spans="1:13" ht="14.25" customHeight="1">
      <c r="A585" s="17"/>
      <c r="M585" s="4"/>
    </row>
    <row r="586" spans="1:13" ht="14.25" customHeight="1">
      <c r="A586" s="17"/>
      <c r="M586" s="4"/>
    </row>
    <row r="587" spans="1:13" ht="14.25" customHeight="1">
      <c r="A587" s="17"/>
      <c r="M587" s="4"/>
    </row>
    <row r="588" spans="1:13" ht="14.25" customHeight="1">
      <c r="A588" s="17"/>
      <c r="M588" s="4"/>
    </row>
    <row r="589" spans="1:13" ht="14.25" customHeight="1">
      <c r="A589" s="17"/>
      <c r="M589" s="4"/>
    </row>
    <row r="590" spans="1:13" ht="14.25" customHeight="1">
      <c r="A590" s="17"/>
      <c r="M590" s="4"/>
    </row>
    <row r="591" spans="1:13" ht="14.25" customHeight="1">
      <c r="A591" s="17"/>
      <c r="M591" s="4"/>
    </row>
    <row r="592" spans="1:13" ht="14.25" customHeight="1">
      <c r="A592" s="17"/>
      <c r="M592" s="4"/>
    </row>
    <row r="593" spans="1:13" ht="14.25" customHeight="1">
      <c r="A593" s="17"/>
      <c r="M593" s="4"/>
    </row>
    <row r="594" spans="1:13" ht="14.25" customHeight="1">
      <c r="A594" s="17"/>
      <c r="M594" s="4"/>
    </row>
    <row r="595" spans="1:13" ht="14.25" customHeight="1">
      <c r="A595" s="17"/>
      <c r="M595" s="4"/>
    </row>
    <row r="596" spans="1:13" ht="14.25" customHeight="1">
      <c r="A596" s="17"/>
      <c r="M596" s="4"/>
    </row>
    <row r="597" spans="1:13" ht="14.25" customHeight="1">
      <c r="A597" s="17"/>
      <c r="M597" s="4"/>
    </row>
    <row r="598" spans="1:13" ht="14.25" customHeight="1">
      <c r="A598" s="17"/>
      <c r="M598" s="4"/>
    </row>
    <row r="599" spans="1:13" ht="14.25" customHeight="1">
      <c r="A599" s="17"/>
      <c r="M599" s="4"/>
    </row>
    <row r="600" spans="1:13" ht="14.25" customHeight="1">
      <c r="A600" s="17"/>
      <c r="M600" s="4"/>
    </row>
    <row r="601" spans="1:13" ht="14.25" customHeight="1">
      <c r="A601" s="17"/>
      <c r="M601" s="4"/>
    </row>
    <row r="602" spans="1:13" ht="14.25" customHeight="1">
      <c r="A602" s="17"/>
      <c r="M602" s="4"/>
    </row>
    <row r="603" spans="1:13" ht="14.25" customHeight="1">
      <c r="A603" s="17"/>
      <c r="M603" s="4"/>
    </row>
    <row r="604" spans="1:13" ht="14.25" customHeight="1">
      <c r="A604" s="17"/>
      <c r="M604" s="4"/>
    </row>
    <row r="605" spans="1:13" ht="14.25" customHeight="1">
      <c r="A605" s="17"/>
      <c r="M605" s="4"/>
    </row>
    <row r="606" spans="1:13" ht="14.25" customHeight="1">
      <c r="A606" s="17"/>
      <c r="M606" s="4"/>
    </row>
    <row r="607" spans="1:13" ht="14.25" customHeight="1">
      <c r="A607" s="17"/>
      <c r="M607" s="4"/>
    </row>
    <row r="608" spans="1:13" ht="14.25" customHeight="1">
      <c r="A608" s="17"/>
      <c r="M608" s="4"/>
    </row>
    <row r="609" spans="1:13" ht="14.25" customHeight="1">
      <c r="A609" s="17"/>
      <c r="M609" s="4"/>
    </row>
    <row r="610" spans="1:13" ht="14.25" customHeight="1">
      <c r="A610" s="17"/>
      <c r="M610" s="4"/>
    </row>
    <row r="611" spans="1:13" ht="14.25" customHeight="1">
      <c r="A611" s="17"/>
      <c r="M611" s="4"/>
    </row>
    <row r="612" spans="1:13" ht="14.25" customHeight="1">
      <c r="A612" s="17"/>
      <c r="M612" s="4"/>
    </row>
    <row r="613" spans="1:13" ht="14.25" customHeight="1">
      <c r="A613" s="17"/>
      <c r="M613" s="4"/>
    </row>
    <row r="614" spans="1:13" ht="14.25" customHeight="1">
      <c r="A614" s="17"/>
      <c r="M614" s="4"/>
    </row>
    <row r="615" spans="1:13" ht="14.25" customHeight="1">
      <c r="A615" s="17"/>
      <c r="M615" s="4"/>
    </row>
    <row r="616" spans="1:13" ht="14.25" customHeight="1">
      <c r="A616" s="17"/>
      <c r="M616" s="4"/>
    </row>
    <row r="617" spans="1:13" ht="14.25" customHeight="1">
      <c r="A617" s="17"/>
      <c r="M617" s="4"/>
    </row>
    <row r="618" spans="1:13" ht="14.25" customHeight="1">
      <c r="A618" s="17"/>
      <c r="M618" s="4"/>
    </row>
    <row r="619" spans="1:13" ht="14.25" customHeight="1">
      <c r="A619" s="17"/>
      <c r="M619" s="4"/>
    </row>
    <row r="620" spans="1:13" ht="14.25" customHeight="1">
      <c r="A620" s="17"/>
      <c r="M620" s="4"/>
    </row>
    <row r="621" spans="1:13" ht="14.25" customHeight="1">
      <c r="A621" s="17"/>
      <c r="M621" s="4"/>
    </row>
    <row r="622" spans="1:13" ht="14.25" customHeight="1">
      <c r="A622" s="17"/>
      <c r="M622" s="4"/>
    </row>
    <row r="623" spans="1:13" ht="14.25" customHeight="1">
      <c r="A623" s="17"/>
      <c r="M623" s="4"/>
    </row>
    <row r="624" spans="1:13" ht="14.25" customHeight="1">
      <c r="A624" s="17"/>
      <c r="M624" s="4"/>
    </row>
    <row r="625" spans="1:13" ht="14.25" customHeight="1">
      <c r="A625" s="17"/>
      <c r="M625" s="4"/>
    </row>
    <row r="626" spans="1:13" ht="14.25" customHeight="1">
      <c r="A626" s="17"/>
      <c r="M626" s="4"/>
    </row>
    <row r="627" spans="1:13" ht="14.25" customHeight="1">
      <c r="A627" s="17"/>
      <c r="M627" s="4"/>
    </row>
    <row r="628" spans="1:13" ht="14.25" customHeight="1">
      <c r="A628" s="17"/>
      <c r="M628" s="4"/>
    </row>
    <row r="629" spans="1:13" ht="14.25" customHeight="1">
      <c r="A629" s="17"/>
      <c r="M629" s="4"/>
    </row>
    <row r="630" spans="1:13" ht="14.25" customHeight="1">
      <c r="A630" s="17"/>
      <c r="M630" s="4"/>
    </row>
    <row r="631" spans="1:13" ht="14.25" customHeight="1">
      <c r="A631" s="17"/>
      <c r="M631" s="4"/>
    </row>
    <row r="632" spans="1:13" ht="14.25" customHeight="1">
      <c r="A632" s="17"/>
      <c r="M632" s="4"/>
    </row>
    <row r="633" spans="1:13" ht="14.25" customHeight="1">
      <c r="A633" s="17"/>
      <c r="M633" s="4"/>
    </row>
    <row r="634" spans="1:13" ht="14.25" customHeight="1">
      <c r="A634" s="17"/>
      <c r="M634" s="4"/>
    </row>
    <row r="635" spans="1:13" ht="14.25" customHeight="1">
      <c r="A635" s="17"/>
      <c r="M635" s="4"/>
    </row>
    <row r="636" spans="1:13" ht="14.25" customHeight="1">
      <c r="A636" s="17"/>
      <c r="M636" s="4"/>
    </row>
    <row r="637" spans="1:13" ht="14.25" customHeight="1">
      <c r="A637" s="17"/>
      <c r="M637" s="4"/>
    </row>
    <row r="638" spans="1:13" ht="14.25" customHeight="1">
      <c r="A638" s="17"/>
      <c r="M638" s="4"/>
    </row>
    <row r="639" spans="1:13" ht="14.25" customHeight="1">
      <c r="A639" s="17"/>
      <c r="M639" s="4"/>
    </row>
    <row r="640" spans="1:13" ht="14.25" customHeight="1">
      <c r="A640" s="17"/>
      <c r="M640" s="4"/>
    </row>
    <row r="641" spans="1:13" ht="14.25" customHeight="1">
      <c r="A641" s="17"/>
      <c r="M641" s="4"/>
    </row>
    <row r="642" spans="1:13" ht="14.25" customHeight="1">
      <c r="A642" s="17"/>
      <c r="M642" s="4"/>
    </row>
    <row r="643" spans="1:13" ht="14.25" customHeight="1">
      <c r="A643" s="17"/>
      <c r="M643" s="4"/>
    </row>
    <row r="644" spans="1:13" ht="14.25" customHeight="1">
      <c r="A644" s="17"/>
      <c r="M644" s="4"/>
    </row>
    <row r="645" spans="1:13" ht="14.25" customHeight="1">
      <c r="A645" s="17"/>
      <c r="M645" s="4"/>
    </row>
    <row r="646" spans="1:13" ht="14.25" customHeight="1">
      <c r="A646" s="17"/>
      <c r="M646" s="4"/>
    </row>
    <row r="647" spans="1:13" ht="14.25" customHeight="1">
      <c r="A647" s="17"/>
      <c r="M647" s="4"/>
    </row>
    <row r="648" spans="1:13" ht="14.25" customHeight="1">
      <c r="A648" s="17"/>
      <c r="M648" s="4"/>
    </row>
    <row r="649" spans="1:13" ht="14.25" customHeight="1">
      <c r="A649" s="17"/>
      <c r="M649" s="4"/>
    </row>
    <row r="650" spans="1:13" ht="14.25" customHeight="1">
      <c r="A650" s="17"/>
      <c r="M650" s="4"/>
    </row>
    <row r="651" spans="1:13" ht="14.25" customHeight="1">
      <c r="A651" s="17"/>
      <c r="M651" s="4"/>
    </row>
    <row r="652" spans="1:13" ht="14.25" customHeight="1">
      <c r="A652" s="17"/>
      <c r="M652" s="4"/>
    </row>
    <row r="653" spans="1:13" ht="14.25" customHeight="1">
      <c r="A653" s="17"/>
      <c r="M653" s="4"/>
    </row>
    <row r="654" spans="1:13" ht="14.25" customHeight="1">
      <c r="A654" s="17"/>
      <c r="M654" s="4"/>
    </row>
    <row r="655" spans="1:13" ht="14.25" customHeight="1">
      <c r="A655" s="17"/>
      <c r="M655" s="4"/>
    </row>
    <row r="656" spans="1:13" ht="14.25" customHeight="1">
      <c r="A656" s="17"/>
      <c r="M656" s="4"/>
    </row>
    <row r="657" spans="1:13" ht="14.25" customHeight="1">
      <c r="A657" s="17"/>
      <c r="M657" s="4"/>
    </row>
    <row r="658" spans="1:13" ht="14.25" customHeight="1">
      <c r="A658" s="17"/>
      <c r="M658" s="4"/>
    </row>
    <row r="659" spans="1:13" ht="14.25" customHeight="1">
      <c r="A659" s="17"/>
      <c r="M659" s="4"/>
    </row>
    <row r="660" spans="1:13" ht="14.25" customHeight="1">
      <c r="A660" s="17"/>
      <c r="M660" s="4"/>
    </row>
    <row r="661" spans="1:13" ht="14.25" customHeight="1">
      <c r="A661" s="17"/>
      <c r="M661" s="4"/>
    </row>
    <row r="662" spans="1:13" ht="14.25" customHeight="1">
      <c r="A662" s="17"/>
      <c r="M662" s="4"/>
    </row>
    <row r="663" spans="1:13" ht="14.25" customHeight="1">
      <c r="A663" s="17"/>
      <c r="M663" s="4"/>
    </row>
    <row r="664" spans="1:13" ht="14.25" customHeight="1">
      <c r="A664" s="17"/>
      <c r="M664" s="4"/>
    </row>
    <row r="665" spans="1:13" ht="14.25" customHeight="1">
      <c r="A665" s="17"/>
      <c r="M665" s="4"/>
    </row>
    <row r="666" spans="1:13" ht="14.25" customHeight="1">
      <c r="A666" s="17"/>
      <c r="M666" s="4"/>
    </row>
    <row r="667" spans="1:13" ht="14.25" customHeight="1">
      <c r="A667" s="17"/>
      <c r="M667" s="4"/>
    </row>
    <row r="668" spans="1:13" ht="14.25" customHeight="1">
      <c r="A668" s="17"/>
      <c r="M668" s="4"/>
    </row>
    <row r="669" spans="1:13" ht="14.25" customHeight="1">
      <c r="A669" s="17"/>
      <c r="M669" s="4"/>
    </row>
    <row r="670" spans="1:13" ht="14.25" customHeight="1">
      <c r="A670" s="17"/>
      <c r="M670" s="4"/>
    </row>
    <row r="671" spans="1:13" ht="14.25" customHeight="1">
      <c r="A671" s="17"/>
      <c r="M671" s="4"/>
    </row>
    <row r="672" spans="1:13" ht="14.25" customHeight="1">
      <c r="A672" s="17"/>
      <c r="M672" s="4"/>
    </row>
    <row r="673" spans="1:13" ht="14.25" customHeight="1">
      <c r="A673" s="17"/>
      <c r="M673" s="4"/>
    </row>
    <row r="674" spans="1:13" ht="14.25" customHeight="1">
      <c r="A674" s="17"/>
      <c r="M674" s="4"/>
    </row>
    <row r="675" spans="1:13" ht="14.25" customHeight="1">
      <c r="A675" s="17"/>
      <c r="M675" s="4"/>
    </row>
    <row r="676" spans="1:13" ht="14.25" customHeight="1">
      <c r="A676" s="17"/>
      <c r="M676" s="4"/>
    </row>
    <row r="677" spans="1:13" ht="14.25" customHeight="1">
      <c r="A677" s="17"/>
      <c r="M677" s="4"/>
    </row>
    <row r="678" spans="1:13" ht="14.25" customHeight="1">
      <c r="A678" s="17"/>
      <c r="M678" s="4"/>
    </row>
    <row r="679" spans="1:13" ht="14.25" customHeight="1">
      <c r="A679" s="17"/>
      <c r="M679" s="4"/>
    </row>
    <row r="680" spans="1:13" ht="14.25" customHeight="1">
      <c r="A680" s="17"/>
      <c r="M680" s="4"/>
    </row>
    <row r="681" spans="1:13" ht="14.25" customHeight="1">
      <c r="A681" s="17"/>
      <c r="M681" s="4"/>
    </row>
    <row r="682" spans="1:13" ht="14.25" customHeight="1">
      <c r="A682" s="17"/>
      <c r="M682" s="4"/>
    </row>
    <row r="683" spans="1:13" ht="14.25" customHeight="1">
      <c r="A683" s="17"/>
      <c r="M683" s="4"/>
    </row>
    <row r="684" spans="1:13" ht="14.25" customHeight="1">
      <c r="A684" s="17"/>
      <c r="M684" s="4"/>
    </row>
    <row r="685" spans="1:13" ht="14.25" customHeight="1">
      <c r="A685" s="17"/>
      <c r="M685" s="4"/>
    </row>
    <row r="686" spans="1:13" ht="14.25" customHeight="1">
      <c r="A686" s="17"/>
      <c r="M686" s="4"/>
    </row>
    <row r="687" spans="1:13" ht="14.25" customHeight="1">
      <c r="A687" s="17"/>
      <c r="M687" s="4"/>
    </row>
    <row r="688" spans="1:13" ht="14.25" customHeight="1">
      <c r="A688" s="17"/>
      <c r="M688" s="4"/>
    </row>
    <row r="689" spans="1:13" ht="14.25" customHeight="1">
      <c r="A689" s="17"/>
      <c r="M689" s="4"/>
    </row>
    <row r="690" spans="1:13" ht="14.25" customHeight="1">
      <c r="A690" s="17"/>
      <c r="M690" s="4"/>
    </row>
    <row r="691" spans="1:13" ht="14.25" customHeight="1">
      <c r="A691" s="17"/>
      <c r="M691" s="4"/>
    </row>
    <row r="692" spans="1:13" ht="14.25" customHeight="1">
      <c r="A692" s="17"/>
      <c r="M692" s="4"/>
    </row>
    <row r="693" spans="1:13" ht="14.25" customHeight="1">
      <c r="A693" s="17"/>
      <c r="M693" s="4"/>
    </row>
    <row r="694" spans="1:13" ht="14.25" customHeight="1">
      <c r="A694" s="17"/>
      <c r="M694" s="4"/>
    </row>
    <row r="695" spans="1:13" ht="14.25" customHeight="1">
      <c r="A695" s="17"/>
      <c r="M695" s="4"/>
    </row>
    <row r="696" spans="1:13" ht="14.25" customHeight="1">
      <c r="A696" s="17"/>
      <c r="M696" s="4"/>
    </row>
    <row r="697" spans="1:13" ht="14.25" customHeight="1">
      <c r="A697" s="17"/>
      <c r="M697" s="4"/>
    </row>
    <row r="698" spans="1:13" ht="14.25" customHeight="1">
      <c r="A698" s="17"/>
      <c r="M698" s="4"/>
    </row>
    <row r="699" spans="1:13" ht="14.25" customHeight="1">
      <c r="A699" s="17"/>
      <c r="M699" s="4"/>
    </row>
    <row r="700" spans="1:13" ht="14.25" customHeight="1">
      <c r="A700" s="17"/>
      <c r="M700" s="4"/>
    </row>
    <row r="701" spans="1:13" ht="14.25" customHeight="1">
      <c r="A701" s="17"/>
      <c r="M701" s="4"/>
    </row>
    <row r="702" spans="1:13" ht="14.25" customHeight="1">
      <c r="A702" s="17"/>
      <c r="M702" s="4"/>
    </row>
    <row r="703" spans="1:13" ht="14.25" customHeight="1">
      <c r="A703" s="17"/>
      <c r="M703" s="4"/>
    </row>
    <row r="704" spans="1:13" ht="14.25" customHeight="1">
      <c r="A704" s="17"/>
      <c r="M704" s="4"/>
    </row>
    <row r="705" spans="1:13" ht="14.25" customHeight="1">
      <c r="A705" s="17"/>
      <c r="M705" s="4"/>
    </row>
    <row r="706" spans="1:13" ht="14.25" customHeight="1">
      <c r="A706" s="17"/>
      <c r="M706" s="4"/>
    </row>
    <row r="707" spans="1:13" ht="14.25" customHeight="1">
      <c r="A707" s="17"/>
      <c r="M707" s="4"/>
    </row>
    <row r="708" spans="1:13" ht="14.25" customHeight="1">
      <c r="A708" s="17"/>
      <c r="M708" s="4"/>
    </row>
    <row r="709" spans="1:13" ht="14.25" customHeight="1">
      <c r="A709" s="17"/>
      <c r="M709" s="4"/>
    </row>
    <row r="710" spans="1:13" ht="14.25" customHeight="1">
      <c r="A710" s="17"/>
      <c r="M710" s="4"/>
    </row>
    <row r="711" spans="1:13" ht="14.25" customHeight="1">
      <c r="A711" s="17"/>
      <c r="M711" s="4"/>
    </row>
    <row r="712" spans="1:13" ht="14.25" customHeight="1">
      <c r="A712" s="17"/>
      <c r="M712" s="4"/>
    </row>
    <row r="713" spans="1:13" ht="14.25" customHeight="1">
      <c r="A713" s="17"/>
      <c r="M713" s="4"/>
    </row>
    <row r="714" spans="1:13" ht="14.25" customHeight="1">
      <c r="A714" s="17"/>
      <c r="M714" s="4"/>
    </row>
    <row r="715" spans="1:13" ht="14.25" customHeight="1">
      <c r="A715" s="17"/>
      <c r="M715" s="4"/>
    </row>
    <row r="716" spans="1:13" ht="14.25" customHeight="1">
      <c r="A716" s="17"/>
      <c r="M716" s="4"/>
    </row>
    <row r="717" spans="1:13" ht="14.25" customHeight="1">
      <c r="A717" s="17"/>
      <c r="M717" s="4"/>
    </row>
    <row r="718" spans="1:13" ht="14.25" customHeight="1">
      <c r="A718" s="17"/>
      <c r="M718" s="4"/>
    </row>
    <row r="719" spans="1:13" ht="14.25" customHeight="1">
      <c r="A719" s="17"/>
      <c r="M719" s="4"/>
    </row>
    <row r="720" spans="1:13" ht="14.25" customHeight="1">
      <c r="A720" s="17"/>
      <c r="M720" s="4"/>
    </row>
    <row r="721" spans="1:13" ht="14.25" customHeight="1">
      <c r="A721" s="17"/>
      <c r="M721" s="4"/>
    </row>
    <row r="722" spans="1:13" ht="14.25" customHeight="1">
      <c r="A722" s="17"/>
      <c r="M722" s="4"/>
    </row>
    <row r="723" spans="1:13" ht="14.25" customHeight="1">
      <c r="A723" s="17"/>
      <c r="M723" s="4"/>
    </row>
    <row r="724" spans="1:13" ht="14.25" customHeight="1">
      <c r="A724" s="17"/>
      <c r="M724" s="4"/>
    </row>
    <row r="725" spans="1:13" ht="14.25" customHeight="1">
      <c r="A725" s="17"/>
      <c r="M725" s="4"/>
    </row>
    <row r="726" spans="1:13" ht="14.25" customHeight="1">
      <c r="A726" s="17"/>
      <c r="M726" s="4"/>
    </row>
    <row r="727" spans="1:13" ht="14.25" customHeight="1">
      <c r="A727" s="17"/>
      <c r="M727" s="4"/>
    </row>
    <row r="728" spans="1:13" ht="14.25" customHeight="1">
      <c r="A728" s="17"/>
      <c r="M728" s="4"/>
    </row>
    <row r="729" spans="1:13" ht="14.25" customHeight="1">
      <c r="A729" s="17"/>
      <c r="M729" s="4"/>
    </row>
    <row r="730" spans="1:13" ht="14.25" customHeight="1">
      <c r="A730" s="17"/>
      <c r="M730" s="4"/>
    </row>
    <row r="731" spans="1:13" ht="14.25" customHeight="1">
      <c r="A731" s="17"/>
      <c r="M731" s="4"/>
    </row>
    <row r="732" spans="1:13" ht="14.25" customHeight="1">
      <c r="A732" s="17"/>
      <c r="M732" s="4"/>
    </row>
    <row r="733" spans="1:13" ht="14.25" customHeight="1">
      <c r="A733" s="17"/>
      <c r="M733" s="4"/>
    </row>
    <row r="734" spans="1:13" ht="14.25" customHeight="1">
      <c r="A734" s="17"/>
      <c r="M734" s="4"/>
    </row>
    <row r="735" spans="1:13" ht="14.25" customHeight="1">
      <c r="A735" s="17"/>
      <c r="M735" s="4"/>
    </row>
    <row r="736" spans="1:13" ht="14.25" customHeight="1">
      <c r="A736" s="17"/>
      <c r="M736" s="4"/>
    </row>
    <row r="737" spans="1:13" ht="14.25" customHeight="1">
      <c r="A737" s="17"/>
      <c r="M737" s="4"/>
    </row>
    <row r="738" spans="1:13" ht="14.25" customHeight="1">
      <c r="A738" s="17"/>
      <c r="M738" s="4"/>
    </row>
    <row r="739" spans="1:13" ht="14.25" customHeight="1">
      <c r="A739" s="17"/>
      <c r="M739" s="4"/>
    </row>
    <row r="740" spans="1:13" ht="14.25" customHeight="1">
      <c r="A740" s="17"/>
      <c r="M740" s="4"/>
    </row>
    <row r="741" spans="1:13" ht="14.25" customHeight="1">
      <c r="A741" s="17"/>
      <c r="M741" s="4"/>
    </row>
    <row r="742" spans="1:13" ht="14.25" customHeight="1">
      <c r="A742" s="17"/>
      <c r="M742" s="4"/>
    </row>
    <row r="743" spans="1:13" ht="14.25" customHeight="1">
      <c r="A743" s="17"/>
      <c r="M743" s="4"/>
    </row>
    <row r="744" spans="1:13" ht="14.25" customHeight="1">
      <c r="A744" s="17"/>
      <c r="M744" s="4"/>
    </row>
    <row r="745" spans="1:13" ht="14.25" customHeight="1">
      <c r="A745" s="17"/>
      <c r="M745" s="4"/>
    </row>
    <row r="746" spans="1:13" ht="14.25" customHeight="1">
      <c r="A746" s="17"/>
      <c r="M746" s="4"/>
    </row>
    <row r="747" spans="1:13" ht="14.25" customHeight="1">
      <c r="A747" s="17"/>
      <c r="M747" s="4"/>
    </row>
    <row r="748" spans="1:13" ht="14.25" customHeight="1">
      <c r="A748" s="17"/>
      <c r="M748" s="4"/>
    </row>
    <row r="749" spans="1:13" ht="14.25" customHeight="1">
      <c r="A749" s="17"/>
      <c r="M749" s="4"/>
    </row>
    <row r="750" spans="1:13" ht="14.25" customHeight="1">
      <c r="A750" s="17"/>
      <c r="M750" s="4"/>
    </row>
    <row r="751" spans="1:13" ht="14.25" customHeight="1">
      <c r="A751" s="17"/>
      <c r="M751" s="4"/>
    </row>
    <row r="752" spans="1:13" ht="14.25" customHeight="1">
      <c r="A752" s="17"/>
      <c r="M752" s="4"/>
    </row>
    <row r="753" spans="1:13" ht="14.25" customHeight="1">
      <c r="A753" s="17"/>
      <c r="M753" s="4"/>
    </row>
    <row r="754" spans="1:13" ht="14.25" customHeight="1">
      <c r="A754" s="17"/>
      <c r="M754" s="4"/>
    </row>
    <row r="755" spans="1:13" ht="14.25" customHeight="1">
      <c r="A755" s="17"/>
      <c r="M755" s="4"/>
    </row>
    <row r="756" spans="1:13" ht="14.25" customHeight="1">
      <c r="A756" s="17"/>
      <c r="M756" s="4"/>
    </row>
    <row r="757" spans="1:13" ht="14.25" customHeight="1">
      <c r="A757" s="17"/>
      <c r="M757" s="4"/>
    </row>
    <row r="758" spans="1:13" ht="14.25" customHeight="1">
      <c r="A758" s="17"/>
      <c r="M758" s="4"/>
    </row>
    <row r="759" spans="1:13" ht="14.25" customHeight="1">
      <c r="A759" s="17"/>
      <c r="M759" s="4"/>
    </row>
    <row r="760" spans="1:13" ht="14.25" customHeight="1">
      <c r="A760" s="17"/>
      <c r="M760" s="4"/>
    </row>
    <row r="761" spans="1:13" ht="14.25" customHeight="1">
      <c r="A761" s="17"/>
      <c r="M761" s="4"/>
    </row>
    <row r="762" spans="1:13" ht="14.25" customHeight="1">
      <c r="A762" s="17"/>
      <c r="M762" s="4"/>
    </row>
    <row r="763" spans="1:13" ht="14.25" customHeight="1">
      <c r="A763" s="17"/>
      <c r="M763" s="4"/>
    </row>
    <row r="764" spans="1:13" ht="14.25" customHeight="1">
      <c r="A764" s="17"/>
      <c r="M764" s="4"/>
    </row>
    <row r="765" spans="1:13" ht="14.25" customHeight="1">
      <c r="A765" s="17"/>
      <c r="M765" s="4"/>
    </row>
    <row r="766" spans="1:13" ht="14.25" customHeight="1">
      <c r="A766" s="17"/>
      <c r="M766" s="4"/>
    </row>
    <row r="767" spans="1:13" ht="14.25" customHeight="1">
      <c r="A767" s="17"/>
      <c r="M767" s="4"/>
    </row>
    <row r="768" spans="1:13" ht="14.25" customHeight="1">
      <c r="A768" s="17"/>
      <c r="M768" s="4"/>
    </row>
    <row r="769" spans="1:13" ht="14.25" customHeight="1">
      <c r="A769" s="17"/>
      <c r="M769" s="4"/>
    </row>
    <row r="770" spans="1:13" ht="14.25" customHeight="1">
      <c r="A770" s="17"/>
      <c r="M770" s="4"/>
    </row>
    <row r="771" spans="1:13" ht="14.25" customHeight="1">
      <c r="A771" s="17"/>
      <c r="M771" s="4"/>
    </row>
    <row r="772" spans="1:13" ht="14.25" customHeight="1">
      <c r="A772" s="17"/>
      <c r="M772" s="4"/>
    </row>
    <row r="773" spans="1:13" ht="14.25" customHeight="1">
      <c r="A773" s="17"/>
      <c r="M773" s="4"/>
    </row>
    <row r="774" spans="1:13" ht="14.25" customHeight="1">
      <c r="A774" s="17"/>
      <c r="M774" s="4"/>
    </row>
    <row r="775" spans="1:13" ht="14.25" customHeight="1">
      <c r="A775" s="17"/>
      <c r="M775" s="4"/>
    </row>
    <row r="776" spans="1:13" ht="14.25" customHeight="1">
      <c r="A776" s="17"/>
      <c r="M776" s="4"/>
    </row>
    <row r="777" spans="1:13" ht="14.25" customHeight="1">
      <c r="A777" s="17"/>
      <c r="M777" s="4"/>
    </row>
    <row r="778" spans="1:13" ht="14.25" customHeight="1">
      <c r="A778" s="17"/>
      <c r="M778" s="4"/>
    </row>
    <row r="779" spans="1:13" ht="14.25" customHeight="1">
      <c r="A779" s="17"/>
      <c r="M779" s="4"/>
    </row>
    <row r="780" spans="1:13" ht="14.25" customHeight="1">
      <c r="A780" s="17"/>
      <c r="M780" s="4"/>
    </row>
    <row r="781" spans="1:13" ht="14.25" customHeight="1">
      <c r="A781" s="17"/>
      <c r="M781" s="4"/>
    </row>
    <row r="782" spans="1:13" ht="14.25" customHeight="1">
      <c r="A782" s="17"/>
      <c r="M782" s="4"/>
    </row>
    <row r="783" spans="1:13" ht="14.25" customHeight="1">
      <c r="A783" s="17"/>
      <c r="M783" s="4"/>
    </row>
    <row r="784" spans="1:13" ht="14.25" customHeight="1">
      <c r="A784" s="17"/>
      <c r="M784" s="4"/>
    </row>
    <row r="785" spans="1:13" ht="14.25" customHeight="1">
      <c r="A785" s="17"/>
      <c r="M785" s="4"/>
    </row>
    <row r="786" spans="1:13" ht="14.25" customHeight="1">
      <c r="A786" s="17"/>
      <c r="M786" s="4"/>
    </row>
    <row r="787" spans="1:13" ht="14.25" customHeight="1">
      <c r="A787" s="17"/>
      <c r="M787" s="4"/>
    </row>
    <row r="788" spans="1:13" ht="14.25" customHeight="1">
      <c r="A788" s="17"/>
      <c r="M788" s="4"/>
    </row>
    <row r="789" spans="1:13" ht="14.25" customHeight="1">
      <c r="A789" s="17"/>
      <c r="M789" s="4"/>
    </row>
    <row r="790" spans="1:13" ht="14.25" customHeight="1">
      <c r="A790" s="17"/>
      <c r="M790" s="4"/>
    </row>
    <row r="791" spans="1:13" ht="14.25" customHeight="1">
      <c r="A791" s="17"/>
      <c r="M791" s="4"/>
    </row>
    <row r="792" spans="1:13" ht="14.25" customHeight="1">
      <c r="A792" s="17"/>
      <c r="M792" s="4"/>
    </row>
    <row r="793" spans="1:13" ht="14.25" customHeight="1">
      <c r="A793" s="17"/>
      <c r="M793" s="4"/>
    </row>
    <row r="794" spans="1:13" ht="14.25" customHeight="1">
      <c r="A794" s="17"/>
      <c r="M794" s="4"/>
    </row>
    <row r="795" spans="1:13" ht="14.25" customHeight="1">
      <c r="A795" s="17"/>
      <c r="M795" s="4"/>
    </row>
    <row r="796" spans="1:13" ht="14.25" customHeight="1">
      <c r="A796" s="17"/>
      <c r="M796" s="4"/>
    </row>
    <row r="797" spans="1:13" ht="14.25" customHeight="1">
      <c r="A797" s="17"/>
      <c r="M797" s="4"/>
    </row>
    <row r="798" spans="1:13" ht="14.25" customHeight="1">
      <c r="A798" s="17"/>
      <c r="M798" s="4"/>
    </row>
    <row r="799" spans="1:13" ht="14.25" customHeight="1">
      <c r="A799" s="17"/>
      <c r="M799" s="4"/>
    </row>
    <row r="800" spans="1:13" ht="14.25" customHeight="1">
      <c r="A800" s="17"/>
      <c r="M800" s="4"/>
    </row>
    <row r="801" spans="1:13" ht="14.25" customHeight="1">
      <c r="A801" s="17"/>
      <c r="M801" s="4"/>
    </row>
    <row r="802" spans="1:13" ht="14.25" customHeight="1">
      <c r="A802" s="17"/>
      <c r="M802" s="4"/>
    </row>
    <row r="803" spans="1:13" ht="14.25" customHeight="1">
      <c r="A803" s="17"/>
      <c r="M803" s="4"/>
    </row>
    <row r="804" spans="1:13" ht="14.25" customHeight="1">
      <c r="A804" s="17"/>
      <c r="M804" s="4"/>
    </row>
    <row r="805" spans="1:13" ht="14.25" customHeight="1">
      <c r="A805" s="17"/>
      <c r="M805" s="4"/>
    </row>
    <row r="806" spans="1:13" ht="14.25" customHeight="1">
      <c r="A806" s="17"/>
      <c r="M806" s="4"/>
    </row>
    <row r="807" spans="1:13" ht="14.25" customHeight="1">
      <c r="A807" s="17"/>
      <c r="M807" s="4"/>
    </row>
    <row r="808" spans="1:13" ht="14.25" customHeight="1">
      <c r="A808" s="17"/>
      <c r="M808" s="4"/>
    </row>
    <row r="809" spans="1:13" ht="14.25" customHeight="1">
      <c r="A809" s="17"/>
      <c r="M809" s="4"/>
    </row>
    <row r="810" spans="1:13" ht="14.25" customHeight="1">
      <c r="A810" s="17"/>
      <c r="M810" s="4"/>
    </row>
    <row r="811" spans="1:13" ht="14.25" customHeight="1">
      <c r="A811" s="17"/>
      <c r="M811" s="4"/>
    </row>
    <row r="812" spans="1:13" ht="14.25" customHeight="1">
      <c r="A812" s="17"/>
      <c r="M812" s="4"/>
    </row>
    <row r="813" spans="1:13" ht="14.25" customHeight="1">
      <c r="A813" s="17"/>
      <c r="M813" s="4"/>
    </row>
    <row r="814" spans="1:13" ht="14.25" customHeight="1">
      <c r="A814" s="17"/>
      <c r="M814" s="4"/>
    </row>
    <row r="815" spans="1:13" ht="14.25" customHeight="1">
      <c r="A815" s="17"/>
      <c r="M815" s="4"/>
    </row>
    <row r="816" spans="1:13" ht="14.25" customHeight="1">
      <c r="A816" s="17"/>
      <c r="M816" s="4"/>
    </row>
    <row r="817" spans="1:13" ht="14.25" customHeight="1">
      <c r="A817" s="17"/>
      <c r="M817" s="4"/>
    </row>
    <row r="818" spans="1:13" ht="14.25" customHeight="1">
      <c r="A818" s="17"/>
      <c r="M818" s="4"/>
    </row>
    <row r="819" spans="1:13" ht="14.25" customHeight="1">
      <c r="A819" s="17"/>
      <c r="M819" s="4"/>
    </row>
    <row r="820" spans="1:13" ht="14.25" customHeight="1">
      <c r="A820" s="17"/>
      <c r="M820" s="4"/>
    </row>
    <row r="821" spans="1:13" ht="14.25" customHeight="1">
      <c r="A821" s="17"/>
      <c r="M821" s="4"/>
    </row>
    <row r="822" spans="1:13" ht="14.25" customHeight="1">
      <c r="A822" s="17"/>
      <c r="M822" s="4"/>
    </row>
    <row r="823" spans="1:13" ht="14.25" customHeight="1">
      <c r="A823" s="17"/>
      <c r="M823" s="4"/>
    </row>
    <row r="824" spans="1:13" ht="14.25" customHeight="1">
      <c r="A824" s="17"/>
      <c r="M824" s="4"/>
    </row>
    <row r="825" spans="1:13" ht="14.25" customHeight="1">
      <c r="A825" s="17"/>
      <c r="M825" s="4"/>
    </row>
    <row r="826" spans="1:13" ht="14.25" customHeight="1">
      <c r="A826" s="17"/>
      <c r="M826" s="4"/>
    </row>
    <row r="827" spans="1:13" ht="14.25" customHeight="1">
      <c r="A827" s="17"/>
      <c r="M827" s="4"/>
    </row>
    <row r="828" spans="1:13" ht="14.25" customHeight="1">
      <c r="A828" s="17"/>
      <c r="M828" s="4"/>
    </row>
    <row r="829" spans="1:13" ht="14.25" customHeight="1">
      <c r="A829" s="17"/>
      <c r="M829" s="4"/>
    </row>
    <row r="830" spans="1:13" ht="14.25" customHeight="1">
      <c r="A830" s="17"/>
      <c r="M830" s="4"/>
    </row>
    <row r="831" spans="1:13" ht="14.25" customHeight="1">
      <c r="A831" s="17"/>
      <c r="M831" s="4"/>
    </row>
    <row r="832" spans="1:13" ht="14.25" customHeight="1">
      <c r="A832" s="17"/>
      <c r="M832" s="4"/>
    </row>
    <row r="833" spans="1:13" ht="14.25" customHeight="1">
      <c r="A833" s="17"/>
      <c r="M833" s="4"/>
    </row>
    <row r="834" spans="1:13" ht="14.25" customHeight="1">
      <c r="A834" s="17"/>
      <c r="M834" s="4"/>
    </row>
    <row r="835" spans="1:13" ht="14.25" customHeight="1">
      <c r="A835" s="17"/>
      <c r="M835" s="4"/>
    </row>
    <row r="836" spans="1:13" ht="14.25" customHeight="1">
      <c r="A836" s="17"/>
      <c r="M836" s="4"/>
    </row>
    <row r="837" spans="1:13" ht="14.25" customHeight="1">
      <c r="A837" s="17"/>
      <c r="M837" s="4"/>
    </row>
    <row r="838" spans="1:13" ht="14.25" customHeight="1">
      <c r="A838" s="17"/>
      <c r="M838" s="4"/>
    </row>
    <row r="839" spans="1:13" ht="14.25" customHeight="1">
      <c r="A839" s="17"/>
      <c r="M839" s="4"/>
    </row>
    <row r="840" spans="1:13" ht="14.25" customHeight="1">
      <c r="A840" s="17"/>
      <c r="M840" s="4"/>
    </row>
    <row r="841" spans="1:13" ht="14.25" customHeight="1">
      <c r="A841" s="17"/>
      <c r="M841" s="4"/>
    </row>
    <row r="842" spans="1:13" ht="14.25" customHeight="1">
      <c r="A842" s="17"/>
      <c r="M842" s="4"/>
    </row>
    <row r="843" spans="1:13" ht="14.25" customHeight="1">
      <c r="A843" s="17"/>
      <c r="M843" s="4"/>
    </row>
    <row r="844" spans="1:13" ht="14.25" customHeight="1">
      <c r="A844" s="17"/>
      <c r="M844" s="4"/>
    </row>
    <row r="845" spans="1:13" ht="14.25" customHeight="1">
      <c r="A845" s="17"/>
      <c r="M845" s="4"/>
    </row>
    <row r="846" spans="1:13" ht="14.25" customHeight="1">
      <c r="A846" s="17"/>
      <c r="M846" s="4"/>
    </row>
    <row r="847" spans="1:13" ht="14.25" customHeight="1">
      <c r="A847" s="17"/>
      <c r="M847" s="4"/>
    </row>
    <row r="848" spans="1:13" ht="14.25" customHeight="1">
      <c r="A848" s="17"/>
      <c r="M848" s="4"/>
    </row>
    <row r="849" spans="1:13" ht="14.25" customHeight="1">
      <c r="A849" s="17"/>
      <c r="M849" s="4"/>
    </row>
    <row r="850" spans="1:13" ht="14.25" customHeight="1">
      <c r="A850" s="17"/>
      <c r="M850" s="4"/>
    </row>
    <row r="851" spans="1:13" ht="14.25" customHeight="1">
      <c r="A851" s="17"/>
      <c r="M851" s="4"/>
    </row>
    <row r="852" spans="1:13" ht="14.25" customHeight="1">
      <c r="A852" s="17"/>
      <c r="M852" s="4"/>
    </row>
    <row r="853" spans="1:13" ht="14.25" customHeight="1">
      <c r="A853" s="17"/>
      <c r="M853" s="4"/>
    </row>
    <row r="854" spans="1:13" ht="14.25" customHeight="1">
      <c r="A854" s="17"/>
      <c r="M854" s="4"/>
    </row>
    <row r="855" spans="1:13" ht="14.25" customHeight="1">
      <c r="A855" s="17"/>
      <c r="M855" s="4"/>
    </row>
    <row r="856" spans="1:13" ht="14.25" customHeight="1">
      <c r="A856" s="17"/>
      <c r="M856" s="4"/>
    </row>
    <row r="857" spans="1:13" ht="14.25" customHeight="1">
      <c r="A857" s="17"/>
      <c r="M857" s="4"/>
    </row>
    <row r="858" spans="1:13" ht="14.25" customHeight="1">
      <c r="A858" s="17"/>
      <c r="M858" s="4"/>
    </row>
    <row r="859" spans="1:13" ht="14.25" customHeight="1">
      <c r="A859" s="17"/>
      <c r="M859" s="4"/>
    </row>
    <row r="860" spans="1:13" ht="14.25" customHeight="1">
      <c r="A860" s="17"/>
      <c r="M860" s="4"/>
    </row>
    <row r="861" spans="1:13" ht="14.25" customHeight="1">
      <c r="A861" s="17"/>
      <c r="M861" s="4"/>
    </row>
    <row r="862" spans="1:13" ht="14.25" customHeight="1">
      <c r="A862" s="17"/>
      <c r="M862" s="4"/>
    </row>
    <row r="863" spans="1:13" ht="14.25" customHeight="1">
      <c r="A863" s="17"/>
      <c r="M863" s="4"/>
    </row>
    <row r="864" spans="1:13" ht="14.25" customHeight="1">
      <c r="A864" s="17"/>
      <c r="M864" s="4"/>
    </row>
    <row r="865" spans="1:13" ht="14.25" customHeight="1">
      <c r="A865" s="17"/>
      <c r="M865" s="4"/>
    </row>
    <row r="866" spans="1:13" ht="14.25" customHeight="1">
      <c r="A866" s="17"/>
      <c r="M866" s="4"/>
    </row>
    <row r="867" spans="1:13" ht="14.25" customHeight="1">
      <c r="A867" s="17"/>
      <c r="M867" s="4"/>
    </row>
    <row r="868" spans="1:13" ht="14.25" customHeight="1">
      <c r="A868" s="17"/>
      <c r="M868" s="4"/>
    </row>
    <row r="869" spans="1:13" ht="14.25" customHeight="1">
      <c r="A869" s="17"/>
      <c r="M869" s="4"/>
    </row>
    <row r="870" spans="1:13" ht="14.25" customHeight="1">
      <c r="A870" s="17"/>
      <c r="M870" s="4"/>
    </row>
    <row r="871" spans="1:13" ht="14.25" customHeight="1">
      <c r="A871" s="17"/>
      <c r="M871" s="4"/>
    </row>
    <row r="872" spans="1:13" ht="14.25" customHeight="1">
      <c r="A872" s="17"/>
      <c r="M872" s="4"/>
    </row>
    <row r="873" spans="1:13" ht="14.25" customHeight="1">
      <c r="A873" s="17"/>
      <c r="M873" s="4"/>
    </row>
    <row r="874" spans="1:13" ht="14.25" customHeight="1">
      <c r="A874" s="17"/>
      <c r="M874" s="4"/>
    </row>
    <row r="875" spans="1:13" ht="14.25" customHeight="1">
      <c r="A875" s="17"/>
      <c r="M875" s="4"/>
    </row>
    <row r="876" spans="1:13" ht="14.25" customHeight="1">
      <c r="A876" s="17"/>
      <c r="M876" s="4"/>
    </row>
    <row r="877" spans="1:13" ht="14.25" customHeight="1">
      <c r="A877" s="17"/>
      <c r="M877" s="4"/>
    </row>
    <row r="878" spans="1:13" ht="14.25" customHeight="1">
      <c r="A878" s="17"/>
      <c r="M878" s="4"/>
    </row>
    <row r="879" spans="1:13" ht="14.25" customHeight="1">
      <c r="A879" s="17"/>
      <c r="M879" s="4"/>
    </row>
    <row r="880" spans="1:13" ht="14.25" customHeight="1">
      <c r="A880" s="17"/>
      <c r="M880" s="4"/>
    </row>
    <row r="881" spans="1:13" ht="14.25" customHeight="1">
      <c r="A881" s="17"/>
      <c r="M881" s="4"/>
    </row>
    <row r="882" spans="1:13" ht="14.25" customHeight="1">
      <c r="A882" s="17"/>
      <c r="M882" s="4"/>
    </row>
    <row r="883" spans="1:13" ht="14.25" customHeight="1">
      <c r="A883" s="17"/>
      <c r="M883" s="4"/>
    </row>
    <row r="884" spans="1:13" ht="14.25" customHeight="1">
      <c r="A884" s="17"/>
      <c r="M884" s="4"/>
    </row>
    <row r="885" spans="1:13" ht="14.25" customHeight="1">
      <c r="A885" s="17"/>
      <c r="M885" s="4"/>
    </row>
    <row r="886" spans="1:13" ht="14.25" customHeight="1">
      <c r="A886" s="17"/>
      <c r="M886" s="4"/>
    </row>
    <row r="887" spans="1:13" ht="14.25" customHeight="1">
      <c r="A887" s="17"/>
      <c r="M887" s="4"/>
    </row>
    <row r="888" spans="1:13" ht="14.25" customHeight="1">
      <c r="A888" s="17"/>
      <c r="M888" s="4"/>
    </row>
    <row r="889" spans="1:13" ht="14.25" customHeight="1">
      <c r="A889" s="17"/>
      <c r="M889" s="4"/>
    </row>
    <row r="890" spans="1:13" ht="14.25" customHeight="1">
      <c r="A890" s="17"/>
      <c r="M890" s="4"/>
    </row>
    <row r="891" spans="1:13" ht="14.25" customHeight="1">
      <c r="A891" s="17"/>
      <c r="M891" s="4"/>
    </row>
    <row r="892" spans="1:13" ht="14.25" customHeight="1">
      <c r="A892" s="17"/>
      <c r="M892" s="4"/>
    </row>
    <row r="893" spans="1:13" ht="14.25" customHeight="1">
      <c r="A893" s="17"/>
      <c r="M893" s="4"/>
    </row>
    <row r="894" spans="1:13" ht="14.25" customHeight="1">
      <c r="A894" s="17"/>
      <c r="M894" s="4"/>
    </row>
    <row r="895" spans="1:13" ht="14.25" customHeight="1">
      <c r="A895" s="17"/>
      <c r="M895" s="4"/>
    </row>
    <row r="896" spans="1:13" ht="14.25" customHeight="1">
      <c r="A896" s="17"/>
      <c r="M896" s="4"/>
    </row>
    <row r="897" spans="1:13" ht="14.25" customHeight="1">
      <c r="A897" s="17"/>
      <c r="M897" s="4"/>
    </row>
    <row r="898" spans="1:13" ht="14.25" customHeight="1">
      <c r="A898" s="17"/>
      <c r="M898" s="4"/>
    </row>
    <row r="899" spans="1:13" ht="14.25" customHeight="1">
      <c r="A899" s="17"/>
      <c r="M899" s="4"/>
    </row>
    <row r="900" spans="1:13" ht="14.25" customHeight="1">
      <c r="A900" s="17"/>
      <c r="M900" s="4"/>
    </row>
    <row r="901" spans="1:13" ht="14.25" customHeight="1">
      <c r="A901" s="17"/>
      <c r="M901" s="4"/>
    </row>
    <row r="902" spans="1:13" ht="14.25" customHeight="1">
      <c r="A902" s="17"/>
      <c r="M902" s="4"/>
    </row>
    <row r="903" spans="1:13" ht="14.25" customHeight="1">
      <c r="A903" s="17"/>
      <c r="M903" s="4"/>
    </row>
    <row r="904" spans="1:13" ht="14.25" customHeight="1">
      <c r="A904" s="17"/>
      <c r="M904" s="4"/>
    </row>
    <row r="905" spans="1:13" ht="14.25" customHeight="1">
      <c r="A905" s="17"/>
      <c r="M905" s="4"/>
    </row>
    <row r="906" spans="1:13" ht="14.25" customHeight="1">
      <c r="A906" s="17"/>
      <c r="M906" s="4"/>
    </row>
    <row r="907" spans="1:13" ht="14.25" customHeight="1">
      <c r="A907" s="17"/>
      <c r="M907" s="4"/>
    </row>
    <row r="908" spans="1:13" ht="14.25" customHeight="1">
      <c r="A908" s="17"/>
      <c r="M908" s="4"/>
    </row>
    <row r="909" spans="1:13" ht="14.25" customHeight="1">
      <c r="A909" s="17"/>
      <c r="M909" s="4"/>
    </row>
    <row r="910" spans="1:13" ht="14.25" customHeight="1">
      <c r="A910" s="17"/>
      <c r="M910" s="4"/>
    </row>
    <row r="911" spans="1:13" ht="14.25" customHeight="1">
      <c r="A911" s="17"/>
      <c r="M911" s="4"/>
    </row>
    <row r="912" spans="1:13" ht="14.25" customHeight="1">
      <c r="A912" s="17"/>
      <c r="M912" s="4"/>
    </row>
    <row r="913" spans="1:13" ht="14.25" customHeight="1">
      <c r="A913" s="17"/>
      <c r="M913" s="4"/>
    </row>
    <row r="914" spans="1:13" ht="14.25" customHeight="1">
      <c r="A914" s="17"/>
      <c r="M914" s="4"/>
    </row>
    <row r="915" spans="1:13" ht="14.25" customHeight="1">
      <c r="A915" s="17"/>
      <c r="M915" s="4"/>
    </row>
    <row r="916" spans="1:13" ht="14.25" customHeight="1">
      <c r="A916" s="17"/>
      <c r="M916" s="4"/>
    </row>
    <row r="917" spans="1:13" ht="14.25" customHeight="1">
      <c r="A917" s="17"/>
      <c r="M917" s="4"/>
    </row>
    <row r="918" spans="1:13" ht="14.25" customHeight="1">
      <c r="A918" s="17"/>
      <c r="M918" s="4"/>
    </row>
    <row r="919" spans="1:13" ht="14.25" customHeight="1">
      <c r="A919" s="17"/>
      <c r="M919" s="4"/>
    </row>
    <row r="920" spans="1:13" ht="14.25" customHeight="1">
      <c r="A920" s="17"/>
      <c r="M920" s="4"/>
    </row>
    <row r="921" spans="1:13" ht="14.25" customHeight="1">
      <c r="A921" s="17"/>
      <c r="M921" s="4"/>
    </row>
    <row r="922" spans="1:13" ht="14.25" customHeight="1">
      <c r="A922" s="17"/>
      <c r="M922" s="4"/>
    </row>
    <row r="923" spans="1:13" ht="14.25" customHeight="1">
      <c r="A923" s="17"/>
      <c r="M923" s="4"/>
    </row>
    <row r="924" spans="1:13" ht="14.25" customHeight="1">
      <c r="A924" s="17"/>
      <c r="M924" s="4"/>
    </row>
    <row r="925" spans="1:13" ht="14.25" customHeight="1">
      <c r="A925" s="17"/>
      <c r="M925" s="4"/>
    </row>
    <row r="926" spans="1:13" ht="14.25" customHeight="1">
      <c r="A926" s="17"/>
      <c r="M926" s="4"/>
    </row>
    <row r="927" spans="1:13" ht="14.25" customHeight="1">
      <c r="A927" s="17"/>
      <c r="M927" s="4"/>
    </row>
    <row r="928" spans="1:13" ht="14.25" customHeight="1">
      <c r="A928" s="17"/>
      <c r="M928" s="4"/>
    </row>
    <row r="929" spans="1:13" ht="14.25" customHeight="1">
      <c r="A929" s="17"/>
      <c r="M929" s="4"/>
    </row>
    <row r="930" spans="1:13" ht="14.25" customHeight="1">
      <c r="A930" s="17"/>
      <c r="M930" s="4"/>
    </row>
    <row r="931" spans="1:13" ht="14.25" customHeight="1">
      <c r="A931" s="17"/>
      <c r="M931" s="4"/>
    </row>
    <row r="932" spans="1:13" ht="14.25" customHeight="1">
      <c r="A932" s="17"/>
      <c r="M932" s="4"/>
    </row>
    <row r="933" spans="1:13" ht="14.25" customHeight="1">
      <c r="A933" s="17"/>
      <c r="M933" s="4"/>
    </row>
    <row r="934" spans="1:13" ht="14.25" customHeight="1">
      <c r="A934" s="17"/>
      <c r="M934" s="4"/>
    </row>
    <row r="935" spans="1:13" ht="14.25" customHeight="1">
      <c r="A935" s="17"/>
      <c r="M935" s="4"/>
    </row>
    <row r="936" spans="1:13" ht="14.25" customHeight="1">
      <c r="A936" s="17"/>
      <c r="M936" s="4"/>
    </row>
    <row r="937" spans="1:13" ht="14.25" customHeight="1">
      <c r="A937" s="17"/>
      <c r="M937" s="4"/>
    </row>
    <row r="938" spans="1:13" ht="14.25" customHeight="1">
      <c r="A938" s="17"/>
      <c r="M938" s="4"/>
    </row>
    <row r="939" spans="1:13" ht="14.25" customHeight="1">
      <c r="A939" s="17"/>
      <c r="M939" s="4"/>
    </row>
    <row r="940" spans="1:13" ht="14.25" customHeight="1">
      <c r="A940" s="17"/>
      <c r="M940" s="4"/>
    </row>
    <row r="941" spans="1:13" ht="14.25" customHeight="1">
      <c r="A941" s="17"/>
      <c r="M941" s="4"/>
    </row>
    <row r="942" spans="1:13" ht="14.25" customHeight="1">
      <c r="A942" s="17"/>
      <c r="M942" s="4"/>
    </row>
    <row r="943" spans="1:13" ht="14.25" customHeight="1">
      <c r="A943" s="17"/>
      <c r="M943" s="4"/>
    </row>
    <row r="944" spans="1:13" ht="14.25" customHeight="1">
      <c r="A944" s="17"/>
      <c r="M944" s="4"/>
    </row>
    <row r="945" spans="1:13" ht="14.25" customHeight="1">
      <c r="A945" s="17"/>
      <c r="M945" s="4"/>
    </row>
    <row r="946" spans="1:13" ht="14.25" customHeight="1">
      <c r="A946" s="17"/>
      <c r="M946" s="4"/>
    </row>
    <row r="947" spans="1:13" ht="14.25" customHeight="1">
      <c r="A947" s="17"/>
      <c r="M947" s="4"/>
    </row>
    <row r="948" spans="1:13" ht="14.25" customHeight="1">
      <c r="A948" s="17"/>
      <c r="M948" s="4"/>
    </row>
    <row r="949" spans="1:13" ht="14.25" customHeight="1">
      <c r="A949" s="17"/>
      <c r="M949" s="4"/>
    </row>
    <row r="950" spans="1:13" ht="14.25" customHeight="1">
      <c r="A950" s="17"/>
      <c r="M950" s="4"/>
    </row>
    <row r="951" spans="1:13" ht="14.25" customHeight="1">
      <c r="A951" s="17"/>
      <c r="M951" s="4"/>
    </row>
    <row r="952" spans="1:13" ht="14.25" customHeight="1">
      <c r="A952" s="17"/>
      <c r="M952" s="4"/>
    </row>
    <row r="953" spans="1:13" ht="14.25" customHeight="1">
      <c r="A953" s="17"/>
      <c r="M953" s="4"/>
    </row>
    <row r="954" spans="1:13" ht="14.25" customHeight="1">
      <c r="A954" s="17"/>
      <c r="M954" s="4"/>
    </row>
    <row r="955" spans="1:13" ht="14.25" customHeight="1">
      <c r="A955" s="17"/>
      <c r="M955" s="4"/>
    </row>
    <row r="956" spans="1:13" ht="14.25" customHeight="1">
      <c r="A956" s="17"/>
      <c r="M956" s="4"/>
    </row>
    <row r="957" spans="1:13" ht="14.25" customHeight="1">
      <c r="A957" s="17"/>
      <c r="M957" s="4"/>
    </row>
    <row r="958" spans="1:13" ht="14.25" customHeight="1">
      <c r="A958" s="17"/>
      <c r="M958" s="4"/>
    </row>
    <row r="959" spans="1:13" ht="14.25" customHeight="1">
      <c r="A959" s="17"/>
      <c r="M959" s="4"/>
    </row>
    <row r="960" spans="1:13" ht="14.25" customHeight="1">
      <c r="A960" s="17"/>
      <c r="M960" s="4"/>
    </row>
    <row r="961" spans="1:13" ht="14.25" customHeight="1">
      <c r="A961" s="17"/>
      <c r="M961" s="4"/>
    </row>
    <row r="962" spans="1:13" ht="14.25" customHeight="1">
      <c r="A962" s="17"/>
      <c r="M962" s="4"/>
    </row>
    <row r="963" spans="1:13" ht="14.25" customHeight="1">
      <c r="A963" s="17"/>
      <c r="M963" s="4"/>
    </row>
    <row r="964" spans="1:13" ht="14.25" customHeight="1">
      <c r="A964" s="17"/>
      <c r="M964" s="4"/>
    </row>
    <row r="965" spans="1:13" ht="14.25" customHeight="1">
      <c r="A965" s="17"/>
      <c r="M965" s="4"/>
    </row>
    <row r="966" spans="1:13" ht="14.25" customHeight="1">
      <c r="A966" s="17"/>
      <c r="M966" s="4"/>
    </row>
    <row r="967" spans="1:13" ht="14.25" customHeight="1">
      <c r="A967" s="17"/>
      <c r="M967" s="4"/>
    </row>
    <row r="968" spans="1:13" ht="14.25" customHeight="1">
      <c r="A968" s="17"/>
      <c r="M968" s="4"/>
    </row>
    <row r="969" spans="1:13" ht="14.25" customHeight="1">
      <c r="A969" s="17"/>
      <c r="M969" s="4"/>
    </row>
    <row r="970" spans="1:13" ht="14.25" customHeight="1">
      <c r="A970" s="17"/>
      <c r="M970" s="4"/>
    </row>
    <row r="971" spans="1:13" ht="14.25" customHeight="1">
      <c r="A971" s="17"/>
      <c r="M971" s="4"/>
    </row>
    <row r="972" spans="1:13" ht="14.25" customHeight="1">
      <c r="A972" s="17"/>
      <c r="M972" s="4"/>
    </row>
    <row r="973" spans="1:13" ht="14.25" customHeight="1">
      <c r="A973" s="17"/>
      <c r="M973" s="4"/>
    </row>
    <row r="974" spans="1:13" ht="14.25" customHeight="1">
      <c r="A974" s="17"/>
      <c r="M974" s="4"/>
    </row>
    <row r="975" spans="1:13" ht="14.25" customHeight="1">
      <c r="A975" s="17"/>
      <c r="M975" s="4"/>
    </row>
    <row r="976" spans="1:13" ht="14.25" customHeight="1">
      <c r="A976" s="17"/>
      <c r="M976" s="4"/>
    </row>
    <row r="977" spans="1:13" ht="14.25" customHeight="1">
      <c r="A977" s="17"/>
      <c r="M977" s="4"/>
    </row>
    <row r="978" spans="1:13" ht="14.25" customHeight="1">
      <c r="A978" s="17"/>
      <c r="M978" s="4"/>
    </row>
    <row r="979" spans="1:13" ht="14.25" customHeight="1">
      <c r="A979" s="17"/>
      <c r="M979" s="4"/>
    </row>
    <row r="980" spans="1:13" ht="14.25" customHeight="1">
      <c r="A980" s="17"/>
      <c r="M980" s="4"/>
    </row>
    <row r="981" spans="1:13" ht="14.25" customHeight="1">
      <c r="A981" s="17"/>
      <c r="M981" s="4"/>
    </row>
    <row r="982" spans="1:13" ht="14.25" customHeight="1">
      <c r="A982" s="17"/>
      <c r="M982" s="4"/>
    </row>
    <row r="983" spans="1:13" ht="14.25" customHeight="1">
      <c r="A983" s="17"/>
      <c r="M983" s="4"/>
    </row>
    <row r="984" spans="1:13" ht="14.25" customHeight="1">
      <c r="A984" s="17"/>
      <c r="M984" s="4"/>
    </row>
    <row r="985" spans="1:13" ht="14.25" customHeight="1">
      <c r="A985" s="17"/>
      <c r="M985" s="4"/>
    </row>
    <row r="986" spans="1:13" ht="14.25" customHeight="1">
      <c r="A986" s="17"/>
      <c r="M986" s="4"/>
    </row>
    <row r="987" spans="1:13" ht="14.25" customHeight="1">
      <c r="A987" s="17"/>
      <c r="M987" s="4"/>
    </row>
    <row r="988" spans="1:13" ht="14.25" customHeight="1">
      <c r="A988" s="17"/>
      <c r="M988" s="4"/>
    </row>
    <row r="989" spans="1:13" ht="14.25" customHeight="1">
      <c r="A989" s="17"/>
      <c r="M989" s="4"/>
    </row>
    <row r="990" spans="1:13" ht="14.25" customHeight="1">
      <c r="A990" s="17"/>
      <c r="M990" s="4"/>
    </row>
    <row r="991" spans="1:13" ht="14.25" customHeight="1">
      <c r="A991" s="17"/>
      <c r="M991" s="4"/>
    </row>
    <row r="992" spans="1:13" ht="14.25" customHeight="1">
      <c r="A992" s="17"/>
      <c r="M992" s="4"/>
    </row>
    <row r="993" spans="1:13" ht="14.25" customHeight="1">
      <c r="A993" s="17"/>
      <c r="M993" s="4"/>
    </row>
    <row r="994" spans="1:13" ht="14.25" customHeight="1">
      <c r="A994" s="17"/>
      <c r="M994" s="4"/>
    </row>
    <row r="995" spans="1:13" ht="14.25" customHeight="1">
      <c r="A995" s="17"/>
      <c r="M995" s="4"/>
    </row>
    <row r="996" spans="1:13" ht="14.25" customHeight="1">
      <c r="A996" s="17"/>
      <c r="M996" s="4"/>
    </row>
    <row r="997" spans="1:13" ht="14.25" customHeight="1">
      <c r="A997" s="17"/>
      <c r="M997" s="4"/>
    </row>
    <row r="998" spans="1:13" ht="14.25" customHeight="1">
      <c r="A998" s="17"/>
      <c r="M998" s="4"/>
    </row>
    <row r="999" spans="1:13" ht="14.25" customHeight="1">
      <c r="A999" s="17"/>
      <c r="M999" s="4"/>
    </row>
    <row r="1000" spans="1:13" ht="14.25" customHeight="1">
      <c r="A1000" s="17"/>
      <c r="M1000" s="4"/>
    </row>
    <row r="1001" spans="1:13" ht="14.25" customHeight="1">
      <c r="A1001" s="17"/>
      <c r="M1001" s="4"/>
    </row>
  </sheetData>
  <sortState xmlns:xlrd2="http://schemas.microsoft.com/office/spreadsheetml/2017/richdata2" ref="A2:T28">
    <sortCondition ref="A2:A28"/>
  </sortState>
  <mergeCells count="1">
    <mergeCell ref="A27:D2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F5496"/>
  </sheetPr>
  <dimension ref="A1:AI1004"/>
  <sheetViews>
    <sheetView workbookViewId="0">
      <selection activeCell="E2" sqref="E2:E291"/>
    </sheetView>
  </sheetViews>
  <sheetFormatPr defaultColWidth="14.453125" defaultRowHeight="15" customHeight="1"/>
  <cols>
    <col min="1" max="1" width="8.81640625" style="74" customWidth="1"/>
    <col min="2" max="2" width="21.453125" style="74" customWidth="1"/>
    <col min="3" max="3" width="19.54296875" style="74" customWidth="1"/>
    <col min="4" max="4" width="19.08984375" style="74" customWidth="1"/>
    <col min="5" max="5" width="13.08984375" style="74" customWidth="1"/>
    <col min="6" max="13" width="11.08984375" style="74" customWidth="1"/>
    <col min="14" max="20" width="14.08984375" style="74" customWidth="1"/>
    <col min="21" max="21" width="21" style="74" customWidth="1"/>
    <col min="22" max="35" width="8.54296875" style="74" customWidth="1"/>
    <col min="36" max="16384" width="14.453125" style="74"/>
  </cols>
  <sheetData>
    <row r="1" spans="1:35" ht="43.5">
      <c r="A1" s="7" t="s">
        <v>17</v>
      </c>
      <c r="B1" s="7" t="s">
        <v>62</v>
      </c>
      <c r="C1" s="7" t="s">
        <v>18</v>
      </c>
      <c r="D1" s="25" t="s">
        <v>19</v>
      </c>
      <c r="E1" s="8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26" t="s">
        <v>29</v>
      </c>
      <c r="O1" s="26" t="s">
        <v>30</v>
      </c>
      <c r="P1" s="26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7" t="s">
        <v>36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ht="14.25" customHeight="1">
      <c r="A2" s="12">
        <v>1</v>
      </c>
      <c r="B2" s="84" t="s">
        <v>63</v>
      </c>
      <c r="C2" s="84" t="s">
        <v>41</v>
      </c>
      <c r="D2" s="85">
        <v>15196.59604</v>
      </c>
      <c r="E2" s="86">
        <f>(M2/D2)*100</f>
        <v>1.6269871051991192</v>
      </c>
      <c r="F2" s="49">
        <v>370.69621000000001</v>
      </c>
      <c r="G2" s="49">
        <v>346.05137999999999</v>
      </c>
      <c r="H2" s="49">
        <v>331.30934999999999</v>
      </c>
      <c r="I2" s="49">
        <v>330.047031</v>
      </c>
      <c r="J2" s="49">
        <v>324.00119799999999</v>
      </c>
      <c r="K2" s="49">
        <v>309.56332700000002</v>
      </c>
      <c r="L2" s="49">
        <v>285.008758</v>
      </c>
      <c r="M2" s="49">
        <v>247.246658</v>
      </c>
      <c r="N2" s="49">
        <f t="shared" ref="N2:T2" si="0">F2-G2</f>
        <v>24.644830000000013</v>
      </c>
      <c r="O2" s="49">
        <f t="shared" si="0"/>
        <v>14.74203</v>
      </c>
      <c r="P2" s="49">
        <f t="shared" si="0"/>
        <v>1.2623189999999909</v>
      </c>
      <c r="Q2" s="49">
        <f t="shared" si="0"/>
        <v>6.045833000000016</v>
      </c>
      <c r="R2" s="49">
        <f t="shared" si="0"/>
        <v>14.437870999999973</v>
      </c>
      <c r="S2" s="49">
        <f t="shared" si="0"/>
        <v>24.554569000000015</v>
      </c>
      <c r="T2" s="49">
        <f t="shared" si="0"/>
        <v>37.762100000000004</v>
      </c>
      <c r="U2" s="49">
        <f t="shared" ref="U2:U256" si="1">SUM(N2:T2)</f>
        <v>123.44955200000001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ht="14.25" customHeight="1">
      <c r="A3" s="12">
        <v>2</v>
      </c>
      <c r="B3" s="84" t="s">
        <v>64</v>
      </c>
      <c r="C3" s="84" t="s">
        <v>41</v>
      </c>
      <c r="D3" s="85">
        <v>7695.8729270000003</v>
      </c>
      <c r="E3" s="86">
        <f t="shared" ref="E3:E66" si="2">(M3/D3)*100</f>
        <v>2.5601094491668444</v>
      </c>
      <c r="F3" s="49">
        <v>260.09564999999998</v>
      </c>
      <c r="G3" s="49">
        <v>241.40405999999999</v>
      </c>
      <c r="H3" s="49">
        <v>229.86936</v>
      </c>
      <c r="I3" s="49">
        <v>229.41853399999999</v>
      </c>
      <c r="J3" s="49">
        <v>224.67327700000001</v>
      </c>
      <c r="K3" s="49">
        <v>209.91674699999999</v>
      </c>
      <c r="L3" s="49">
        <v>209.91674699999999</v>
      </c>
      <c r="M3" s="49">
        <v>197.02277000000001</v>
      </c>
      <c r="N3" s="49">
        <f t="shared" ref="N3:T3" si="3">F3-G3</f>
        <v>18.691589999999991</v>
      </c>
      <c r="O3" s="49">
        <f t="shared" si="3"/>
        <v>11.534699999999987</v>
      </c>
      <c r="P3" s="49">
        <f t="shared" si="3"/>
        <v>0.45082600000000639</v>
      </c>
      <c r="Q3" s="49">
        <f t="shared" si="3"/>
        <v>4.745256999999981</v>
      </c>
      <c r="R3" s="49">
        <f t="shared" si="3"/>
        <v>14.756530000000026</v>
      </c>
      <c r="S3" s="49">
        <f t="shared" si="3"/>
        <v>0</v>
      </c>
      <c r="T3" s="49">
        <f t="shared" si="3"/>
        <v>12.893976999999978</v>
      </c>
      <c r="U3" s="49">
        <f t="shared" si="1"/>
        <v>63.072879999999969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5" ht="14.25" customHeight="1">
      <c r="A4" s="12">
        <v>3</v>
      </c>
      <c r="B4" s="84" t="s">
        <v>65</v>
      </c>
      <c r="C4" s="84" t="s">
        <v>41</v>
      </c>
      <c r="D4" s="85">
        <v>5248.7282130000003</v>
      </c>
      <c r="E4" s="86">
        <f t="shared" si="2"/>
        <v>0</v>
      </c>
      <c r="F4" s="49"/>
      <c r="G4" s="49"/>
      <c r="H4" s="49"/>
      <c r="I4" s="49"/>
      <c r="J4" s="49"/>
      <c r="K4" s="49"/>
      <c r="L4" s="49"/>
      <c r="M4" s="49"/>
      <c r="N4" s="49">
        <f t="shared" ref="N4:T4" si="4">F4-G4</f>
        <v>0</v>
      </c>
      <c r="O4" s="49">
        <f t="shared" si="4"/>
        <v>0</v>
      </c>
      <c r="P4" s="49">
        <f t="shared" si="4"/>
        <v>0</v>
      </c>
      <c r="Q4" s="49">
        <f t="shared" si="4"/>
        <v>0</v>
      </c>
      <c r="R4" s="49">
        <f t="shared" si="4"/>
        <v>0</v>
      </c>
      <c r="S4" s="49">
        <f t="shared" si="4"/>
        <v>0</v>
      </c>
      <c r="T4" s="49">
        <f t="shared" si="4"/>
        <v>0</v>
      </c>
      <c r="U4" s="49">
        <f t="shared" si="1"/>
        <v>0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ht="14.25" customHeight="1">
      <c r="A5" s="12">
        <v>4</v>
      </c>
      <c r="B5" s="84" t="s">
        <v>66</v>
      </c>
      <c r="C5" s="84" t="s">
        <v>41</v>
      </c>
      <c r="D5" s="85">
        <v>18383.164720000001</v>
      </c>
      <c r="E5" s="86">
        <f t="shared" si="2"/>
        <v>1.8615886938535793</v>
      </c>
      <c r="F5" s="49">
        <v>380.44441</v>
      </c>
      <c r="G5" s="49">
        <v>362.76713999999998</v>
      </c>
      <c r="H5" s="49">
        <v>356.82049000000001</v>
      </c>
      <c r="I5" s="49">
        <v>355.41976899999997</v>
      </c>
      <c r="J5" s="49">
        <v>352.76384000000002</v>
      </c>
      <c r="K5" s="49">
        <v>346.04880500000002</v>
      </c>
      <c r="L5" s="49">
        <v>342.21891599999998</v>
      </c>
      <c r="M5" s="49">
        <v>342.21891599999998</v>
      </c>
      <c r="N5" s="49">
        <f t="shared" ref="N5:T5" si="5">F5-G5</f>
        <v>17.677270000000021</v>
      </c>
      <c r="O5" s="49">
        <f t="shared" si="5"/>
        <v>5.9466499999999769</v>
      </c>
      <c r="P5" s="49">
        <f t="shared" si="5"/>
        <v>1.4007210000000327</v>
      </c>
      <c r="Q5" s="49">
        <f t="shared" si="5"/>
        <v>2.6559289999999578</v>
      </c>
      <c r="R5" s="49">
        <f t="shared" si="5"/>
        <v>6.7150350000000003</v>
      </c>
      <c r="S5" s="49">
        <f t="shared" si="5"/>
        <v>3.829889000000037</v>
      </c>
      <c r="T5" s="49">
        <f t="shared" si="5"/>
        <v>0</v>
      </c>
      <c r="U5" s="49">
        <f t="shared" si="1"/>
        <v>38.225494000000026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ht="14.25" customHeight="1">
      <c r="A6" s="12">
        <v>5</v>
      </c>
      <c r="B6" s="84" t="s">
        <v>67</v>
      </c>
      <c r="C6" s="84" t="s">
        <v>41</v>
      </c>
      <c r="D6" s="85">
        <v>13543.29408</v>
      </c>
      <c r="E6" s="86">
        <f t="shared" si="2"/>
        <v>2.2954574800165606</v>
      </c>
      <c r="F6" s="49">
        <v>348.12918999999999</v>
      </c>
      <c r="G6" s="49">
        <v>340.65816000000001</v>
      </c>
      <c r="H6" s="49">
        <v>339.46668</v>
      </c>
      <c r="I6" s="49">
        <v>338.20072399999998</v>
      </c>
      <c r="J6" s="49">
        <v>321.43918200000002</v>
      </c>
      <c r="K6" s="49">
        <v>320.85067400000003</v>
      </c>
      <c r="L6" s="49">
        <v>313.926423</v>
      </c>
      <c r="M6" s="49">
        <v>310.88055700000001</v>
      </c>
      <c r="N6" s="49">
        <f t="shared" ref="N6:T6" si="6">F6-G6</f>
        <v>7.4710299999999847</v>
      </c>
      <c r="O6" s="49">
        <f t="shared" si="6"/>
        <v>1.1914800000000128</v>
      </c>
      <c r="P6" s="49">
        <f t="shared" si="6"/>
        <v>1.265956000000017</v>
      </c>
      <c r="Q6" s="49">
        <f t="shared" si="6"/>
        <v>16.761541999999963</v>
      </c>
      <c r="R6" s="49">
        <f t="shared" si="6"/>
        <v>0.58850799999999026</v>
      </c>
      <c r="S6" s="49">
        <f t="shared" si="6"/>
        <v>6.9242510000000266</v>
      </c>
      <c r="T6" s="49">
        <f t="shared" si="6"/>
        <v>3.0458659999999895</v>
      </c>
      <c r="U6" s="49">
        <f t="shared" si="1"/>
        <v>37.248632999999984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ht="14.25" customHeight="1">
      <c r="A7" s="12">
        <v>6</v>
      </c>
      <c r="B7" s="84" t="s">
        <v>68</v>
      </c>
      <c r="C7" s="84" t="s">
        <v>41</v>
      </c>
      <c r="D7" s="85">
        <v>62140.582840000003</v>
      </c>
      <c r="E7" s="86">
        <f t="shared" si="2"/>
        <v>65.783577738969271</v>
      </c>
      <c r="F7" s="49">
        <v>42765.908539999997</v>
      </c>
      <c r="G7" s="49">
        <v>42568.33711</v>
      </c>
      <c r="H7" s="49">
        <v>42193.887260000003</v>
      </c>
      <c r="I7" s="49">
        <v>41960.98605</v>
      </c>
      <c r="J7" s="49">
        <v>41619.884080000003</v>
      </c>
      <c r="K7" s="49">
        <v>41299.75445</v>
      </c>
      <c r="L7" s="49">
        <v>41061.417070000003</v>
      </c>
      <c r="M7" s="49">
        <v>40878.298620000001</v>
      </c>
      <c r="N7" s="49">
        <f t="shared" ref="N7:T7" si="7">F7-G7</f>
        <v>197.57142999999633</v>
      </c>
      <c r="O7" s="49">
        <f t="shared" si="7"/>
        <v>374.44984999999724</v>
      </c>
      <c r="P7" s="49">
        <f t="shared" si="7"/>
        <v>232.90121000000363</v>
      </c>
      <c r="Q7" s="49">
        <f t="shared" si="7"/>
        <v>341.10196999999607</v>
      </c>
      <c r="R7" s="49">
        <f t="shared" si="7"/>
        <v>320.12963000000309</v>
      </c>
      <c r="S7" s="49">
        <f t="shared" si="7"/>
        <v>238.33737999999721</v>
      </c>
      <c r="T7" s="49">
        <f t="shared" si="7"/>
        <v>183.11845000000176</v>
      </c>
      <c r="U7" s="49">
        <f t="shared" si="1"/>
        <v>1887.6099199999953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ht="14.25" customHeight="1">
      <c r="A8" s="12">
        <v>7</v>
      </c>
      <c r="B8" s="84" t="s">
        <v>69</v>
      </c>
      <c r="C8" s="84" t="s">
        <v>41</v>
      </c>
      <c r="D8" s="85">
        <v>12720.00886</v>
      </c>
      <c r="E8" s="86">
        <f t="shared" si="2"/>
        <v>10.108424586427528</v>
      </c>
      <c r="F8" s="49">
        <v>1385.9882500000001</v>
      </c>
      <c r="G8" s="49">
        <v>1374.82726</v>
      </c>
      <c r="H8" s="49">
        <v>1350.8161600000001</v>
      </c>
      <c r="I8" s="49">
        <v>1340.815799</v>
      </c>
      <c r="J8" s="49">
        <v>1336.4058620000001</v>
      </c>
      <c r="K8" s="49">
        <v>1332.9604730000001</v>
      </c>
      <c r="L8" s="49">
        <v>1304.6934200000001</v>
      </c>
      <c r="M8" s="49">
        <v>1285.7925029999999</v>
      </c>
      <c r="N8" s="49">
        <f t="shared" ref="N8:T8" si="8">F8-G8</f>
        <v>11.160990000000083</v>
      </c>
      <c r="O8" s="49">
        <f t="shared" si="8"/>
        <v>24.011099999999942</v>
      </c>
      <c r="P8" s="49">
        <f t="shared" si="8"/>
        <v>10.000361000000112</v>
      </c>
      <c r="Q8" s="49">
        <f t="shared" si="8"/>
        <v>4.4099369999998999</v>
      </c>
      <c r="R8" s="49">
        <f t="shared" si="8"/>
        <v>3.4453889999999774</v>
      </c>
      <c r="S8" s="49">
        <f t="shared" si="8"/>
        <v>28.267053000000033</v>
      </c>
      <c r="T8" s="49">
        <f t="shared" si="8"/>
        <v>18.900917000000163</v>
      </c>
      <c r="U8" s="49">
        <f t="shared" si="1"/>
        <v>100.19574700000021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ht="14.25" customHeight="1">
      <c r="A9" s="12">
        <v>8</v>
      </c>
      <c r="B9" s="84" t="s">
        <v>70</v>
      </c>
      <c r="C9" s="84" t="s">
        <v>41</v>
      </c>
      <c r="D9" s="85">
        <v>12862.98468</v>
      </c>
      <c r="E9" s="86">
        <f t="shared" si="2"/>
        <v>4.9804985385398126</v>
      </c>
      <c r="F9" s="49">
        <v>735.38842999999997</v>
      </c>
      <c r="G9" s="49">
        <v>703.76948000000004</v>
      </c>
      <c r="H9" s="49">
        <v>696.69087999999999</v>
      </c>
      <c r="I9" s="49">
        <v>687.17406000000005</v>
      </c>
      <c r="J9" s="49">
        <v>686.48599000000002</v>
      </c>
      <c r="K9" s="49">
        <v>683.42418199999997</v>
      </c>
      <c r="L9" s="49">
        <v>647.35029899999995</v>
      </c>
      <c r="M9" s="49">
        <v>640.64076399999999</v>
      </c>
      <c r="N9" s="49">
        <f t="shared" ref="N9:T9" si="9">F9-G9</f>
        <v>31.618949999999927</v>
      </c>
      <c r="O9" s="49">
        <f t="shared" si="9"/>
        <v>7.0786000000000513</v>
      </c>
      <c r="P9" s="49">
        <f t="shared" si="9"/>
        <v>9.5168199999999388</v>
      </c>
      <c r="Q9" s="49">
        <f t="shared" si="9"/>
        <v>0.68807000000003882</v>
      </c>
      <c r="R9" s="49">
        <f t="shared" si="9"/>
        <v>3.0618080000000418</v>
      </c>
      <c r="S9" s="49">
        <f t="shared" si="9"/>
        <v>36.073883000000023</v>
      </c>
      <c r="T9" s="49">
        <f t="shared" si="9"/>
        <v>6.7095349999999598</v>
      </c>
      <c r="U9" s="49">
        <f t="shared" si="1"/>
        <v>94.747665999999981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ht="14.25" customHeight="1">
      <c r="A10" s="12">
        <v>9</v>
      </c>
      <c r="B10" s="84" t="s">
        <v>71</v>
      </c>
      <c r="C10" s="84" t="s">
        <v>41</v>
      </c>
      <c r="D10" s="85">
        <v>86739.512100000007</v>
      </c>
      <c r="E10" s="86">
        <f t="shared" si="2"/>
        <v>79.963904754313219</v>
      </c>
      <c r="F10" s="49">
        <v>70726.008220000003</v>
      </c>
      <c r="G10" s="49">
        <v>70578.611829999994</v>
      </c>
      <c r="H10" s="49">
        <v>70250.357019999996</v>
      </c>
      <c r="I10" s="49">
        <v>69980.453110000002</v>
      </c>
      <c r="J10" s="49">
        <v>69845.867079999996</v>
      </c>
      <c r="K10" s="49">
        <v>69692.937680000003</v>
      </c>
      <c r="L10" s="49">
        <v>69582.645390000005</v>
      </c>
      <c r="M10" s="49">
        <v>69360.300839999996</v>
      </c>
      <c r="N10" s="49">
        <f t="shared" ref="N10:T10" si="10">F10-G10</f>
        <v>147.39639000000898</v>
      </c>
      <c r="O10" s="49">
        <f t="shared" si="10"/>
        <v>328.25480999999854</v>
      </c>
      <c r="P10" s="49">
        <f t="shared" si="10"/>
        <v>269.90390999999363</v>
      </c>
      <c r="Q10" s="49">
        <f t="shared" si="10"/>
        <v>134.58603000000585</v>
      </c>
      <c r="R10" s="49">
        <f t="shared" si="10"/>
        <v>152.92939999999362</v>
      </c>
      <c r="S10" s="49">
        <f t="shared" si="10"/>
        <v>110.29228999999759</v>
      </c>
      <c r="T10" s="49">
        <f t="shared" si="10"/>
        <v>222.34455000000889</v>
      </c>
      <c r="U10" s="49">
        <f t="shared" si="1"/>
        <v>1365.7073800000071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ht="14.25" customHeight="1">
      <c r="A11" s="12">
        <v>10</v>
      </c>
      <c r="B11" s="84" t="s">
        <v>72</v>
      </c>
      <c r="C11" s="84" t="s">
        <v>41</v>
      </c>
      <c r="D11" s="85">
        <v>16041.04466</v>
      </c>
      <c r="E11" s="86">
        <f t="shared" si="2"/>
        <v>0.3944407508432185</v>
      </c>
      <c r="F11" s="49">
        <v>181.09800999999999</v>
      </c>
      <c r="G11" s="49">
        <v>123.44356999999999</v>
      </c>
      <c r="H11" s="49">
        <v>116.73442</v>
      </c>
      <c r="I11" s="49">
        <v>114.878169</v>
      </c>
      <c r="J11" s="49">
        <v>102.05606400000001</v>
      </c>
      <c r="K11" s="49">
        <v>81.925126000000006</v>
      </c>
      <c r="L11" s="49">
        <v>70.027945000000003</v>
      </c>
      <c r="M11" s="49">
        <v>63.272416999999997</v>
      </c>
      <c r="N11" s="49">
        <f t="shared" ref="N11:T11" si="11">F11-G11</f>
        <v>57.654439999999994</v>
      </c>
      <c r="O11" s="49">
        <f t="shared" si="11"/>
        <v>6.709149999999994</v>
      </c>
      <c r="P11" s="49">
        <f t="shared" si="11"/>
        <v>1.8562510000000003</v>
      </c>
      <c r="Q11" s="49">
        <f t="shared" si="11"/>
        <v>12.822104999999993</v>
      </c>
      <c r="R11" s="49">
        <f t="shared" si="11"/>
        <v>20.130938</v>
      </c>
      <c r="S11" s="49">
        <f t="shared" si="11"/>
        <v>11.897181000000003</v>
      </c>
      <c r="T11" s="49">
        <f t="shared" si="11"/>
        <v>6.7555280000000053</v>
      </c>
      <c r="U11" s="49">
        <f t="shared" si="1"/>
        <v>117.825593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ht="14.25" customHeight="1">
      <c r="A12" s="12">
        <v>11</v>
      </c>
      <c r="B12" s="84" t="s">
        <v>73</v>
      </c>
      <c r="C12" s="84" t="s">
        <v>41</v>
      </c>
      <c r="D12" s="85">
        <v>14982.781000000001</v>
      </c>
      <c r="E12" s="86">
        <f t="shared" si="2"/>
        <v>1.698216806345898</v>
      </c>
      <c r="F12" s="49">
        <v>419.57546000000002</v>
      </c>
      <c r="G12" s="49">
        <v>393.00322</v>
      </c>
      <c r="H12" s="49">
        <v>379.44995</v>
      </c>
      <c r="I12" s="49">
        <v>364.29318000000001</v>
      </c>
      <c r="J12" s="49">
        <v>346.43362500000001</v>
      </c>
      <c r="K12" s="49">
        <v>326.31268</v>
      </c>
      <c r="L12" s="49">
        <v>310.025036</v>
      </c>
      <c r="M12" s="49">
        <v>254.44010499999999</v>
      </c>
      <c r="N12" s="49">
        <f t="shared" ref="N12:T12" si="12">F12-G12</f>
        <v>26.572240000000022</v>
      </c>
      <c r="O12" s="49">
        <f t="shared" si="12"/>
        <v>13.553269999999998</v>
      </c>
      <c r="P12" s="49">
        <f t="shared" si="12"/>
        <v>15.156769999999995</v>
      </c>
      <c r="Q12" s="49">
        <f t="shared" si="12"/>
        <v>17.859555</v>
      </c>
      <c r="R12" s="49">
        <f t="shared" si="12"/>
        <v>20.120945000000006</v>
      </c>
      <c r="S12" s="49">
        <f t="shared" si="12"/>
        <v>16.287644</v>
      </c>
      <c r="T12" s="49">
        <f t="shared" si="12"/>
        <v>55.584931000000012</v>
      </c>
      <c r="U12" s="49">
        <f t="shared" si="1"/>
        <v>165.13535500000003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ht="14.25" customHeight="1">
      <c r="A13" s="12">
        <v>12</v>
      </c>
      <c r="B13" s="84" t="s">
        <v>74</v>
      </c>
      <c r="C13" s="84" t="s">
        <v>41</v>
      </c>
      <c r="D13" s="85">
        <v>13186.45542</v>
      </c>
      <c r="E13" s="86">
        <f t="shared" si="2"/>
        <v>1.6654767032155182</v>
      </c>
      <c r="F13" s="49">
        <v>314.46710000000002</v>
      </c>
      <c r="G13" s="49">
        <v>296.27892000000003</v>
      </c>
      <c r="H13" s="49">
        <v>289.00222000000002</v>
      </c>
      <c r="I13" s="49">
        <v>280.18199499999997</v>
      </c>
      <c r="J13" s="49">
        <v>276.02073999999999</v>
      </c>
      <c r="K13" s="49">
        <v>273.87099899999998</v>
      </c>
      <c r="L13" s="49">
        <v>254.198261</v>
      </c>
      <c r="M13" s="49">
        <v>219.61734300000001</v>
      </c>
      <c r="N13" s="49">
        <f t="shared" ref="N13:T13" si="13">F13-G13</f>
        <v>18.188179999999988</v>
      </c>
      <c r="O13" s="49">
        <f t="shared" si="13"/>
        <v>7.2767000000000053</v>
      </c>
      <c r="P13" s="49">
        <f t="shared" si="13"/>
        <v>8.8202250000000504</v>
      </c>
      <c r="Q13" s="49">
        <f t="shared" si="13"/>
        <v>4.1612549999999828</v>
      </c>
      <c r="R13" s="49">
        <f t="shared" si="13"/>
        <v>2.1497410000000059</v>
      </c>
      <c r="S13" s="49">
        <f t="shared" si="13"/>
        <v>19.672737999999981</v>
      </c>
      <c r="T13" s="49">
        <f t="shared" si="13"/>
        <v>34.580917999999997</v>
      </c>
      <c r="U13" s="49">
        <f t="shared" si="1"/>
        <v>94.849757000000011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ht="14.25" customHeight="1">
      <c r="A14" s="12">
        <v>13</v>
      </c>
      <c r="B14" s="84" t="s">
        <v>75</v>
      </c>
      <c r="C14" s="84" t="s">
        <v>51</v>
      </c>
      <c r="D14" s="85">
        <v>55963.092989999997</v>
      </c>
      <c r="E14" s="86">
        <f t="shared" si="2"/>
        <v>33.491345382481157</v>
      </c>
      <c r="F14" s="49">
        <v>20109.745200000001</v>
      </c>
      <c r="G14" s="49">
        <v>19872.729240000001</v>
      </c>
      <c r="H14" s="49">
        <v>19738.814060000001</v>
      </c>
      <c r="I14" s="49">
        <v>19345.001189999999</v>
      </c>
      <c r="J14" s="49">
        <v>19241.045969999999</v>
      </c>
      <c r="K14" s="49">
        <v>19131.37759</v>
      </c>
      <c r="L14" s="49">
        <v>18944.678879999999</v>
      </c>
      <c r="M14" s="49">
        <v>18742.79276</v>
      </c>
      <c r="N14" s="49">
        <f t="shared" ref="N14:T14" si="14">F14-G14</f>
        <v>237.01596000000063</v>
      </c>
      <c r="O14" s="49">
        <f t="shared" si="14"/>
        <v>133.91517999999996</v>
      </c>
      <c r="P14" s="49">
        <f t="shared" si="14"/>
        <v>393.81287000000157</v>
      </c>
      <c r="Q14" s="49">
        <f t="shared" si="14"/>
        <v>103.95521999999983</v>
      </c>
      <c r="R14" s="49">
        <f t="shared" si="14"/>
        <v>109.66837999999916</v>
      </c>
      <c r="S14" s="49">
        <f t="shared" si="14"/>
        <v>186.69871000000057</v>
      </c>
      <c r="T14" s="49">
        <f t="shared" si="14"/>
        <v>201.88611999999921</v>
      </c>
      <c r="U14" s="49">
        <f t="shared" si="1"/>
        <v>1366.9524400000009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ht="14.25" customHeight="1">
      <c r="A15" s="12">
        <v>14</v>
      </c>
      <c r="B15" s="84" t="s">
        <v>76</v>
      </c>
      <c r="C15" s="84" t="s">
        <v>51</v>
      </c>
      <c r="D15" s="85">
        <v>46140.424229999997</v>
      </c>
      <c r="E15" s="86">
        <f t="shared" si="2"/>
        <v>89.166970929690564</v>
      </c>
      <c r="F15" s="49">
        <v>41200.683649999999</v>
      </c>
      <c r="G15" s="49">
        <v>41186.44025</v>
      </c>
      <c r="H15" s="49">
        <v>41171.284659999998</v>
      </c>
      <c r="I15" s="49">
        <v>41162.955820000003</v>
      </c>
      <c r="J15" s="49">
        <v>41157.827270000002</v>
      </c>
      <c r="K15" s="49">
        <v>41152.315609999998</v>
      </c>
      <c r="L15" s="49">
        <v>41144.85583</v>
      </c>
      <c r="M15" s="49">
        <v>41142.018660000002</v>
      </c>
      <c r="N15" s="49">
        <f t="shared" ref="N15:T15" si="15">F15-G15</f>
        <v>14.243399999999383</v>
      </c>
      <c r="O15" s="49">
        <f t="shared" si="15"/>
        <v>15.155590000002121</v>
      </c>
      <c r="P15" s="49">
        <f t="shared" si="15"/>
        <v>8.3288399999946705</v>
      </c>
      <c r="Q15" s="49">
        <f t="shared" si="15"/>
        <v>5.1285500000012689</v>
      </c>
      <c r="R15" s="49">
        <f t="shared" si="15"/>
        <v>5.5116600000037579</v>
      </c>
      <c r="S15" s="49">
        <f t="shared" si="15"/>
        <v>7.4597799999974086</v>
      </c>
      <c r="T15" s="49">
        <f t="shared" si="15"/>
        <v>2.8371699999988778</v>
      </c>
      <c r="U15" s="49">
        <f t="shared" si="1"/>
        <v>58.664989999997488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ht="14.25" customHeight="1">
      <c r="A16" s="12">
        <v>15</v>
      </c>
      <c r="B16" s="84" t="s">
        <v>77</v>
      </c>
      <c r="C16" s="84" t="s">
        <v>51</v>
      </c>
      <c r="D16" s="85">
        <v>38603.05949</v>
      </c>
      <c r="E16" s="86">
        <f t="shared" si="2"/>
        <v>88.15321466635389</v>
      </c>
      <c r="F16" s="49">
        <v>34036.644619999999</v>
      </c>
      <c r="G16" s="49">
        <v>34036.644619999999</v>
      </c>
      <c r="H16" s="49">
        <v>34034.622109999997</v>
      </c>
      <c r="I16" s="49">
        <v>34033.262340000001</v>
      </c>
      <c r="J16" s="49">
        <v>34032.221080000003</v>
      </c>
      <c r="K16" s="49">
        <v>34032.221080000003</v>
      </c>
      <c r="L16" s="49">
        <v>34029.837899999999</v>
      </c>
      <c r="M16" s="49">
        <v>34029.837899999999</v>
      </c>
      <c r="N16" s="49">
        <f t="shared" ref="N16:T16" si="16">F16-G16</f>
        <v>0</v>
      </c>
      <c r="O16" s="49">
        <f t="shared" si="16"/>
        <v>2.0225100000025122</v>
      </c>
      <c r="P16" s="49">
        <f t="shared" si="16"/>
        <v>1.3597699999954784</v>
      </c>
      <c r="Q16" s="49">
        <f t="shared" si="16"/>
        <v>1.0412599999981467</v>
      </c>
      <c r="R16" s="49">
        <f t="shared" si="16"/>
        <v>0</v>
      </c>
      <c r="S16" s="49">
        <f t="shared" si="16"/>
        <v>2.3831800000043586</v>
      </c>
      <c r="T16" s="49">
        <f t="shared" si="16"/>
        <v>0</v>
      </c>
      <c r="U16" s="49">
        <f t="shared" si="1"/>
        <v>6.8067200000004959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ht="14.25" customHeight="1">
      <c r="A17" s="12">
        <v>16</v>
      </c>
      <c r="B17" s="84" t="s">
        <v>78</v>
      </c>
      <c r="C17" s="84" t="s">
        <v>51</v>
      </c>
      <c r="D17" s="85">
        <v>13965.22472</v>
      </c>
      <c r="E17" s="86">
        <f t="shared" si="2"/>
        <v>25.355990977565877</v>
      </c>
      <c r="F17" s="49">
        <v>3549.5587599999999</v>
      </c>
      <c r="G17" s="49">
        <v>3548.8946900000001</v>
      </c>
      <c r="H17" s="49">
        <v>3547.6680500000002</v>
      </c>
      <c r="I17" s="49">
        <v>3547.6680510000001</v>
      </c>
      <c r="J17" s="49">
        <v>3541.568726</v>
      </c>
      <c r="K17" s="49">
        <v>3541.3814579999998</v>
      </c>
      <c r="L17" s="49">
        <v>3541.0211199999999</v>
      </c>
      <c r="M17" s="49">
        <v>3541.0211199999999</v>
      </c>
      <c r="N17" s="49">
        <f t="shared" ref="N17:T17" si="17">F17-G17</f>
        <v>0.66406999999981053</v>
      </c>
      <c r="O17" s="49">
        <f t="shared" si="17"/>
        <v>1.2266399999998612</v>
      </c>
      <c r="P17" s="49">
        <f t="shared" si="17"/>
        <v>-9.9999988378840499E-7</v>
      </c>
      <c r="Q17" s="49">
        <f t="shared" si="17"/>
        <v>6.0993250000001353</v>
      </c>
      <c r="R17" s="49">
        <f t="shared" si="17"/>
        <v>0.187268000000131</v>
      </c>
      <c r="S17" s="49">
        <f t="shared" si="17"/>
        <v>0.36033799999995608</v>
      </c>
      <c r="T17" s="49">
        <f t="shared" si="17"/>
        <v>0</v>
      </c>
      <c r="U17" s="49">
        <f t="shared" si="1"/>
        <v>8.5376400000000103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ht="14.25" customHeight="1">
      <c r="A18" s="12">
        <v>17</v>
      </c>
      <c r="B18" s="84" t="s">
        <v>79</v>
      </c>
      <c r="C18" s="84" t="s">
        <v>51</v>
      </c>
      <c r="D18" s="85">
        <v>11033.02203</v>
      </c>
      <c r="E18" s="86">
        <f t="shared" si="2"/>
        <v>64.136492601565124</v>
      </c>
      <c r="F18" s="49">
        <v>7113.5774600000004</v>
      </c>
      <c r="G18" s="49">
        <v>7105.0339700000004</v>
      </c>
      <c r="H18" s="49">
        <v>7096.95208</v>
      </c>
      <c r="I18" s="49">
        <v>7087.4253600000002</v>
      </c>
      <c r="J18" s="49">
        <v>7081.4620910000003</v>
      </c>
      <c r="K18" s="49">
        <v>7078.8258569999998</v>
      </c>
      <c r="L18" s="49">
        <v>7077.1989279999998</v>
      </c>
      <c r="M18" s="49">
        <v>7076.1933580000004</v>
      </c>
      <c r="N18" s="49">
        <f t="shared" ref="N18:T18" si="18">F18-G18</f>
        <v>8.5434900000000198</v>
      </c>
      <c r="O18" s="49">
        <f t="shared" si="18"/>
        <v>8.081890000000385</v>
      </c>
      <c r="P18" s="49">
        <f t="shared" si="18"/>
        <v>9.5267199999998411</v>
      </c>
      <c r="Q18" s="49">
        <f t="shared" si="18"/>
        <v>5.9632689999998547</v>
      </c>
      <c r="R18" s="49">
        <f t="shared" si="18"/>
        <v>2.6362340000005133</v>
      </c>
      <c r="S18" s="49">
        <f t="shared" si="18"/>
        <v>1.6269290000000183</v>
      </c>
      <c r="T18" s="49">
        <f t="shared" si="18"/>
        <v>1.0055699999993521</v>
      </c>
      <c r="U18" s="49">
        <f t="shared" si="1"/>
        <v>37.384101999999984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ht="14.25" customHeight="1">
      <c r="A19" s="12">
        <v>18</v>
      </c>
      <c r="B19" s="84" t="s">
        <v>80</v>
      </c>
      <c r="C19" s="84" t="s">
        <v>51</v>
      </c>
      <c r="D19" s="85">
        <v>10075.76431</v>
      </c>
      <c r="E19" s="86">
        <f t="shared" si="2"/>
        <v>68.585492816077988</v>
      </c>
      <c r="F19" s="49">
        <v>6932.5310600000003</v>
      </c>
      <c r="G19" s="49">
        <v>6928.7390299999997</v>
      </c>
      <c r="H19" s="49">
        <v>6928.1004400000002</v>
      </c>
      <c r="I19" s="49">
        <v>6919.355775</v>
      </c>
      <c r="J19" s="49">
        <v>6912.6841780000004</v>
      </c>
      <c r="K19" s="49">
        <v>6910.5126069999997</v>
      </c>
      <c r="L19" s="49">
        <v>6910.5126069999997</v>
      </c>
      <c r="M19" s="49">
        <v>6910.5126069999997</v>
      </c>
      <c r="N19" s="49">
        <f t="shared" ref="N19:T19" si="19">F19-G19</f>
        <v>3.7920300000005227</v>
      </c>
      <c r="O19" s="49">
        <f t="shared" si="19"/>
        <v>0.63858999999956723</v>
      </c>
      <c r="P19" s="49">
        <f t="shared" si="19"/>
        <v>8.7446650000001682</v>
      </c>
      <c r="Q19" s="49">
        <f t="shared" si="19"/>
        <v>6.671596999999565</v>
      </c>
      <c r="R19" s="49">
        <f t="shared" si="19"/>
        <v>2.1715710000007675</v>
      </c>
      <c r="S19" s="49">
        <f t="shared" si="19"/>
        <v>0</v>
      </c>
      <c r="T19" s="49">
        <f t="shared" si="19"/>
        <v>0</v>
      </c>
      <c r="U19" s="49">
        <f t="shared" si="1"/>
        <v>22.018453000000591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ht="14.25" customHeight="1">
      <c r="A20" s="12">
        <v>19</v>
      </c>
      <c r="B20" s="84" t="s">
        <v>81</v>
      </c>
      <c r="C20" s="84" t="s">
        <v>51</v>
      </c>
      <c r="D20" s="85">
        <v>4239.7985420000005</v>
      </c>
      <c r="E20" s="86">
        <f t="shared" si="2"/>
        <v>26.783895808981573</v>
      </c>
      <c r="F20" s="49">
        <v>1231.34132</v>
      </c>
      <c r="G20" s="49">
        <v>1196.48028</v>
      </c>
      <c r="H20" s="49">
        <v>1188.92398</v>
      </c>
      <c r="I20" s="49">
        <v>1169.3950319999999</v>
      </c>
      <c r="J20" s="49">
        <v>1145.3061729999999</v>
      </c>
      <c r="K20" s="49">
        <v>1143.7375469999999</v>
      </c>
      <c r="L20" s="49">
        <v>1141.7438320000001</v>
      </c>
      <c r="M20" s="49">
        <v>1135.583224</v>
      </c>
      <c r="N20" s="49">
        <f t="shared" ref="N20:T20" si="20">F20-G20</f>
        <v>34.861040000000003</v>
      </c>
      <c r="O20" s="49">
        <f t="shared" si="20"/>
        <v>7.5562999999999647</v>
      </c>
      <c r="P20" s="49">
        <f t="shared" si="20"/>
        <v>19.528948000000128</v>
      </c>
      <c r="Q20" s="49">
        <f t="shared" si="20"/>
        <v>24.088858999999957</v>
      </c>
      <c r="R20" s="49">
        <f t="shared" si="20"/>
        <v>1.5686259999999947</v>
      </c>
      <c r="S20" s="49">
        <f t="shared" si="20"/>
        <v>1.9937149999998383</v>
      </c>
      <c r="T20" s="49">
        <f t="shared" si="20"/>
        <v>6.1606080000001384</v>
      </c>
      <c r="U20" s="49">
        <f t="shared" si="1"/>
        <v>95.758096000000023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14.25" customHeight="1">
      <c r="A21" s="12">
        <v>20</v>
      </c>
      <c r="B21" s="84" t="s">
        <v>82</v>
      </c>
      <c r="C21" s="84" t="s">
        <v>51</v>
      </c>
      <c r="D21" s="85">
        <v>1879.5207869999999</v>
      </c>
      <c r="E21" s="86">
        <f t="shared" si="2"/>
        <v>0</v>
      </c>
      <c r="F21" s="49"/>
      <c r="G21" s="49"/>
      <c r="H21" s="49"/>
      <c r="I21" s="49"/>
      <c r="J21" s="49"/>
      <c r="K21" s="49"/>
      <c r="L21" s="49"/>
      <c r="M21" s="49"/>
      <c r="N21" s="49">
        <f t="shared" ref="N21:T21" si="21">F21-G21</f>
        <v>0</v>
      </c>
      <c r="O21" s="49">
        <f t="shared" si="21"/>
        <v>0</v>
      </c>
      <c r="P21" s="49">
        <f t="shared" si="21"/>
        <v>0</v>
      </c>
      <c r="Q21" s="49">
        <f t="shared" si="21"/>
        <v>0</v>
      </c>
      <c r="R21" s="49">
        <f t="shared" si="21"/>
        <v>0</v>
      </c>
      <c r="S21" s="49">
        <f t="shared" si="21"/>
        <v>0</v>
      </c>
      <c r="T21" s="49">
        <f t="shared" si="21"/>
        <v>0</v>
      </c>
      <c r="U21" s="49">
        <f t="shared" si="1"/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ht="14.25" customHeight="1">
      <c r="A22" s="12">
        <v>21</v>
      </c>
      <c r="B22" s="84" t="s">
        <v>83</v>
      </c>
      <c r="C22" s="84" t="s">
        <v>51</v>
      </c>
      <c r="D22" s="85">
        <v>6436.6529309999996</v>
      </c>
      <c r="E22" s="86">
        <f t="shared" si="2"/>
        <v>35.330629169820618</v>
      </c>
      <c r="F22" s="49">
        <v>2302.4663399999999</v>
      </c>
      <c r="G22" s="49">
        <v>2297.5369500000002</v>
      </c>
      <c r="H22" s="49">
        <v>2286.8753200000001</v>
      </c>
      <c r="I22" s="49">
        <v>2281.713859</v>
      </c>
      <c r="J22" s="49">
        <v>2277.168514</v>
      </c>
      <c r="K22" s="49">
        <v>2276.7602099999999</v>
      </c>
      <c r="L22" s="49">
        <v>2275.468038</v>
      </c>
      <c r="M22" s="49">
        <v>2274.109978</v>
      </c>
      <c r="N22" s="49">
        <f t="shared" ref="N22:T22" si="22">F22-G22</f>
        <v>4.9293899999997848</v>
      </c>
      <c r="O22" s="49">
        <f t="shared" si="22"/>
        <v>10.661630000000059</v>
      </c>
      <c r="P22" s="49">
        <f t="shared" si="22"/>
        <v>5.1614610000001448</v>
      </c>
      <c r="Q22" s="49">
        <f t="shared" si="22"/>
        <v>4.5453449999999975</v>
      </c>
      <c r="R22" s="49">
        <f t="shared" si="22"/>
        <v>0.40830400000004374</v>
      </c>
      <c r="S22" s="49">
        <f t="shared" si="22"/>
        <v>1.2921719999999368</v>
      </c>
      <c r="T22" s="49">
        <f t="shared" si="22"/>
        <v>1.3580600000000231</v>
      </c>
      <c r="U22" s="49">
        <f t="shared" si="1"/>
        <v>28.35636199999999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ht="14.25" customHeight="1">
      <c r="A23" s="12">
        <v>22</v>
      </c>
      <c r="B23" s="84" t="s">
        <v>84</v>
      </c>
      <c r="C23" s="84" t="s">
        <v>48</v>
      </c>
      <c r="D23" s="85">
        <v>2031.6205829999999</v>
      </c>
      <c r="E23" s="86">
        <f t="shared" si="2"/>
        <v>0</v>
      </c>
      <c r="F23" s="49"/>
      <c r="G23" s="49"/>
      <c r="H23" s="49"/>
      <c r="I23" s="49"/>
      <c r="J23" s="49"/>
      <c r="K23" s="49"/>
      <c r="L23" s="49"/>
      <c r="M23" s="49"/>
      <c r="N23" s="49">
        <f t="shared" ref="N23:T23" si="23">F23-G23</f>
        <v>0</v>
      </c>
      <c r="O23" s="49">
        <f t="shared" si="23"/>
        <v>0</v>
      </c>
      <c r="P23" s="49">
        <f t="shared" si="23"/>
        <v>0</v>
      </c>
      <c r="Q23" s="49">
        <f t="shared" si="23"/>
        <v>0</v>
      </c>
      <c r="R23" s="49">
        <f t="shared" si="23"/>
        <v>0</v>
      </c>
      <c r="S23" s="49">
        <f t="shared" si="23"/>
        <v>0</v>
      </c>
      <c r="T23" s="49">
        <f t="shared" si="23"/>
        <v>0</v>
      </c>
      <c r="U23" s="49">
        <f t="shared" si="1"/>
        <v>0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ht="14.25" customHeight="1">
      <c r="A24" s="12">
        <v>23</v>
      </c>
      <c r="B24" s="84" t="s">
        <v>85</v>
      </c>
      <c r="C24" s="84" t="s">
        <v>48</v>
      </c>
      <c r="D24" s="85">
        <v>4185.5073570000004</v>
      </c>
      <c r="E24" s="86">
        <f t="shared" si="2"/>
        <v>0</v>
      </c>
      <c r="F24" s="49"/>
      <c r="G24" s="49"/>
      <c r="H24" s="49"/>
      <c r="I24" s="49"/>
      <c r="J24" s="49"/>
      <c r="K24" s="49"/>
      <c r="L24" s="49"/>
      <c r="M24" s="49"/>
      <c r="N24" s="49">
        <f t="shared" ref="N24:T24" si="24">F24-G24</f>
        <v>0</v>
      </c>
      <c r="O24" s="49">
        <f t="shared" si="24"/>
        <v>0</v>
      </c>
      <c r="P24" s="49">
        <f t="shared" si="24"/>
        <v>0</v>
      </c>
      <c r="Q24" s="49">
        <f t="shared" si="24"/>
        <v>0</v>
      </c>
      <c r="R24" s="49">
        <f t="shared" si="24"/>
        <v>0</v>
      </c>
      <c r="S24" s="49">
        <f t="shared" si="24"/>
        <v>0</v>
      </c>
      <c r="T24" s="49">
        <f t="shared" si="24"/>
        <v>0</v>
      </c>
      <c r="U24" s="49">
        <f t="shared" si="1"/>
        <v>0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ht="14.25" customHeight="1">
      <c r="A25" s="12">
        <v>24</v>
      </c>
      <c r="B25" s="84" t="s">
        <v>86</v>
      </c>
      <c r="C25" s="84" t="s">
        <v>48</v>
      </c>
      <c r="D25" s="85">
        <v>2402.5887969999999</v>
      </c>
      <c r="E25" s="86">
        <f t="shared" si="2"/>
        <v>0.53596757864179789</v>
      </c>
      <c r="F25" s="49">
        <v>12.8771</v>
      </c>
      <c r="G25" s="49">
        <v>12.8771</v>
      </c>
      <c r="H25" s="49">
        <v>12.8771</v>
      </c>
      <c r="I25" s="49">
        <v>12.877096999999999</v>
      </c>
      <c r="J25" s="49">
        <v>12.877096999999999</v>
      </c>
      <c r="K25" s="49">
        <v>12.877096999999999</v>
      </c>
      <c r="L25" s="49">
        <v>12.877096999999999</v>
      </c>
      <c r="M25" s="49">
        <v>12.877096999999999</v>
      </c>
      <c r="N25" s="49">
        <f t="shared" ref="N25:T25" si="25">F25-G25</f>
        <v>0</v>
      </c>
      <c r="O25" s="49">
        <f t="shared" si="25"/>
        <v>0</v>
      </c>
      <c r="P25" s="49">
        <f t="shared" si="25"/>
        <v>3.0000000013075123E-6</v>
      </c>
      <c r="Q25" s="49">
        <f t="shared" si="25"/>
        <v>0</v>
      </c>
      <c r="R25" s="49">
        <f t="shared" si="25"/>
        <v>0</v>
      </c>
      <c r="S25" s="49">
        <f t="shared" si="25"/>
        <v>0</v>
      </c>
      <c r="T25" s="49">
        <f t="shared" si="25"/>
        <v>0</v>
      </c>
      <c r="U25" s="49">
        <f t="shared" si="1"/>
        <v>3.0000000013075123E-6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ht="14.25" customHeight="1">
      <c r="A26" s="12">
        <v>25</v>
      </c>
      <c r="B26" s="84" t="s">
        <v>87</v>
      </c>
      <c r="C26" s="84" t="s">
        <v>48</v>
      </c>
      <c r="D26" s="85">
        <v>2461.6345630000001</v>
      </c>
      <c r="E26" s="86">
        <f t="shared" si="2"/>
        <v>21.494921299575527</v>
      </c>
      <c r="F26" s="49">
        <v>529.90605000000005</v>
      </c>
      <c r="G26" s="49">
        <v>529.90605000000005</v>
      </c>
      <c r="H26" s="49">
        <v>529.90605000000005</v>
      </c>
      <c r="I26" s="49">
        <v>529.90604800000006</v>
      </c>
      <c r="J26" s="49">
        <v>529.40176199999996</v>
      </c>
      <c r="K26" s="49">
        <v>529.40176199999996</v>
      </c>
      <c r="L26" s="49">
        <v>529.40176199999996</v>
      </c>
      <c r="M26" s="49">
        <v>529.12641199999996</v>
      </c>
      <c r="N26" s="49">
        <f t="shared" ref="N26:T26" si="26">F26-G26</f>
        <v>0</v>
      </c>
      <c r="O26" s="49">
        <f t="shared" si="26"/>
        <v>0</v>
      </c>
      <c r="P26" s="49">
        <f t="shared" si="26"/>
        <v>1.9999999949504854E-6</v>
      </c>
      <c r="Q26" s="49">
        <f t="shared" si="26"/>
        <v>0.50428600000009283</v>
      </c>
      <c r="R26" s="49">
        <f t="shared" si="26"/>
        <v>0</v>
      </c>
      <c r="S26" s="49">
        <f t="shared" si="26"/>
        <v>0</v>
      </c>
      <c r="T26" s="49">
        <f t="shared" si="26"/>
        <v>0.27535000000000309</v>
      </c>
      <c r="U26" s="49">
        <f t="shared" si="1"/>
        <v>0.77963800000009087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ht="14.25" customHeight="1">
      <c r="A27" s="12">
        <v>26</v>
      </c>
      <c r="B27" s="84" t="s">
        <v>88</v>
      </c>
      <c r="C27" s="84" t="s">
        <v>48</v>
      </c>
      <c r="D27" s="85">
        <v>3901.599925</v>
      </c>
      <c r="E27" s="86">
        <f t="shared" si="2"/>
        <v>0</v>
      </c>
      <c r="F27" s="49"/>
      <c r="G27" s="49"/>
      <c r="H27" s="49"/>
      <c r="I27" s="49"/>
      <c r="J27" s="49"/>
      <c r="K27" s="49"/>
      <c r="L27" s="49"/>
      <c r="M27" s="49"/>
      <c r="N27" s="49">
        <f t="shared" ref="N27:T27" si="27">F27-G27</f>
        <v>0</v>
      </c>
      <c r="O27" s="49">
        <f t="shared" si="27"/>
        <v>0</v>
      </c>
      <c r="P27" s="49">
        <f t="shared" si="27"/>
        <v>0</v>
      </c>
      <c r="Q27" s="49">
        <f t="shared" si="27"/>
        <v>0</v>
      </c>
      <c r="R27" s="49">
        <f t="shared" si="27"/>
        <v>0</v>
      </c>
      <c r="S27" s="49">
        <f t="shared" si="27"/>
        <v>0</v>
      </c>
      <c r="T27" s="49">
        <f t="shared" si="27"/>
        <v>0</v>
      </c>
      <c r="U27" s="49">
        <f t="shared" si="1"/>
        <v>0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ht="14.25" customHeight="1">
      <c r="A28" s="12">
        <v>27</v>
      </c>
      <c r="B28" s="84" t="s">
        <v>89</v>
      </c>
      <c r="C28" s="84" t="s">
        <v>48</v>
      </c>
      <c r="D28" s="85">
        <v>20421.2801</v>
      </c>
      <c r="E28" s="86">
        <f t="shared" si="2"/>
        <v>19.398748318426914</v>
      </c>
      <c r="F28" s="49">
        <v>4275.4219499999999</v>
      </c>
      <c r="G28" s="49">
        <v>4230.3580000000002</v>
      </c>
      <c r="H28" s="49">
        <v>4079.3454400000001</v>
      </c>
      <c r="I28" s="49">
        <v>4031.736789</v>
      </c>
      <c r="J28" s="49">
        <v>4006.2622900000001</v>
      </c>
      <c r="K28" s="49">
        <v>3993.972213</v>
      </c>
      <c r="L28" s="49">
        <v>3979.315141</v>
      </c>
      <c r="M28" s="49">
        <v>3961.47273</v>
      </c>
      <c r="N28" s="49">
        <f t="shared" ref="N28:T28" si="28">F28-G28</f>
        <v>45.06394999999975</v>
      </c>
      <c r="O28" s="49">
        <f t="shared" si="28"/>
        <v>151.01256000000012</v>
      </c>
      <c r="P28" s="49">
        <f t="shared" si="28"/>
        <v>47.608651000000009</v>
      </c>
      <c r="Q28" s="49">
        <f t="shared" si="28"/>
        <v>25.474498999999923</v>
      </c>
      <c r="R28" s="49">
        <f t="shared" si="28"/>
        <v>12.29007700000011</v>
      </c>
      <c r="S28" s="49">
        <f t="shared" si="28"/>
        <v>14.657071999999971</v>
      </c>
      <c r="T28" s="49">
        <f t="shared" si="28"/>
        <v>17.842411000000084</v>
      </c>
      <c r="U28" s="49">
        <f t="shared" si="1"/>
        <v>313.94921999999997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ht="14.25" customHeight="1">
      <c r="A29" s="12">
        <v>28</v>
      </c>
      <c r="B29" s="84" t="s">
        <v>90</v>
      </c>
      <c r="C29" s="84" t="s">
        <v>48</v>
      </c>
      <c r="D29" s="85">
        <v>2422.1066409999999</v>
      </c>
      <c r="E29" s="86">
        <f t="shared" si="2"/>
        <v>0</v>
      </c>
      <c r="F29" s="49"/>
      <c r="G29" s="49"/>
      <c r="H29" s="49"/>
      <c r="I29" s="49"/>
      <c r="J29" s="49"/>
      <c r="K29" s="49"/>
      <c r="L29" s="49"/>
      <c r="M29" s="49"/>
      <c r="N29" s="49">
        <f t="shared" ref="N29:T29" si="29">F29-G29</f>
        <v>0</v>
      </c>
      <c r="O29" s="49">
        <f t="shared" si="29"/>
        <v>0</v>
      </c>
      <c r="P29" s="49">
        <f t="shared" si="29"/>
        <v>0</v>
      </c>
      <c r="Q29" s="49">
        <f t="shared" si="29"/>
        <v>0</v>
      </c>
      <c r="R29" s="49">
        <f t="shared" si="29"/>
        <v>0</v>
      </c>
      <c r="S29" s="49">
        <f t="shared" si="29"/>
        <v>0</v>
      </c>
      <c r="T29" s="49">
        <f t="shared" si="29"/>
        <v>0</v>
      </c>
      <c r="U29" s="49">
        <f t="shared" si="1"/>
        <v>0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ht="14.25" customHeight="1">
      <c r="A30" s="12">
        <v>29</v>
      </c>
      <c r="B30" s="84" t="s">
        <v>91</v>
      </c>
      <c r="C30" s="84" t="s">
        <v>48</v>
      </c>
      <c r="D30" s="85">
        <v>32164.777819999999</v>
      </c>
      <c r="E30" s="86">
        <f t="shared" si="2"/>
        <v>40.830905170542856</v>
      </c>
      <c r="F30" s="49">
        <v>14059.796609999999</v>
      </c>
      <c r="G30" s="49">
        <v>13737.905870000001</v>
      </c>
      <c r="H30" s="49">
        <v>13581.321180000001</v>
      </c>
      <c r="I30" s="49">
        <v>13438.067429999999</v>
      </c>
      <c r="J30" s="49">
        <v>13374.39028</v>
      </c>
      <c r="K30" s="49">
        <v>13313.20811</v>
      </c>
      <c r="L30" s="49">
        <v>13197.48956</v>
      </c>
      <c r="M30" s="49">
        <v>13133.16993</v>
      </c>
      <c r="N30" s="49">
        <f t="shared" ref="N30:T30" si="30">F30-G30</f>
        <v>321.89073999999891</v>
      </c>
      <c r="O30" s="49">
        <f t="shared" si="30"/>
        <v>156.58468999999968</v>
      </c>
      <c r="P30" s="49">
        <f t="shared" si="30"/>
        <v>143.25375000000167</v>
      </c>
      <c r="Q30" s="49">
        <f t="shared" si="30"/>
        <v>63.677149999999529</v>
      </c>
      <c r="R30" s="49">
        <f t="shared" si="30"/>
        <v>61.182170000000042</v>
      </c>
      <c r="S30" s="49">
        <f t="shared" si="30"/>
        <v>115.7185499999996</v>
      </c>
      <c r="T30" s="49">
        <f t="shared" si="30"/>
        <v>64.319629999999961</v>
      </c>
      <c r="U30" s="49">
        <f t="shared" si="1"/>
        <v>926.6266799999994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ht="14.25" customHeight="1">
      <c r="A31" s="12">
        <v>30</v>
      </c>
      <c r="B31" s="84" t="s">
        <v>92</v>
      </c>
      <c r="C31" s="84" t="s">
        <v>48</v>
      </c>
      <c r="D31" s="85">
        <v>59228.701059999999</v>
      </c>
      <c r="E31" s="86">
        <f t="shared" si="2"/>
        <v>72.083106544494598</v>
      </c>
      <c r="F31" s="49">
        <v>42901.84648</v>
      </c>
      <c r="G31" s="49">
        <v>42865.354339999998</v>
      </c>
      <c r="H31" s="49">
        <v>42840.788650000002</v>
      </c>
      <c r="I31" s="49">
        <v>42791.50632</v>
      </c>
      <c r="J31" s="49">
        <v>42754.725140000002</v>
      </c>
      <c r="K31" s="49">
        <v>42742.283439999999</v>
      </c>
      <c r="L31" s="49">
        <v>42724.910750000003</v>
      </c>
      <c r="M31" s="49">
        <v>42693.887690000003</v>
      </c>
      <c r="N31" s="49">
        <f t="shared" ref="N31:T31" si="31">F31-G31</f>
        <v>36.492140000002109</v>
      </c>
      <c r="O31" s="49">
        <f t="shared" si="31"/>
        <v>24.565689999995811</v>
      </c>
      <c r="P31" s="49">
        <f t="shared" si="31"/>
        <v>49.282330000001821</v>
      </c>
      <c r="Q31" s="49">
        <f t="shared" si="31"/>
        <v>36.78117999999813</v>
      </c>
      <c r="R31" s="49">
        <f t="shared" si="31"/>
        <v>12.441700000003038</v>
      </c>
      <c r="S31" s="49">
        <f t="shared" si="31"/>
        <v>17.37268999999651</v>
      </c>
      <c r="T31" s="49">
        <f t="shared" si="31"/>
        <v>31.023059999999532</v>
      </c>
      <c r="U31" s="49">
        <f t="shared" si="1"/>
        <v>207.95878999999695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ht="14.25" customHeight="1">
      <c r="A32" s="12">
        <v>31</v>
      </c>
      <c r="B32" s="84" t="s">
        <v>93</v>
      </c>
      <c r="C32" s="84" t="s">
        <v>48</v>
      </c>
      <c r="D32" s="85">
        <v>652.36374000000001</v>
      </c>
      <c r="E32" s="86">
        <f t="shared" si="2"/>
        <v>0</v>
      </c>
      <c r="F32" s="49"/>
      <c r="G32" s="49"/>
      <c r="H32" s="49"/>
      <c r="I32" s="49"/>
      <c r="J32" s="49"/>
      <c r="K32" s="49"/>
      <c r="L32" s="49"/>
      <c r="M32" s="49"/>
      <c r="N32" s="49">
        <f t="shared" ref="N32:T32" si="32">F32-G32</f>
        <v>0</v>
      </c>
      <c r="O32" s="49">
        <f t="shared" si="32"/>
        <v>0</v>
      </c>
      <c r="P32" s="49">
        <f t="shared" si="32"/>
        <v>0</v>
      </c>
      <c r="Q32" s="49">
        <f t="shared" si="32"/>
        <v>0</v>
      </c>
      <c r="R32" s="49">
        <f t="shared" si="32"/>
        <v>0</v>
      </c>
      <c r="S32" s="49">
        <f t="shared" si="32"/>
        <v>0</v>
      </c>
      <c r="T32" s="49">
        <f t="shared" si="32"/>
        <v>0</v>
      </c>
      <c r="U32" s="49">
        <f t="shared" si="1"/>
        <v>0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ht="14.25" customHeight="1">
      <c r="A33" s="12">
        <v>32</v>
      </c>
      <c r="B33" s="84" t="s">
        <v>94</v>
      </c>
      <c r="C33" s="84" t="s">
        <v>48</v>
      </c>
      <c r="D33" s="85">
        <v>6095.8759330000003</v>
      </c>
      <c r="E33" s="86">
        <f t="shared" si="2"/>
        <v>0</v>
      </c>
      <c r="F33" s="49"/>
      <c r="G33" s="49"/>
      <c r="H33" s="49"/>
      <c r="I33" s="49"/>
      <c r="J33" s="49"/>
      <c r="K33" s="49"/>
      <c r="L33" s="49"/>
      <c r="M33" s="49"/>
      <c r="N33" s="49">
        <f t="shared" ref="N33:T33" si="33">F33-G33</f>
        <v>0</v>
      </c>
      <c r="O33" s="49">
        <f t="shared" si="33"/>
        <v>0</v>
      </c>
      <c r="P33" s="49">
        <f t="shared" si="33"/>
        <v>0</v>
      </c>
      <c r="Q33" s="49">
        <f t="shared" si="33"/>
        <v>0</v>
      </c>
      <c r="R33" s="49">
        <f t="shared" si="33"/>
        <v>0</v>
      </c>
      <c r="S33" s="49">
        <f t="shared" si="33"/>
        <v>0</v>
      </c>
      <c r="T33" s="49">
        <f t="shared" si="33"/>
        <v>0</v>
      </c>
      <c r="U33" s="49">
        <f t="shared" si="1"/>
        <v>0</v>
      </c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ht="14.25" customHeight="1">
      <c r="A34" s="12">
        <v>33</v>
      </c>
      <c r="B34" s="84" t="s">
        <v>95</v>
      </c>
      <c r="C34" s="84" t="s">
        <v>48</v>
      </c>
      <c r="D34" s="85">
        <v>2355.0152349999998</v>
      </c>
      <c r="E34" s="86">
        <f t="shared" si="2"/>
        <v>0</v>
      </c>
      <c r="F34" s="49"/>
      <c r="G34" s="49"/>
      <c r="H34" s="49"/>
      <c r="I34" s="49"/>
      <c r="J34" s="49"/>
      <c r="K34" s="49"/>
      <c r="L34" s="49"/>
      <c r="M34" s="49"/>
      <c r="N34" s="49">
        <f t="shared" ref="N34:T34" si="34">F34-G34</f>
        <v>0</v>
      </c>
      <c r="O34" s="49">
        <f t="shared" si="34"/>
        <v>0</v>
      </c>
      <c r="P34" s="49">
        <f t="shared" si="34"/>
        <v>0</v>
      </c>
      <c r="Q34" s="49">
        <f t="shared" si="34"/>
        <v>0</v>
      </c>
      <c r="R34" s="49">
        <f t="shared" si="34"/>
        <v>0</v>
      </c>
      <c r="S34" s="49">
        <f t="shared" si="34"/>
        <v>0</v>
      </c>
      <c r="T34" s="49">
        <f t="shared" si="34"/>
        <v>0</v>
      </c>
      <c r="U34" s="49">
        <f t="shared" si="1"/>
        <v>0</v>
      </c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ht="14.25" customHeight="1">
      <c r="A35" s="12">
        <v>34</v>
      </c>
      <c r="B35" s="84" t="s">
        <v>96</v>
      </c>
      <c r="C35" s="84" t="s">
        <v>48</v>
      </c>
      <c r="D35" s="85">
        <v>31303.057339999999</v>
      </c>
      <c r="E35" s="86">
        <f t="shared" si="2"/>
        <v>38.675135621752652</v>
      </c>
      <c r="F35" s="49">
        <v>12714.60548</v>
      </c>
      <c r="G35" s="49">
        <v>12669.88236</v>
      </c>
      <c r="H35" s="49">
        <v>12549.32301</v>
      </c>
      <c r="I35" s="49">
        <v>12467.9422</v>
      </c>
      <c r="J35" s="49">
        <v>12383.31818</v>
      </c>
      <c r="K35" s="49">
        <v>12284.277899999999</v>
      </c>
      <c r="L35" s="49">
        <v>12205.33706</v>
      </c>
      <c r="M35" s="49">
        <v>12106.499879999999</v>
      </c>
      <c r="N35" s="49">
        <f t="shared" ref="N35:T35" si="35">F35-G35</f>
        <v>44.723120000000563</v>
      </c>
      <c r="O35" s="49">
        <f t="shared" si="35"/>
        <v>120.55934999999954</v>
      </c>
      <c r="P35" s="49">
        <f t="shared" si="35"/>
        <v>81.380810000000565</v>
      </c>
      <c r="Q35" s="49">
        <f t="shared" si="35"/>
        <v>84.624019999999291</v>
      </c>
      <c r="R35" s="49">
        <f t="shared" si="35"/>
        <v>99.040280000001076</v>
      </c>
      <c r="S35" s="49">
        <f t="shared" si="35"/>
        <v>78.940839999999298</v>
      </c>
      <c r="T35" s="49">
        <f t="shared" si="35"/>
        <v>98.837180000000444</v>
      </c>
      <c r="U35" s="49">
        <f t="shared" si="1"/>
        <v>608.10560000000078</v>
      </c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ht="14.25" customHeight="1">
      <c r="A36" s="12">
        <v>35</v>
      </c>
      <c r="B36" s="84" t="s">
        <v>97</v>
      </c>
      <c r="C36" s="84" t="s">
        <v>48</v>
      </c>
      <c r="D36" s="85">
        <v>16772.597419999998</v>
      </c>
      <c r="E36" s="86">
        <f t="shared" si="2"/>
        <v>75.674542065053629</v>
      </c>
      <c r="F36" s="49">
        <v>12748.30927</v>
      </c>
      <c r="G36" s="49">
        <v>12746.70839</v>
      </c>
      <c r="H36" s="49">
        <v>12726.504419999999</v>
      </c>
      <c r="I36" s="49">
        <v>12716.230680000001</v>
      </c>
      <c r="J36" s="49">
        <v>12701.212320000001</v>
      </c>
      <c r="K36" s="49">
        <v>12700.07584</v>
      </c>
      <c r="L36" s="49">
        <v>12696.16416</v>
      </c>
      <c r="M36" s="49">
        <v>12692.586289999999</v>
      </c>
      <c r="N36" s="49">
        <f t="shared" ref="N36:T36" si="36">F36-G36</f>
        <v>1.600879999999961</v>
      </c>
      <c r="O36" s="49">
        <f t="shared" si="36"/>
        <v>20.203970000000481</v>
      </c>
      <c r="P36" s="49">
        <f t="shared" si="36"/>
        <v>10.273739999998725</v>
      </c>
      <c r="Q36" s="49">
        <f t="shared" si="36"/>
        <v>15.01836000000003</v>
      </c>
      <c r="R36" s="49">
        <f t="shared" si="36"/>
        <v>1.1364800000010291</v>
      </c>
      <c r="S36" s="49">
        <f t="shared" si="36"/>
        <v>3.9116799999992509</v>
      </c>
      <c r="T36" s="49">
        <f t="shared" si="36"/>
        <v>3.5778700000009849</v>
      </c>
      <c r="U36" s="49">
        <f t="shared" si="1"/>
        <v>55.722980000000462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ht="14.25" customHeight="1">
      <c r="A37" s="12">
        <v>36</v>
      </c>
      <c r="B37" s="84" t="s">
        <v>98</v>
      </c>
      <c r="C37" s="84" t="s">
        <v>48</v>
      </c>
      <c r="D37" s="85">
        <v>8667.4023849999994</v>
      </c>
      <c r="E37" s="86">
        <f t="shared" si="2"/>
        <v>48.349765383599411</v>
      </c>
      <c r="F37" s="49">
        <v>4363.9298600000002</v>
      </c>
      <c r="G37" s="49">
        <v>4341.1422499999999</v>
      </c>
      <c r="H37" s="49">
        <v>4271.3927999999996</v>
      </c>
      <c r="I37" s="49">
        <v>4210.4307019999997</v>
      </c>
      <c r="J37" s="49">
        <v>4201.9267739999996</v>
      </c>
      <c r="K37" s="49">
        <v>4201.3386419999997</v>
      </c>
      <c r="L37" s="49">
        <v>4199.1145340000003</v>
      </c>
      <c r="M37" s="49">
        <v>4190.6687179999999</v>
      </c>
      <c r="N37" s="49">
        <f t="shared" ref="N37:T37" si="37">F37-G37</f>
        <v>22.787610000000313</v>
      </c>
      <c r="O37" s="49">
        <f t="shared" si="37"/>
        <v>69.749450000000252</v>
      </c>
      <c r="P37" s="49">
        <f t="shared" si="37"/>
        <v>60.962097999999969</v>
      </c>
      <c r="Q37" s="49">
        <f t="shared" si="37"/>
        <v>8.5039280000000872</v>
      </c>
      <c r="R37" s="49">
        <f t="shared" si="37"/>
        <v>0.58813199999985954</v>
      </c>
      <c r="S37" s="49">
        <f t="shared" si="37"/>
        <v>2.2241079999994326</v>
      </c>
      <c r="T37" s="49">
        <f t="shared" si="37"/>
        <v>8.4458160000003772</v>
      </c>
      <c r="U37" s="49">
        <f t="shared" si="1"/>
        <v>173.26114200000029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ht="14.25" customHeight="1">
      <c r="A38" s="12">
        <v>37</v>
      </c>
      <c r="B38" s="84" t="s">
        <v>99</v>
      </c>
      <c r="C38" s="84" t="s">
        <v>48</v>
      </c>
      <c r="D38" s="85">
        <v>15290.92159</v>
      </c>
      <c r="E38" s="86">
        <f t="shared" si="2"/>
        <v>46.314537899608702</v>
      </c>
      <c r="F38" s="49">
        <v>7122.6030099999998</v>
      </c>
      <c r="G38" s="49">
        <v>7114.5284899999997</v>
      </c>
      <c r="H38" s="49">
        <v>7103.7860199999996</v>
      </c>
      <c r="I38" s="49">
        <v>7091.340185</v>
      </c>
      <c r="J38" s="49">
        <v>7089.9927440000001</v>
      </c>
      <c r="K38" s="49">
        <v>7087.0931529999998</v>
      </c>
      <c r="L38" s="49">
        <v>7086.8140309999999</v>
      </c>
      <c r="M38" s="49">
        <v>7081.9196750000001</v>
      </c>
      <c r="N38" s="49">
        <f t="shared" ref="N38:T38" si="38">F38-G38</f>
        <v>8.0745200000001205</v>
      </c>
      <c r="O38" s="49">
        <f t="shared" si="38"/>
        <v>10.742470000000139</v>
      </c>
      <c r="P38" s="49">
        <f t="shared" si="38"/>
        <v>12.445834999999533</v>
      </c>
      <c r="Q38" s="49">
        <f t="shared" si="38"/>
        <v>1.3474409999998898</v>
      </c>
      <c r="R38" s="49">
        <f t="shared" si="38"/>
        <v>2.8995910000003278</v>
      </c>
      <c r="S38" s="49">
        <f t="shared" si="38"/>
        <v>0.27912199999991572</v>
      </c>
      <c r="T38" s="49">
        <f t="shared" si="38"/>
        <v>4.8943559999997888</v>
      </c>
      <c r="U38" s="49">
        <f t="shared" si="1"/>
        <v>40.683334999999715</v>
      </c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ht="14.25" customHeight="1">
      <c r="A39" s="12">
        <v>38</v>
      </c>
      <c r="B39" s="84" t="s">
        <v>100</v>
      </c>
      <c r="C39" s="84" t="s">
        <v>48</v>
      </c>
      <c r="D39" s="85">
        <v>12746.84568</v>
      </c>
      <c r="E39" s="86">
        <f t="shared" si="2"/>
        <v>3.102597183086004</v>
      </c>
      <c r="F39" s="49">
        <v>424.49245000000002</v>
      </c>
      <c r="G39" s="49">
        <v>420.41413</v>
      </c>
      <c r="H39" s="49">
        <v>404.30212999999998</v>
      </c>
      <c r="I39" s="49">
        <v>400.79654399999998</v>
      </c>
      <c r="J39" s="49">
        <v>400.58792299999999</v>
      </c>
      <c r="K39" s="49">
        <v>400.42656199999999</v>
      </c>
      <c r="L39" s="49">
        <v>398.50728700000002</v>
      </c>
      <c r="M39" s="49">
        <v>395.48327499999999</v>
      </c>
      <c r="N39" s="49">
        <f t="shared" ref="N39:T39" si="39">F39-G39</f>
        <v>4.0783200000000193</v>
      </c>
      <c r="O39" s="49">
        <f t="shared" si="39"/>
        <v>16.112000000000023</v>
      </c>
      <c r="P39" s="49">
        <f t="shared" si="39"/>
        <v>3.5055859999999939</v>
      </c>
      <c r="Q39" s="49">
        <f t="shared" si="39"/>
        <v>0.20862099999999373</v>
      </c>
      <c r="R39" s="49">
        <f t="shared" si="39"/>
        <v>0.16136099999999942</v>
      </c>
      <c r="S39" s="49">
        <f t="shared" si="39"/>
        <v>1.9192749999999705</v>
      </c>
      <c r="T39" s="49">
        <f t="shared" si="39"/>
        <v>3.0240120000000275</v>
      </c>
      <c r="U39" s="49">
        <f t="shared" si="1"/>
        <v>29.009175000000027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ht="14.25" customHeight="1">
      <c r="A40" s="12">
        <v>39</v>
      </c>
      <c r="B40" s="84" t="s">
        <v>101</v>
      </c>
      <c r="C40" s="84" t="s">
        <v>48</v>
      </c>
      <c r="D40" s="85">
        <v>6328.9118390000003</v>
      </c>
      <c r="E40" s="86">
        <f t="shared" si="2"/>
        <v>6.1832904289883882E-2</v>
      </c>
      <c r="F40" s="49">
        <v>6.2219499999999996</v>
      </c>
      <c r="G40" s="49">
        <v>5.6352399999999996</v>
      </c>
      <c r="H40" s="49">
        <v>4.2042200000000003</v>
      </c>
      <c r="I40" s="49">
        <v>4.2042219999999997</v>
      </c>
      <c r="J40" s="49">
        <v>4.2042229999999998</v>
      </c>
      <c r="K40" s="49">
        <v>4.2042229999999998</v>
      </c>
      <c r="L40" s="49">
        <v>3.9133499999999999</v>
      </c>
      <c r="M40" s="49">
        <v>3.9133499999999999</v>
      </c>
      <c r="N40" s="49">
        <f t="shared" ref="N40:T40" si="40">F40-G40</f>
        <v>0.58671000000000006</v>
      </c>
      <c r="O40" s="49">
        <f t="shared" si="40"/>
        <v>1.4310199999999993</v>
      </c>
      <c r="P40" s="49">
        <f t="shared" si="40"/>
        <v>-1.9999999993913775E-6</v>
      </c>
      <c r="Q40" s="49">
        <f t="shared" si="40"/>
        <v>-1.000000000139778E-6</v>
      </c>
      <c r="R40" s="49">
        <f t="shared" si="40"/>
        <v>0</v>
      </c>
      <c r="S40" s="49">
        <f t="shared" si="40"/>
        <v>0.29087299999999994</v>
      </c>
      <c r="T40" s="49">
        <f t="shared" si="40"/>
        <v>0</v>
      </c>
      <c r="U40" s="49">
        <f t="shared" si="1"/>
        <v>2.3085999999999998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ht="14.25" customHeight="1">
      <c r="A41" s="12">
        <v>40</v>
      </c>
      <c r="B41" s="84" t="s">
        <v>102</v>
      </c>
      <c r="C41" s="84" t="s">
        <v>48</v>
      </c>
      <c r="D41" s="85">
        <v>3583.1183409999999</v>
      </c>
      <c r="E41" s="86">
        <f t="shared" si="2"/>
        <v>18.921714536807148</v>
      </c>
      <c r="F41" s="49">
        <v>700.95515</v>
      </c>
      <c r="G41" s="49">
        <v>700.18079</v>
      </c>
      <c r="H41" s="49">
        <v>691.97393999999997</v>
      </c>
      <c r="I41" s="49">
        <v>682.76808800000003</v>
      </c>
      <c r="J41" s="49">
        <v>679.75151900000003</v>
      </c>
      <c r="K41" s="49">
        <v>679.75151900000003</v>
      </c>
      <c r="L41" s="49">
        <v>679.75151900000003</v>
      </c>
      <c r="M41" s="49">
        <v>677.98742400000003</v>
      </c>
      <c r="N41" s="49">
        <f t="shared" ref="N41:T41" si="41">F41-G41</f>
        <v>0.77436000000000149</v>
      </c>
      <c r="O41" s="49">
        <f t="shared" si="41"/>
        <v>8.2068500000000313</v>
      </c>
      <c r="P41" s="49">
        <f t="shared" si="41"/>
        <v>9.2058519999999362</v>
      </c>
      <c r="Q41" s="49">
        <f t="shared" si="41"/>
        <v>3.0165690000000041</v>
      </c>
      <c r="R41" s="49">
        <f t="shared" si="41"/>
        <v>0</v>
      </c>
      <c r="S41" s="49">
        <f t="shared" si="41"/>
        <v>0</v>
      </c>
      <c r="T41" s="49">
        <f t="shared" si="41"/>
        <v>1.7640949999999975</v>
      </c>
      <c r="U41" s="49">
        <f t="shared" si="1"/>
        <v>22.967725999999971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ht="14.25" customHeight="1">
      <c r="A42" s="12">
        <v>41</v>
      </c>
      <c r="B42" s="84" t="s">
        <v>103</v>
      </c>
      <c r="C42" s="84" t="s">
        <v>48</v>
      </c>
      <c r="D42" s="85">
        <v>9039.4274060000007</v>
      </c>
      <c r="E42" s="86">
        <f t="shared" si="2"/>
        <v>14.404419522587625</v>
      </c>
      <c r="F42" s="49">
        <v>1329.57177</v>
      </c>
      <c r="G42" s="49">
        <v>1326.3408899999999</v>
      </c>
      <c r="H42" s="49">
        <v>1320.3560600000001</v>
      </c>
      <c r="I42" s="49">
        <v>1310.0375389999999</v>
      </c>
      <c r="J42" s="49">
        <v>1306.080755</v>
      </c>
      <c r="K42" s="49">
        <v>1305.7361579999999</v>
      </c>
      <c r="L42" s="49">
        <v>1305.542764</v>
      </c>
      <c r="M42" s="49">
        <v>1302.0770460000001</v>
      </c>
      <c r="N42" s="49">
        <f t="shared" ref="N42:T42" si="42">F42-G42</f>
        <v>3.2308800000000701</v>
      </c>
      <c r="O42" s="49">
        <f t="shared" si="42"/>
        <v>5.9848299999998744</v>
      </c>
      <c r="P42" s="49">
        <f t="shared" si="42"/>
        <v>10.318521000000146</v>
      </c>
      <c r="Q42" s="49">
        <f t="shared" si="42"/>
        <v>3.9567839999999705</v>
      </c>
      <c r="R42" s="49">
        <f t="shared" si="42"/>
        <v>0.34459700000002158</v>
      </c>
      <c r="S42" s="49">
        <f t="shared" si="42"/>
        <v>0.19339399999989837</v>
      </c>
      <c r="T42" s="49">
        <f t="shared" si="42"/>
        <v>3.4657179999999244</v>
      </c>
      <c r="U42" s="49">
        <f t="shared" si="1"/>
        <v>27.494723999999906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ht="14.25" customHeight="1">
      <c r="A43" s="12">
        <v>42</v>
      </c>
      <c r="B43" s="84" t="s">
        <v>104</v>
      </c>
      <c r="C43" s="84" t="s">
        <v>48</v>
      </c>
      <c r="D43" s="85">
        <v>40866.77637</v>
      </c>
      <c r="E43" s="86">
        <f t="shared" si="2"/>
        <v>17.139697387880855</v>
      </c>
      <c r="F43" s="49">
        <v>7626.6146500000004</v>
      </c>
      <c r="G43" s="49">
        <v>7536.0560599999999</v>
      </c>
      <c r="H43" s="49">
        <v>7380.2123000000001</v>
      </c>
      <c r="I43" s="49">
        <v>7246.6962059999996</v>
      </c>
      <c r="J43" s="49">
        <v>7213.4950529999996</v>
      </c>
      <c r="K43" s="49">
        <v>7167.0179889999999</v>
      </c>
      <c r="L43" s="49">
        <v>7092.9942940000001</v>
      </c>
      <c r="M43" s="49">
        <v>7004.4418020000003</v>
      </c>
      <c r="N43" s="49">
        <f t="shared" ref="N43:T43" si="43">F43-G43</f>
        <v>90.558590000000549</v>
      </c>
      <c r="O43" s="49">
        <f t="shared" si="43"/>
        <v>155.84375999999975</v>
      </c>
      <c r="P43" s="49">
        <f t="shared" si="43"/>
        <v>133.51609400000052</v>
      </c>
      <c r="Q43" s="49">
        <f t="shared" si="43"/>
        <v>33.201152999999977</v>
      </c>
      <c r="R43" s="49">
        <f t="shared" si="43"/>
        <v>46.4770639999997</v>
      </c>
      <c r="S43" s="49">
        <f t="shared" si="43"/>
        <v>74.023694999999861</v>
      </c>
      <c r="T43" s="49">
        <f t="shared" si="43"/>
        <v>88.552491999999802</v>
      </c>
      <c r="U43" s="49">
        <f t="shared" si="1"/>
        <v>622.17284800000016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ht="14.25" customHeight="1">
      <c r="A44" s="12">
        <v>43</v>
      </c>
      <c r="B44" s="84" t="s">
        <v>105</v>
      </c>
      <c r="C44" s="84" t="s">
        <v>48</v>
      </c>
      <c r="D44" s="85">
        <v>2665.0747110000002</v>
      </c>
      <c r="E44" s="86">
        <f t="shared" si="2"/>
        <v>21.507700914880655</v>
      </c>
      <c r="F44" s="49">
        <v>576.89148999999998</v>
      </c>
      <c r="G44" s="49">
        <v>575.56213000000002</v>
      </c>
      <c r="H44" s="49">
        <v>574.61019999999996</v>
      </c>
      <c r="I44" s="49">
        <v>574.61019799999997</v>
      </c>
      <c r="J44" s="49">
        <v>573.19629799999996</v>
      </c>
      <c r="K44" s="49">
        <v>573.19629799999996</v>
      </c>
      <c r="L44" s="49">
        <v>573.19629799999996</v>
      </c>
      <c r="M44" s="49">
        <v>573.19629799999996</v>
      </c>
      <c r="N44" s="49">
        <f t="shared" ref="N44:T44" si="44">F44-G44</f>
        <v>1.3293599999999515</v>
      </c>
      <c r="O44" s="49">
        <f t="shared" si="44"/>
        <v>0.95193000000006123</v>
      </c>
      <c r="P44" s="49">
        <f t="shared" si="44"/>
        <v>1.9999999949504854E-6</v>
      </c>
      <c r="Q44" s="49">
        <f t="shared" si="44"/>
        <v>1.4139000000000124</v>
      </c>
      <c r="R44" s="49">
        <f t="shared" si="44"/>
        <v>0</v>
      </c>
      <c r="S44" s="49">
        <f t="shared" si="44"/>
        <v>0</v>
      </c>
      <c r="T44" s="49">
        <f t="shared" si="44"/>
        <v>0</v>
      </c>
      <c r="U44" s="49">
        <f t="shared" si="1"/>
        <v>3.69519200000002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ht="14.25" customHeight="1">
      <c r="A45" s="12">
        <v>44</v>
      </c>
      <c r="B45" s="84" t="s">
        <v>106</v>
      </c>
      <c r="C45" s="84" t="s">
        <v>48</v>
      </c>
      <c r="D45" s="85">
        <v>4400.9994930000003</v>
      </c>
      <c r="E45" s="86">
        <f t="shared" si="2"/>
        <v>15.164038579451844</v>
      </c>
      <c r="F45" s="49">
        <v>680.53512000000001</v>
      </c>
      <c r="G45" s="49">
        <v>679.88484000000005</v>
      </c>
      <c r="H45" s="49">
        <v>671.35230999999999</v>
      </c>
      <c r="I45" s="49">
        <v>671.35231299999998</v>
      </c>
      <c r="J45" s="49">
        <v>667.36926100000005</v>
      </c>
      <c r="K45" s="49">
        <v>667.36926100000005</v>
      </c>
      <c r="L45" s="49">
        <v>667.36926100000005</v>
      </c>
      <c r="M45" s="49">
        <v>667.36926100000005</v>
      </c>
      <c r="N45" s="49">
        <f t="shared" ref="N45:T45" si="45">F45-G45</f>
        <v>0.65027999999995245</v>
      </c>
      <c r="O45" s="49">
        <f t="shared" si="45"/>
        <v>8.5325300000000652</v>
      </c>
      <c r="P45" s="49">
        <f t="shared" si="45"/>
        <v>-2.9999999924257281E-6</v>
      </c>
      <c r="Q45" s="49">
        <f t="shared" si="45"/>
        <v>3.9830519999999296</v>
      </c>
      <c r="R45" s="49">
        <f t="shared" si="45"/>
        <v>0</v>
      </c>
      <c r="S45" s="49">
        <f t="shared" si="45"/>
        <v>0</v>
      </c>
      <c r="T45" s="49">
        <f t="shared" si="45"/>
        <v>0</v>
      </c>
      <c r="U45" s="49">
        <f t="shared" si="1"/>
        <v>13.165858999999955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ht="14.25" customHeight="1">
      <c r="A46" s="12">
        <v>45</v>
      </c>
      <c r="B46" s="84" t="s">
        <v>107</v>
      </c>
      <c r="C46" s="84" t="s">
        <v>43</v>
      </c>
      <c r="D46" s="85">
        <v>29177.341209999999</v>
      </c>
      <c r="E46" s="86">
        <f t="shared" si="2"/>
        <v>61.728748553096835</v>
      </c>
      <c r="F46" s="49">
        <v>18085.14013</v>
      </c>
      <c r="G46" s="49">
        <v>18069.047999999999</v>
      </c>
      <c r="H46" s="49">
        <v>18059.646219999999</v>
      </c>
      <c r="I46" s="49">
        <v>18049.413670000002</v>
      </c>
      <c r="J46" s="49">
        <v>18037.13595</v>
      </c>
      <c r="K46" s="49">
        <v>18034.13276</v>
      </c>
      <c r="L46" s="49">
        <v>18022.371879999999</v>
      </c>
      <c r="M46" s="49">
        <v>18010.80759</v>
      </c>
      <c r="N46" s="49">
        <f t="shared" ref="N46:T46" si="46">F46-G46</f>
        <v>16.092130000000907</v>
      </c>
      <c r="O46" s="49">
        <f t="shared" si="46"/>
        <v>9.4017800000001444</v>
      </c>
      <c r="P46" s="49">
        <f t="shared" si="46"/>
        <v>10.232549999996991</v>
      </c>
      <c r="Q46" s="49">
        <f t="shared" si="46"/>
        <v>12.277720000001864</v>
      </c>
      <c r="R46" s="49">
        <f t="shared" si="46"/>
        <v>3.0031899999994494</v>
      </c>
      <c r="S46" s="49">
        <f t="shared" si="46"/>
        <v>11.760880000001634</v>
      </c>
      <c r="T46" s="49">
        <f t="shared" si="46"/>
        <v>11.564289999998437</v>
      </c>
      <c r="U46" s="49">
        <f t="shared" si="1"/>
        <v>74.332539999999426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ht="14.25" customHeight="1">
      <c r="A47" s="12">
        <v>46</v>
      </c>
      <c r="B47" s="84" t="s">
        <v>108</v>
      </c>
      <c r="C47" s="84" t="s">
        <v>43</v>
      </c>
      <c r="D47" s="85">
        <v>21498.74151</v>
      </c>
      <c r="E47" s="86">
        <f t="shared" si="2"/>
        <v>66.252749554548231</v>
      </c>
      <c r="F47" s="49">
        <v>14643.00555</v>
      </c>
      <c r="G47" s="49">
        <v>14562.78126</v>
      </c>
      <c r="H47" s="49">
        <v>14465.609130000001</v>
      </c>
      <c r="I47" s="49">
        <v>14378.05917</v>
      </c>
      <c r="J47" s="49">
        <v>14362.325500000001</v>
      </c>
      <c r="K47" s="49">
        <v>14313.41813</v>
      </c>
      <c r="L47" s="49">
        <v>14275.26361</v>
      </c>
      <c r="M47" s="49">
        <v>14243.507369999999</v>
      </c>
      <c r="N47" s="49">
        <f t="shared" ref="N47:T47" si="47">F47-G47</f>
        <v>80.22429000000011</v>
      </c>
      <c r="O47" s="49">
        <f t="shared" si="47"/>
        <v>97.172129999999015</v>
      </c>
      <c r="P47" s="49">
        <f t="shared" si="47"/>
        <v>87.549960000000283</v>
      </c>
      <c r="Q47" s="49">
        <f t="shared" si="47"/>
        <v>15.73366999999962</v>
      </c>
      <c r="R47" s="49">
        <f t="shared" si="47"/>
        <v>48.90737000000081</v>
      </c>
      <c r="S47" s="49">
        <f t="shared" si="47"/>
        <v>38.154520000000048</v>
      </c>
      <c r="T47" s="49">
        <f t="shared" si="47"/>
        <v>31.756240000000616</v>
      </c>
      <c r="U47" s="49">
        <f t="shared" si="1"/>
        <v>399.4981800000005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ht="14.25" customHeight="1">
      <c r="A48" s="12">
        <v>47</v>
      </c>
      <c r="B48" s="84" t="s">
        <v>109</v>
      </c>
      <c r="C48" s="84" t="s">
        <v>43</v>
      </c>
      <c r="D48" s="85">
        <v>57635.746520000001</v>
      </c>
      <c r="E48" s="86">
        <f t="shared" si="2"/>
        <v>81.184136070421459</v>
      </c>
      <c r="F48" s="49">
        <v>47162.9905</v>
      </c>
      <c r="G48" s="49">
        <v>47155.864950000003</v>
      </c>
      <c r="H48" s="49">
        <v>47088.810570000001</v>
      </c>
      <c r="I48" s="49">
        <v>46955.911269999997</v>
      </c>
      <c r="J48" s="49">
        <v>46895.742969999999</v>
      </c>
      <c r="K48" s="49">
        <v>46841.454180000001</v>
      </c>
      <c r="L48" s="49">
        <v>46824.329510000003</v>
      </c>
      <c r="M48" s="49">
        <v>46791.082880000002</v>
      </c>
      <c r="N48" s="49">
        <f t="shared" ref="N48:T48" si="48">F48-G48</f>
        <v>7.1255499999970198</v>
      </c>
      <c r="O48" s="49">
        <f t="shared" si="48"/>
        <v>67.054380000001402</v>
      </c>
      <c r="P48" s="49">
        <f t="shared" si="48"/>
        <v>132.89930000000459</v>
      </c>
      <c r="Q48" s="49">
        <f t="shared" si="48"/>
        <v>60.168299999997544</v>
      </c>
      <c r="R48" s="49">
        <f t="shared" si="48"/>
        <v>54.288789999998698</v>
      </c>
      <c r="S48" s="49">
        <f t="shared" si="48"/>
        <v>17.124669999997423</v>
      </c>
      <c r="T48" s="49">
        <f t="shared" si="48"/>
        <v>33.24663000000146</v>
      </c>
      <c r="U48" s="49">
        <f t="shared" si="1"/>
        <v>371.90761999999813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ht="14.25" customHeight="1">
      <c r="A49" s="12">
        <v>48</v>
      </c>
      <c r="B49" s="84" t="s">
        <v>110</v>
      </c>
      <c r="C49" s="84" t="s">
        <v>43</v>
      </c>
      <c r="D49" s="85">
        <v>73071.769050000003</v>
      </c>
      <c r="E49" s="86">
        <f t="shared" si="2"/>
        <v>69.456042435857796</v>
      </c>
      <c r="F49" s="49">
        <v>51295.347150000001</v>
      </c>
      <c r="G49" s="49">
        <v>51240.151489999997</v>
      </c>
      <c r="H49" s="49">
        <v>51195.029540000003</v>
      </c>
      <c r="I49" s="49">
        <v>51154.016239999997</v>
      </c>
      <c r="J49" s="49">
        <v>51061.703320000001</v>
      </c>
      <c r="K49" s="49">
        <v>50948.803780000002</v>
      </c>
      <c r="L49" s="49">
        <v>50866.902289999998</v>
      </c>
      <c r="M49" s="49">
        <v>50752.75892</v>
      </c>
      <c r="N49" s="49">
        <f t="shared" ref="N49:T49" si="49">F49-G49</f>
        <v>55.195660000004864</v>
      </c>
      <c r="O49" s="49">
        <f t="shared" si="49"/>
        <v>45.121949999993376</v>
      </c>
      <c r="P49" s="49">
        <f t="shared" si="49"/>
        <v>41.013300000005984</v>
      </c>
      <c r="Q49" s="49">
        <f t="shared" si="49"/>
        <v>92.312919999996666</v>
      </c>
      <c r="R49" s="49">
        <f t="shared" si="49"/>
        <v>112.89953999999852</v>
      </c>
      <c r="S49" s="49">
        <f t="shared" si="49"/>
        <v>81.901490000003832</v>
      </c>
      <c r="T49" s="49">
        <f t="shared" si="49"/>
        <v>114.14336999999796</v>
      </c>
      <c r="U49" s="49">
        <f t="shared" si="1"/>
        <v>542.5882300000012</v>
      </c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ht="14.25" customHeight="1">
      <c r="A50" s="12">
        <v>49</v>
      </c>
      <c r="B50" s="84" t="s">
        <v>111</v>
      </c>
      <c r="C50" s="84" t="s">
        <v>43</v>
      </c>
      <c r="D50" s="85">
        <v>42715.20177</v>
      </c>
      <c r="E50" s="86">
        <f t="shared" si="2"/>
        <v>64.804972499138444</v>
      </c>
      <c r="F50" s="49">
        <v>28583.223549999999</v>
      </c>
      <c r="G50" s="49">
        <v>28512.579409999998</v>
      </c>
      <c r="H50" s="49">
        <v>28342.62774</v>
      </c>
      <c r="I50" s="49">
        <v>28142.902770000001</v>
      </c>
      <c r="J50" s="49">
        <v>28048.696</v>
      </c>
      <c r="K50" s="49">
        <v>27871.21687</v>
      </c>
      <c r="L50" s="49">
        <v>27788.926149999999</v>
      </c>
      <c r="M50" s="49">
        <v>27681.57476</v>
      </c>
      <c r="N50" s="49">
        <f t="shared" ref="N50:T50" si="50">F50-G50</f>
        <v>70.644140000000334</v>
      </c>
      <c r="O50" s="49">
        <f t="shared" si="50"/>
        <v>169.95166999999856</v>
      </c>
      <c r="P50" s="49">
        <f t="shared" si="50"/>
        <v>199.7249699999993</v>
      </c>
      <c r="Q50" s="49">
        <f t="shared" si="50"/>
        <v>94.206770000000688</v>
      </c>
      <c r="R50" s="49">
        <f t="shared" si="50"/>
        <v>177.47912999999971</v>
      </c>
      <c r="S50" s="49">
        <f t="shared" si="50"/>
        <v>82.290720000000874</v>
      </c>
      <c r="T50" s="49">
        <f t="shared" si="50"/>
        <v>107.35138999999981</v>
      </c>
      <c r="U50" s="49">
        <f t="shared" si="1"/>
        <v>901.64878999999928</v>
      </c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ht="14.25" customHeight="1">
      <c r="A51" s="12">
        <v>50</v>
      </c>
      <c r="B51" s="84" t="s">
        <v>112</v>
      </c>
      <c r="C51" s="84" t="s">
        <v>43</v>
      </c>
      <c r="D51" s="85">
        <v>40582.010759999997</v>
      </c>
      <c r="E51" s="86">
        <f t="shared" si="2"/>
        <v>63.562865409875513</v>
      </c>
      <c r="F51" s="49">
        <v>26153.61103</v>
      </c>
      <c r="G51" s="49">
        <v>26128.107400000001</v>
      </c>
      <c r="H51" s="49">
        <v>26098.941309999998</v>
      </c>
      <c r="I51" s="49">
        <v>26035.432250000002</v>
      </c>
      <c r="J51" s="49">
        <v>25995.461319999999</v>
      </c>
      <c r="K51" s="49">
        <v>25951.159009999999</v>
      </c>
      <c r="L51" s="49">
        <v>25892.933229999999</v>
      </c>
      <c r="M51" s="49">
        <v>25795.088879999999</v>
      </c>
      <c r="N51" s="49">
        <f t="shared" ref="N51:T51" si="51">F51-G51</f>
        <v>25.503629999999248</v>
      </c>
      <c r="O51" s="49">
        <f t="shared" si="51"/>
        <v>29.166090000002441</v>
      </c>
      <c r="P51" s="49">
        <f t="shared" si="51"/>
        <v>63.50905999999668</v>
      </c>
      <c r="Q51" s="49">
        <f t="shared" si="51"/>
        <v>39.970930000003136</v>
      </c>
      <c r="R51" s="49">
        <f t="shared" si="51"/>
        <v>44.302309999999125</v>
      </c>
      <c r="S51" s="49">
        <f t="shared" si="51"/>
        <v>58.225780000000668</v>
      </c>
      <c r="T51" s="49">
        <f t="shared" si="51"/>
        <v>97.844349999999395</v>
      </c>
      <c r="U51" s="49">
        <f t="shared" si="1"/>
        <v>358.52215000000069</v>
      </c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ht="14.25" customHeight="1">
      <c r="A52" s="12">
        <v>51</v>
      </c>
      <c r="B52" s="84" t="s">
        <v>113</v>
      </c>
      <c r="C52" s="84" t="s">
        <v>43</v>
      </c>
      <c r="D52" s="85">
        <v>46514.472269999998</v>
      </c>
      <c r="E52" s="86">
        <f t="shared" si="2"/>
        <v>52.541863053152518</v>
      </c>
      <c r="F52" s="49">
        <v>24866.53</v>
      </c>
      <c r="G52" s="49">
        <v>24840.579549999999</v>
      </c>
      <c r="H52" s="49">
        <v>24812.450440000001</v>
      </c>
      <c r="I52" s="49">
        <v>24774.982510000002</v>
      </c>
      <c r="J52" s="49">
        <v>24639.363809999999</v>
      </c>
      <c r="K52" s="49">
        <v>24508.33239</v>
      </c>
      <c r="L52" s="49">
        <v>24481.018059999999</v>
      </c>
      <c r="M52" s="49">
        <v>24439.570319999999</v>
      </c>
      <c r="N52" s="49">
        <f t="shared" ref="N52:T52" si="52">F52-G52</f>
        <v>25.950450000000274</v>
      </c>
      <c r="O52" s="49">
        <f t="shared" si="52"/>
        <v>28.129109999998036</v>
      </c>
      <c r="P52" s="49">
        <f t="shared" si="52"/>
        <v>37.467929999998887</v>
      </c>
      <c r="Q52" s="49">
        <f t="shared" si="52"/>
        <v>135.61870000000272</v>
      </c>
      <c r="R52" s="49">
        <f t="shared" si="52"/>
        <v>131.03141999999934</v>
      </c>
      <c r="S52" s="49">
        <f t="shared" si="52"/>
        <v>27.314330000001064</v>
      </c>
      <c r="T52" s="49">
        <f t="shared" si="52"/>
        <v>41.447739999999612</v>
      </c>
      <c r="U52" s="49">
        <f t="shared" si="1"/>
        <v>426.95967999999993</v>
      </c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ht="14.25" customHeight="1">
      <c r="A53" s="12">
        <v>52</v>
      </c>
      <c r="B53" s="84" t="s">
        <v>114</v>
      </c>
      <c r="C53" s="84" t="s">
        <v>43</v>
      </c>
      <c r="D53" s="85">
        <v>54985.382080000003</v>
      </c>
      <c r="E53" s="86">
        <f t="shared" si="2"/>
        <v>54.147837486482729</v>
      </c>
      <c r="F53" s="49">
        <v>30189.689109999999</v>
      </c>
      <c r="G53" s="49">
        <v>30132.56928</v>
      </c>
      <c r="H53" s="49">
        <v>30074.48358</v>
      </c>
      <c r="I53" s="49">
        <v>30008.4735</v>
      </c>
      <c r="J53" s="49">
        <v>29953.565350000001</v>
      </c>
      <c r="K53" s="49">
        <v>29898.089319999999</v>
      </c>
      <c r="L53" s="49">
        <v>29832.414219999999</v>
      </c>
      <c r="M53" s="49">
        <v>29773.395329999999</v>
      </c>
      <c r="N53" s="49">
        <f t="shared" ref="N53:T53" si="53">F53-G53</f>
        <v>57.119829999999638</v>
      </c>
      <c r="O53" s="49">
        <f t="shared" si="53"/>
        <v>58.085699999999633</v>
      </c>
      <c r="P53" s="49">
        <f t="shared" si="53"/>
        <v>66.010080000000016</v>
      </c>
      <c r="Q53" s="49">
        <f t="shared" si="53"/>
        <v>54.908149999999296</v>
      </c>
      <c r="R53" s="49">
        <f t="shared" si="53"/>
        <v>55.476030000001629</v>
      </c>
      <c r="S53" s="49">
        <f t="shared" si="53"/>
        <v>65.675100000000384</v>
      </c>
      <c r="T53" s="49">
        <f t="shared" si="53"/>
        <v>59.018889999999374</v>
      </c>
      <c r="U53" s="49">
        <f t="shared" si="1"/>
        <v>416.29377999999997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ht="14.25" customHeight="1">
      <c r="A54" s="12">
        <v>53</v>
      </c>
      <c r="B54" s="84" t="s">
        <v>115</v>
      </c>
      <c r="C54" s="84" t="s">
        <v>43</v>
      </c>
      <c r="D54" s="85">
        <v>22051.559870000001</v>
      </c>
      <c r="E54" s="86">
        <f t="shared" si="2"/>
        <v>4.9864623567783912</v>
      </c>
      <c r="F54" s="49">
        <v>1669.2750799999999</v>
      </c>
      <c r="G54" s="49">
        <v>1539.3043399999999</v>
      </c>
      <c r="H54" s="49">
        <v>1502.03629</v>
      </c>
      <c r="I54" s="49">
        <v>1459.766509</v>
      </c>
      <c r="J54" s="49">
        <v>1396.3502370000001</v>
      </c>
      <c r="K54" s="49">
        <v>1249.74632</v>
      </c>
      <c r="L54" s="49">
        <v>1178.9036550000001</v>
      </c>
      <c r="M54" s="49">
        <v>1099.5927320000001</v>
      </c>
      <c r="N54" s="49">
        <f t="shared" ref="N54:T54" si="54">F54-G54</f>
        <v>129.97073999999998</v>
      </c>
      <c r="O54" s="49">
        <f t="shared" si="54"/>
        <v>37.268049999999903</v>
      </c>
      <c r="P54" s="49">
        <f t="shared" si="54"/>
        <v>42.269780999999966</v>
      </c>
      <c r="Q54" s="49">
        <f t="shared" si="54"/>
        <v>63.416271999999935</v>
      </c>
      <c r="R54" s="49">
        <f t="shared" si="54"/>
        <v>146.60391700000014</v>
      </c>
      <c r="S54" s="49">
        <f t="shared" si="54"/>
        <v>70.842664999999897</v>
      </c>
      <c r="T54" s="49">
        <f t="shared" si="54"/>
        <v>79.310923000000003</v>
      </c>
      <c r="U54" s="49">
        <f t="shared" si="1"/>
        <v>569.68234799999982</v>
      </c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ht="14.25" customHeight="1">
      <c r="A55" s="12">
        <v>54</v>
      </c>
      <c r="B55" s="84" t="s">
        <v>116</v>
      </c>
      <c r="C55" s="84" t="s">
        <v>37</v>
      </c>
      <c r="D55" s="85">
        <v>8132.7674139999999</v>
      </c>
      <c r="E55" s="86">
        <f t="shared" si="2"/>
        <v>42.713048119637278</v>
      </c>
      <c r="F55" s="49">
        <v>3712.3645099999999</v>
      </c>
      <c r="G55" s="49">
        <v>3672.7921099999999</v>
      </c>
      <c r="H55" s="49">
        <v>3665.27979</v>
      </c>
      <c r="I55" s="49">
        <v>3662.9072940000001</v>
      </c>
      <c r="J55" s="49">
        <v>3659.1479330000002</v>
      </c>
      <c r="K55" s="49">
        <v>3607.666346</v>
      </c>
      <c r="L55" s="49">
        <v>3573.5509729999999</v>
      </c>
      <c r="M55" s="49">
        <v>3473.7528590000002</v>
      </c>
      <c r="N55" s="49">
        <f t="shared" ref="N55:T55" si="55">F55-G55</f>
        <v>39.572400000000016</v>
      </c>
      <c r="O55" s="49">
        <f t="shared" si="55"/>
        <v>7.5123199999998178</v>
      </c>
      <c r="P55" s="49">
        <f t="shared" si="55"/>
        <v>2.3724959999999555</v>
      </c>
      <c r="Q55" s="49">
        <f t="shared" si="55"/>
        <v>3.7593609999998989</v>
      </c>
      <c r="R55" s="49">
        <f t="shared" si="55"/>
        <v>51.481587000000218</v>
      </c>
      <c r="S55" s="49">
        <f t="shared" si="55"/>
        <v>34.115373000000091</v>
      </c>
      <c r="T55" s="49">
        <f t="shared" si="55"/>
        <v>99.798113999999714</v>
      </c>
      <c r="U55" s="49">
        <f t="shared" si="1"/>
        <v>238.61165099999971</v>
      </c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ht="14.25" customHeight="1">
      <c r="A56" s="12">
        <v>55</v>
      </c>
      <c r="B56" s="84" t="s">
        <v>117</v>
      </c>
      <c r="C56" s="84" t="s">
        <v>37</v>
      </c>
      <c r="D56" s="85">
        <v>4273.4918619999999</v>
      </c>
      <c r="E56" s="86">
        <f t="shared" si="2"/>
        <v>24.695097828175065</v>
      </c>
      <c r="F56" s="49">
        <v>1068.57186</v>
      </c>
      <c r="G56" s="49">
        <v>1064.2246</v>
      </c>
      <c r="H56" s="49">
        <v>1063.53358</v>
      </c>
      <c r="I56" s="49">
        <v>1062.029446</v>
      </c>
      <c r="J56" s="49">
        <v>1061.494023</v>
      </c>
      <c r="K56" s="49">
        <v>1060.793265</v>
      </c>
      <c r="L56" s="49">
        <v>1060.2773540000001</v>
      </c>
      <c r="M56" s="49">
        <v>1055.3429960000001</v>
      </c>
      <c r="N56" s="49">
        <f t="shared" ref="N56:T56" si="56">F56-G56</f>
        <v>4.3472600000000057</v>
      </c>
      <c r="O56" s="49">
        <f t="shared" si="56"/>
        <v>0.69101999999998043</v>
      </c>
      <c r="P56" s="49">
        <f t="shared" si="56"/>
        <v>1.5041340000000218</v>
      </c>
      <c r="Q56" s="49">
        <f t="shared" si="56"/>
        <v>0.53542300000003706</v>
      </c>
      <c r="R56" s="49">
        <f t="shared" si="56"/>
        <v>0.7007579999999507</v>
      </c>
      <c r="S56" s="49">
        <f t="shared" si="56"/>
        <v>0.51591099999996004</v>
      </c>
      <c r="T56" s="49">
        <f t="shared" si="56"/>
        <v>4.9343579999999747</v>
      </c>
      <c r="U56" s="49">
        <f t="shared" si="1"/>
        <v>13.22886399999993</v>
      </c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ht="14.25" customHeight="1">
      <c r="A57" s="12">
        <v>56</v>
      </c>
      <c r="B57" s="84" t="s">
        <v>118</v>
      </c>
      <c r="C57" s="84" t="s">
        <v>37</v>
      </c>
      <c r="D57" s="85">
        <v>20014.837780000002</v>
      </c>
      <c r="E57" s="86">
        <f t="shared" si="2"/>
        <v>69.400767883715503</v>
      </c>
      <c r="F57" s="49">
        <v>14020.60685</v>
      </c>
      <c r="G57" s="49">
        <v>14002.437029999999</v>
      </c>
      <c r="H57" s="49">
        <v>13984.140170000001</v>
      </c>
      <c r="I57" s="49">
        <v>13962.0741</v>
      </c>
      <c r="J57" s="49">
        <v>13940.17103</v>
      </c>
      <c r="K57" s="49">
        <v>13913.212530000001</v>
      </c>
      <c r="L57" s="49">
        <v>13900.74958</v>
      </c>
      <c r="M57" s="49">
        <v>13890.45111</v>
      </c>
      <c r="N57" s="49">
        <f t="shared" ref="N57:T57" si="57">F57-G57</f>
        <v>18.169820000000982</v>
      </c>
      <c r="O57" s="49">
        <f t="shared" si="57"/>
        <v>18.29685999999856</v>
      </c>
      <c r="P57" s="49">
        <f t="shared" si="57"/>
        <v>22.066070000000764</v>
      </c>
      <c r="Q57" s="49">
        <f t="shared" si="57"/>
        <v>21.903070000000298</v>
      </c>
      <c r="R57" s="49">
        <f t="shared" si="57"/>
        <v>26.958499999998821</v>
      </c>
      <c r="S57" s="49">
        <f t="shared" si="57"/>
        <v>12.462950000001001</v>
      </c>
      <c r="T57" s="49">
        <f t="shared" si="57"/>
        <v>10.298469999999725</v>
      </c>
      <c r="U57" s="49">
        <f t="shared" si="1"/>
        <v>130.15574000000015</v>
      </c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ht="14.25" customHeight="1">
      <c r="A58" s="12">
        <v>57</v>
      </c>
      <c r="B58" s="84" t="s">
        <v>119</v>
      </c>
      <c r="C58" s="84" t="s">
        <v>37</v>
      </c>
      <c r="D58" s="85">
        <v>93371.956829999996</v>
      </c>
      <c r="E58" s="86">
        <f t="shared" si="2"/>
        <v>91.408316884044893</v>
      </c>
      <c r="F58" s="49">
        <v>85655.834600000002</v>
      </c>
      <c r="G58" s="49">
        <v>85626.242159999994</v>
      </c>
      <c r="H58" s="49">
        <v>85587.979430000007</v>
      </c>
      <c r="I58" s="49">
        <v>85489.757970000006</v>
      </c>
      <c r="J58" s="49">
        <v>85443.408750000002</v>
      </c>
      <c r="K58" s="49">
        <v>85415.656199999998</v>
      </c>
      <c r="L58" s="49">
        <v>85388.583920000005</v>
      </c>
      <c r="M58" s="49">
        <v>85349.734179999999</v>
      </c>
      <c r="N58" s="49">
        <f t="shared" ref="N58:T58" si="58">F58-G58</f>
        <v>29.592440000007628</v>
      </c>
      <c r="O58" s="49">
        <f t="shared" si="58"/>
        <v>38.262729999987641</v>
      </c>
      <c r="P58" s="49">
        <f t="shared" si="58"/>
        <v>98.221460000000661</v>
      </c>
      <c r="Q58" s="49">
        <f t="shared" si="58"/>
        <v>46.349220000003697</v>
      </c>
      <c r="R58" s="49">
        <f t="shared" si="58"/>
        <v>27.752550000004703</v>
      </c>
      <c r="S58" s="49">
        <f t="shared" si="58"/>
        <v>27.072279999993043</v>
      </c>
      <c r="T58" s="49">
        <f t="shared" si="58"/>
        <v>38.849740000005113</v>
      </c>
      <c r="U58" s="49">
        <f t="shared" si="1"/>
        <v>306.10042000000249</v>
      </c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ht="14.25" customHeight="1">
      <c r="A59" s="12">
        <v>58</v>
      </c>
      <c r="B59" s="84" t="s">
        <v>120</v>
      </c>
      <c r="C59" s="84" t="s">
        <v>37</v>
      </c>
      <c r="D59" s="85">
        <v>33611.787969999998</v>
      </c>
      <c r="E59" s="86">
        <f t="shared" si="2"/>
        <v>74.979645719810847</v>
      </c>
      <c r="F59" s="49">
        <v>25735.884399999999</v>
      </c>
      <c r="G59" s="49">
        <v>25660.040990000001</v>
      </c>
      <c r="H59" s="49">
        <v>25592.540830000002</v>
      </c>
      <c r="I59" s="49">
        <v>25503.187000000002</v>
      </c>
      <c r="J59" s="49">
        <v>25437.632740000001</v>
      </c>
      <c r="K59" s="49">
        <v>25341.43203</v>
      </c>
      <c r="L59" s="49">
        <v>25265.700079999999</v>
      </c>
      <c r="M59" s="49">
        <v>25201.999540000001</v>
      </c>
      <c r="N59" s="49">
        <f t="shared" ref="N59:T59" si="59">F59-G59</f>
        <v>75.843409999997675</v>
      </c>
      <c r="O59" s="49">
        <f t="shared" si="59"/>
        <v>67.500159999999596</v>
      </c>
      <c r="P59" s="49">
        <f t="shared" si="59"/>
        <v>89.353830000000016</v>
      </c>
      <c r="Q59" s="49">
        <f t="shared" si="59"/>
        <v>65.554260000000795</v>
      </c>
      <c r="R59" s="49">
        <f t="shared" si="59"/>
        <v>96.200710000000981</v>
      </c>
      <c r="S59" s="49">
        <f t="shared" si="59"/>
        <v>75.731950000001234</v>
      </c>
      <c r="T59" s="49">
        <f t="shared" si="59"/>
        <v>63.700539999998</v>
      </c>
      <c r="U59" s="49">
        <f t="shared" si="1"/>
        <v>533.8848599999983</v>
      </c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ht="14.25" customHeight="1">
      <c r="A60" s="12">
        <v>59</v>
      </c>
      <c r="B60" s="84" t="s">
        <v>121</v>
      </c>
      <c r="C60" s="84" t="s">
        <v>37</v>
      </c>
      <c r="D60" s="85">
        <v>7538.8221839999997</v>
      </c>
      <c r="E60" s="86">
        <f t="shared" si="2"/>
        <v>6.9810191586288246</v>
      </c>
      <c r="F60" s="49">
        <v>548.80853999999999</v>
      </c>
      <c r="G60" s="49">
        <v>548.36758999999995</v>
      </c>
      <c r="H60" s="49">
        <v>547.58221000000003</v>
      </c>
      <c r="I60" s="49">
        <v>546.295346</v>
      </c>
      <c r="J60" s="49">
        <v>542.13510699999995</v>
      </c>
      <c r="K60" s="49">
        <v>528.092581</v>
      </c>
      <c r="L60" s="49">
        <v>526.28662099999997</v>
      </c>
      <c r="M60" s="49">
        <v>526.28662099999997</v>
      </c>
      <c r="N60" s="49">
        <f t="shared" ref="N60:T60" si="60">F60-G60</f>
        <v>0.44095000000004347</v>
      </c>
      <c r="O60" s="49">
        <f t="shared" si="60"/>
        <v>0.78537999999991825</v>
      </c>
      <c r="P60" s="49">
        <f t="shared" si="60"/>
        <v>1.2868640000000369</v>
      </c>
      <c r="Q60" s="49">
        <f t="shared" si="60"/>
        <v>4.1602390000000469</v>
      </c>
      <c r="R60" s="49">
        <f t="shared" si="60"/>
        <v>14.042525999999953</v>
      </c>
      <c r="S60" s="49">
        <f t="shared" si="60"/>
        <v>1.8059600000000273</v>
      </c>
      <c r="T60" s="49">
        <f t="shared" si="60"/>
        <v>0</v>
      </c>
      <c r="U60" s="49">
        <f t="shared" si="1"/>
        <v>22.521919000000025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ht="14.25" customHeight="1">
      <c r="A61" s="12">
        <v>60</v>
      </c>
      <c r="B61" s="84" t="s">
        <v>122</v>
      </c>
      <c r="C61" s="84" t="s">
        <v>37</v>
      </c>
      <c r="D61" s="85">
        <v>24960.031749999998</v>
      </c>
      <c r="E61" s="86">
        <f t="shared" si="2"/>
        <v>61.639288539767193</v>
      </c>
      <c r="F61" s="49">
        <v>16476.662929999999</v>
      </c>
      <c r="G61" s="49">
        <v>16307.064909999999</v>
      </c>
      <c r="H61" s="49">
        <v>16158.30723</v>
      </c>
      <c r="I61" s="49">
        <v>15975.76519</v>
      </c>
      <c r="J61" s="49">
        <v>15802.05437</v>
      </c>
      <c r="K61" s="49">
        <v>15540.092479999999</v>
      </c>
      <c r="L61" s="49">
        <v>15487.914479999999</v>
      </c>
      <c r="M61" s="49">
        <v>15385.18599</v>
      </c>
      <c r="N61" s="49">
        <f t="shared" ref="N61:T61" si="61">F61-G61</f>
        <v>169.59801999999945</v>
      </c>
      <c r="O61" s="49">
        <f t="shared" si="61"/>
        <v>148.7576799999988</v>
      </c>
      <c r="P61" s="49">
        <f t="shared" si="61"/>
        <v>182.54204000000027</v>
      </c>
      <c r="Q61" s="49">
        <f t="shared" si="61"/>
        <v>173.71082000000024</v>
      </c>
      <c r="R61" s="49">
        <f t="shared" si="61"/>
        <v>261.96189000000049</v>
      </c>
      <c r="S61" s="49">
        <f t="shared" si="61"/>
        <v>52.177999999999884</v>
      </c>
      <c r="T61" s="49">
        <f t="shared" si="61"/>
        <v>102.72848999999951</v>
      </c>
      <c r="U61" s="49">
        <f t="shared" si="1"/>
        <v>1091.4769399999986</v>
      </c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ht="14.25" customHeight="1">
      <c r="A62" s="12">
        <v>61</v>
      </c>
      <c r="B62" s="84" t="s">
        <v>123</v>
      </c>
      <c r="C62" s="84" t="s">
        <v>37</v>
      </c>
      <c r="D62" s="85">
        <v>6576.1470310000004</v>
      </c>
      <c r="E62" s="86">
        <f t="shared" si="2"/>
        <v>45.643393583667581</v>
      </c>
      <c r="F62" s="49">
        <v>3013.5907200000001</v>
      </c>
      <c r="G62" s="49">
        <v>3012.3568599999999</v>
      </c>
      <c r="H62" s="49">
        <v>3011.3224500000001</v>
      </c>
      <c r="I62" s="49">
        <v>3010.2218309999998</v>
      </c>
      <c r="J62" s="49">
        <v>3008.6681330000001</v>
      </c>
      <c r="K62" s="49">
        <v>3008.1744239999998</v>
      </c>
      <c r="L62" s="49">
        <v>3004.7200109999999</v>
      </c>
      <c r="M62" s="49">
        <v>3001.5766720000001</v>
      </c>
      <c r="N62" s="49">
        <f t="shared" ref="N62:T62" si="62">F62-G62</f>
        <v>1.2338600000002771</v>
      </c>
      <c r="O62" s="49">
        <f t="shared" si="62"/>
        <v>1.0344099999997525</v>
      </c>
      <c r="P62" s="49">
        <f t="shared" si="62"/>
        <v>1.1006190000002789</v>
      </c>
      <c r="Q62" s="49">
        <f t="shared" si="62"/>
        <v>1.5536979999997129</v>
      </c>
      <c r="R62" s="49">
        <f t="shared" si="62"/>
        <v>0.49370900000030815</v>
      </c>
      <c r="S62" s="49">
        <f t="shared" si="62"/>
        <v>3.4544129999999313</v>
      </c>
      <c r="T62" s="49">
        <f t="shared" si="62"/>
        <v>3.1433389999997416</v>
      </c>
      <c r="U62" s="49">
        <f t="shared" si="1"/>
        <v>12.014048000000003</v>
      </c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ht="14.25" customHeight="1">
      <c r="A63" s="12">
        <v>62</v>
      </c>
      <c r="B63" s="84" t="s">
        <v>124</v>
      </c>
      <c r="C63" s="84" t="s">
        <v>37</v>
      </c>
      <c r="D63" s="85">
        <v>8702.3338640000002</v>
      </c>
      <c r="E63" s="86">
        <f t="shared" si="2"/>
        <v>57.711336424083669</v>
      </c>
      <c r="F63" s="49">
        <v>5025.5485399999998</v>
      </c>
      <c r="G63" s="49">
        <v>5025.5485399999998</v>
      </c>
      <c r="H63" s="49">
        <v>5025.5485399999998</v>
      </c>
      <c r="I63" s="49">
        <v>5025.5485360000002</v>
      </c>
      <c r="J63" s="49">
        <v>5022.2331729999996</v>
      </c>
      <c r="K63" s="49">
        <v>5022.2331729999996</v>
      </c>
      <c r="L63" s="49">
        <v>5022.2331729999996</v>
      </c>
      <c r="M63" s="49">
        <v>5022.2331729999996</v>
      </c>
      <c r="N63" s="49">
        <f t="shared" ref="N63:T63" si="63">F63-G63</f>
        <v>0</v>
      </c>
      <c r="O63" s="49">
        <f t="shared" si="63"/>
        <v>0</v>
      </c>
      <c r="P63" s="49">
        <f t="shared" si="63"/>
        <v>3.9999995351536199E-6</v>
      </c>
      <c r="Q63" s="49">
        <f t="shared" si="63"/>
        <v>3.315363000000616</v>
      </c>
      <c r="R63" s="49">
        <f t="shared" si="63"/>
        <v>0</v>
      </c>
      <c r="S63" s="49">
        <f t="shared" si="63"/>
        <v>0</v>
      </c>
      <c r="T63" s="49">
        <f t="shared" si="63"/>
        <v>0</v>
      </c>
      <c r="U63" s="49">
        <f t="shared" si="1"/>
        <v>3.3153670000001512</v>
      </c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ht="14.25" customHeight="1">
      <c r="A64" s="12">
        <v>63</v>
      </c>
      <c r="B64" s="84" t="s">
        <v>125</v>
      </c>
      <c r="C64" s="84" t="s">
        <v>37</v>
      </c>
      <c r="D64" s="85">
        <v>6789.7557040000002</v>
      </c>
      <c r="E64" s="86">
        <f t="shared" si="2"/>
        <v>64.671989942335045</v>
      </c>
      <c r="F64" s="49">
        <v>4394.0720899999997</v>
      </c>
      <c r="G64" s="49">
        <v>4393.0318200000002</v>
      </c>
      <c r="H64" s="49">
        <v>4393.0318200000002</v>
      </c>
      <c r="I64" s="49">
        <v>4393.0318200000002</v>
      </c>
      <c r="J64" s="49">
        <v>4393.0318209999996</v>
      </c>
      <c r="K64" s="49">
        <v>4392.5061089999999</v>
      </c>
      <c r="L64" s="49">
        <v>4391.4596320000001</v>
      </c>
      <c r="M64" s="49">
        <v>4391.0701259999996</v>
      </c>
      <c r="N64" s="49">
        <f t="shared" ref="N64:T64" si="64">F64-G64</f>
        <v>1.0402699999995093</v>
      </c>
      <c r="O64" s="49">
        <f t="shared" si="64"/>
        <v>0</v>
      </c>
      <c r="P64" s="49">
        <f t="shared" si="64"/>
        <v>0</v>
      </c>
      <c r="Q64" s="49">
        <f t="shared" si="64"/>
        <v>-9.999994290410541E-7</v>
      </c>
      <c r="R64" s="49">
        <f t="shared" si="64"/>
        <v>0.52571199999965756</v>
      </c>
      <c r="S64" s="49">
        <f t="shared" si="64"/>
        <v>1.046476999999868</v>
      </c>
      <c r="T64" s="49">
        <f t="shared" si="64"/>
        <v>0.38950600000043778</v>
      </c>
      <c r="U64" s="49">
        <f t="shared" si="1"/>
        <v>3.0019640000000436</v>
      </c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ht="14.25" customHeight="1">
      <c r="A65" s="12">
        <v>64</v>
      </c>
      <c r="B65" s="84" t="s">
        <v>126</v>
      </c>
      <c r="C65" s="84" t="s">
        <v>37</v>
      </c>
      <c r="D65" s="85">
        <v>46838.880819999998</v>
      </c>
      <c r="E65" s="86">
        <f t="shared" si="2"/>
        <v>79.523151915481662</v>
      </c>
      <c r="F65" s="49">
        <v>37301.220179999997</v>
      </c>
      <c r="G65" s="49">
        <v>37280.851300000002</v>
      </c>
      <c r="H65" s="49">
        <v>37277.634729999998</v>
      </c>
      <c r="I65" s="49">
        <v>37266.897449999997</v>
      </c>
      <c r="J65" s="49">
        <v>37254.311759999997</v>
      </c>
      <c r="K65" s="49">
        <v>37252.91446</v>
      </c>
      <c r="L65" s="49">
        <v>37250.286460000003</v>
      </c>
      <c r="M65" s="49">
        <v>37247.754350000003</v>
      </c>
      <c r="N65" s="49">
        <f t="shared" ref="N65:T65" si="65">F65-G65</f>
        <v>20.368879999994533</v>
      </c>
      <c r="O65" s="49">
        <f t="shared" si="65"/>
        <v>3.2165700000041397</v>
      </c>
      <c r="P65" s="49">
        <f t="shared" si="65"/>
        <v>10.737280000001192</v>
      </c>
      <c r="Q65" s="49">
        <f t="shared" si="65"/>
        <v>12.585689999999886</v>
      </c>
      <c r="R65" s="49">
        <f t="shared" si="65"/>
        <v>1.3972999999969034</v>
      </c>
      <c r="S65" s="49">
        <f t="shared" si="65"/>
        <v>2.6279999999969732</v>
      </c>
      <c r="T65" s="49">
        <f t="shared" si="65"/>
        <v>2.5321100000001024</v>
      </c>
      <c r="U65" s="49">
        <f t="shared" si="1"/>
        <v>53.46582999999373</v>
      </c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ht="14.25" customHeight="1">
      <c r="A66" s="12">
        <v>65</v>
      </c>
      <c r="B66" s="84" t="s">
        <v>127</v>
      </c>
      <c r="C66" s="84" t="s">
        <v>37</v>
      </c>
      <c r="D66" s="85">
        <v>7719.5497480000004</v>
      </c>
      <c r="E66" s="86">
        <f t="shared" si="2"/>
        <v>26.819659482554574</v>
      </c>
      <c r="F66" s="49">
        <v>2081.1450399999999</v>
      </c>
      <c r="G66" s="49">
        <v>2081.1450399999999</v>
      </c>
      <c r="H66" s="49">
        <v>2080.0326</v>
      </c>
      <c r="I66" s="49">
        <v>2079.7906509999998</v>
      </c>
      <c r="J66" s="49">
        <v>2079.2279659999999</v>
      </c>
      <c r="K66" s="49">
        <v>2076.5973909999998</v>
      </c>
      <c r="L66" s="49">
        <v>2075.232974</v>
      </c>
      <c r="M66" s="49">
        <v>2070.3569560000001</v>
      </c>
      <c r="N66" s="49">
        <f t="shared" ref="N66:T66" si="66">F66-G66</f>
        <v>0</v>
      </c>
      <c r="O66" s="49">
        <f t="shared" si="66"/>
        <v>1.1124399999998786</v>
      </c>
      <c r="P66" s="49">
        <f t="shared" si="66"/>
        <v>0.24194900000020425</v>
      </c>
      <c r="Q66" s="49">
        <f t="shared" si="66"/>
        <v>0.56268499999987398</v>
      </c>
      <c r="R66" s="49">
        <f t="shared" si="66"/>
        <v>2.6305750000001353</v>
      </c>
      <c r="S66" s="49">
        <f t="shared" si="66"/>
        <v>1.3644169999997757</v>
      </c>
      <c r="T66" s="49">
        <f t="shared" si="66"/>
        <v>4.8760179999999309</v>
      </c>
      <c r="U66" s="49">
        <f t="shared" si="1"/>
        <v>10.788083999999799</v>
      </c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ht="14.25" customHeight="1">
      <c r="A67" s="12">
        <v>66</v>
      </c>
      <c r="B67" s="84" t="s">
        <v>128</v>
      </c>
      <c r="C67" s="84" t="s">
        <v>37</v>
      </c>
      <c r="D67" s="85">
        <v>8968.7143059999999</v>
      </c>
      <c r="E67" s="86">
        <f t="shared" ref="E67:E130" si="67">(M67/D67)*100</f>
        <v>47.617298637140912</v>
      </c>
      <c r="F67" s="49">
        <v>4304.3539000000001</v>
      </c>
      <c r="G67" s="49">
        <v>4304.3539000000001</v>
      </c>
      <c r="H67" s="49">
        <v>4304.2031299999999</v>
      </c>
      <c r="I67" s="49">
        <v>4304.2031310000002</v>
      </c>
      <c r="J67" s="49">
        <v>4296.5536979999997</v>
      </c>
      <c r="K67" s="49">
        <v>4280.1754780000001</v>
      </c>
      <c r="L67" s="49">
        <v>4274.1249200000002</v>
      </c>
      <c r="M67" s="49">
        <v>4270.6594750000004</v>
      </c>
      <c r="N67" s="49">
        <f t="shared" ref="N67:T67" si="68">F67-G67</f>
        <v>0</v>
      </c>
      <c r="O67" s="49">
        <f t="shared" si="68"/>
        <v>0.15077000000019325</v>
      </c>
      <c r="P67" s="49">
        <f t="shared" si="68"/>
        <v>-1.0000003385357559E-6</v>
      </c>
      <c r="Q67" s="49">
        <f t="shared" si="68"/>
        <v>7.6494330000004993</v>
      </c>
      <c r="R67" s="49">
        <f t="shared" si="68"/>
        <v>16.378219999999601</v>
      </c>
      <c r="S67" s="49">
        <f t="shared" si="68"/>
        <v>6.05055799999991</v>
      </c>
      <c r="T67" s="49">
        <f t="shared" si="68"/>
        <v>3.4654449999998178</v>
      </c>
      <c r="U67" s="49">
        <f t="shared" si="1"/>
        <v>33.694424999999683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ht="14.25" customHeight="1">
      <c r="A68" s="12">
        <v>67</v>
      </c>
      <c r="B68" s="84" t="s">
        <v>129</v>
      </c>
      <c r="C68" s="84" t="s">
        <v>37</v>
      </c>
      <c r="D68" s="85">
        <v>13385.761640000001</v>
      </c>
      <c r="E68" s="86">
        <f t="shared" si="67"/>
        <v>59.24840146040431</v>
      </c>
      <c r="F68" s="49">
        <v>7962.5821900000001</v>
      </c>
      <c r="G68" s="49">
        <v>7955.9742699999997</v>
      </c>
      <c r="H68" s="49">
        <v>7951.0589</v>
      </c>
      <c r="I68" s="49">
        <v>7943.3980620000002</v>
      </c>
      <c r="J68" s="49">
        <v>7933.6773409999996</v>
      </c>
      <c r="K68" s="49">
        <v>7933.6267859999998</v>
      </c>
      <c r="L68" s="49">
        <v>7931.9233279999999</v>
      </c>
      <c r="M68" s="49">
        <v>7930.8497950000001</v>
      </c>
      <c r="N68" s="49">
        <f t="shared" ref="N68:T68" si="69">F68-G68</f>
        <v>6.6079200000003766</v>
      </c>
      <c r="O68" s="49">
        <f t="shared" si="69"/>
        <v>4.9153699999997116</v>
      </c>
      <c r="P68" s="49">
        <f t="shared" si="69"/>
        <v>7.6608379999997851</v>
      </c>
      <c r="Q68" s="49">
        <f t="shared" si="69"/>
        <v>9.7207210000005944</v>
      </c>
      <c r="R68" s="49">
        <f t="shared" si="69"/>
        <v>5.055499999980384E-2</v>
      </c>
      <c r="S68" s="49">
        <f t="shared" si="69"/>
        <v>1.7034579999999551</v>
      </c>
      <c r="T68" s="49">
        <f t="shared" si="69"/>
        <v>1.0735329999997703</v>
      </c>
      <c r="U68" s="49">
        <f t="shared" si="1"/>
        <v>31.732394999999997</v>
      </c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ht="14.25" customHeight="1">
      <c r="A69" s="12">
        <v>68</v>
      </c>
      <c r="B69" s="84" t="s">
        <v>130</v>
      </c>
      <c r="C69" s="84" t="s">
        <v>37</v>
      </c>
      <c r="D69" s="85">
        <v>8988.8726480000005</v>
      </c>
      <c r="E69" s="86">
        <f t="shared" si="67"/>
        <v>62.503642069621179</v>
      </c>
      <c r="F69" s="49">
        <v>5627.6685500000003</v>
      </c>
      <c r="G69" s="49">
        <v>5627.6685500000003</v>
      </c>
      <c r="H69" s="49">
        <v>5624.5038599999998</v>
      </c>
      <c r="I69" s="49">
        <v>5621.7538690000001</v>
      </c>
      <c r="J69" s="49">
        <v>5621.7538679999998</v>
      </c>
      <c r="K69" s="49">
        <v>5618.9239159999997</v>
      </c>
      <c r="L69" s="49">
        <v>5618.3727859999999</v>
      </c>
      <c r="M69" s="49">
        <v>5618.3727859999999</v>
      </c>
      <c r="N69" s="49">
        <f t="shared" ref="N69:T69" si="70">F69-G69</f>
        <v>0</v>
      </c>
      <c r="O69" s="49">
        <f t="shared" si="70"/>
        <v>3.1646900000005189</v>
      </c>
      <c r="P69" s="49">
        <f t="shared" si="70"/>
        <v>2.7499909999996817</v>
      </c>
      <c r="Q69" s="49">
        <f t="shared" si="70"/>
        <v>1.0000003385357559E-6</v>
      </c>
      <c r="R69" s="49">
        <f t="shared" si="70"/>
        <v>2.8299520000000484</v>
      </c>
      <c r="S69" s="49">
        <f t="shared" si="70"/>
        <v>0.55112999999983003</v>
      </c>
      <c r="T69" s="49">
        <f t="shared" si="70"/>
        <v>0</v>
      </c>
      <c r="U69" s="49">
        <f t="shared" si="1"/>
        <v>9.2957640000004176</v>
      </c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ht="14.25" customHeight="1">
      <c r="A70" s="12">
        <v>69</v>
      </c>
      <c r="B70" s="84" t="s">
        <v>131</v>
      </c>
      <c r="C70" s="84" t="s">
        <v>37</v>
      </c>
      <c r="D70" s="85">
        <v>74927.68346</v>
      </c>
      <c r="E70" s="86">
        <f t="shared" si="67"/>
        <v>71.482784635391965</v>
      </c>
      <c r="F70" s="49">
        <v>57671.44627</v>
      </c>
      <c r="G70" s="49">
        <v>57458.745759999998</v>
      </c>
      <c r="H70" s="49">
        <v>57388.509310000001</v>
      </c>
      <c r="I70" s="49">
        <v>57091.425929999998</v>
      </c>
      <c r="J70" s="49">
        <v>56736.381220000003</v>
      </c>
      <c r="K70" s="49">
        <v>55674.922070000001</v>
      </c>
      <c r="L70" s="49">
        <v>54374.883280000002</v>
      </c>
      <c r="M70" s="49">
        <v>53560.3946</v>
      </c>
      <c r="N70" s="49">
        <f t="shared" ref="N70:T70" si="71">F70-G70</f>
        <v>212.7005100000024</v>
      </c>
      <c r="O70" s="49">
        <f t="shared" si="71"/>
        <v>70.236449999996694</v>
      </c>
      <c r="P70" s="49">
        <f t="shared" si="71"/>
        <v>297.08338000000367</v>
      </c>
      <c r="Q70" s="49">
        <f t="shared" si="71"/>
        <v>355.04470999999467</v>
      </c>
      <c r="R70" s="49">
        <f t="shared" si="71"/>
        <v>1061.4591500000024</v>
      </c>
      <c r="S70" s="49">
        <f t="shared" si="71"/>
        <v>1300.0387899999987</v>
      </c>
      <c r="T70" s="49">
        <f t="shared" si="71"/>
        <v>814.4886800000022</v>
      </c>
      <c r="U70" s="49">
        <f t="shared" si="1"/>
        <v>4111.0516700000007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ht="14.25" customHeight="1">
      <c r="A71" s="12">
        <v>70</v>
      </c>
      <c r="B71" s="84" t="s">
        <v>132</v>
      </c>
      <c r="C71" s="84" t="s">
        <v>37</v>
      </c>
      <c r="D71" s="85">
        <v>11754.3051</v>
      </c>
      <c r="E71" s="86">
        <f t="shared" si="67"/>
        <v>47.097687323089822</v>
      </c>
      <c r="F71" s="49">
        <v>5834.0983999999999</v>
      </c>
      <c r="G71" s="49">
        <v>5781.8939499999997</v>
      </c>
      <c r="H71" s="49">
        <v>5748.9574599999996</v>
      </c>
      <c r="I71" s="49">
        <v>5720.9660059999997</v>
      </c>
      <c r="J71" s="49">
        <v>5711.7261559999997</v>
      </c>
      <c r="K71" s="49">
        <v>5657.2560780000003</v>
      </c>
      <c r="L71" s="49">
        <v>5558.1019619999997</v>
      </c>
      <c r="M71" s="49">
        <v>5536.0058630000003</v>
      </c>
      <c r="N71" s="49">
        <f t="shared" ref="N71:T71" si="72">F71-G71</f>
        <v>52.204450000000179</v>
      </c>
      <c r="O71" s="49">
        <f t="shared" si="72"/>
        <v>32.936490000000049</v>
      </c>
      <c r="P71" s="49">
        <f t="shared" si="72"/>
        <v>27.991453999999976</v>
      </c>
      <c r="Q71" s="49">
        <f t="shared" si="72"/>
        <v>9.2398499999999331</v>
      </c>
      <c r="R71" s="49">
        <f t="shared" si="72"/>
        <v>54.470077999999376</v>
      </c>
      <c r="S71" s="49">
        <f t="shared" si="72"/>
        <v>99.154116000000613</v>
      </c>
      <c r="T71" s="49">
        <f t="shared" si="72"/>
        <v>22.096098999999413</v>
      </c>
      <c r="U71" s="49">
        <f t="shared" si="1"/>
        <v>298.09253699999954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ht="14.25" customHeight="1">
      <c r="A72" s="12">
        <v>71</v>
      </c>
      <c r="B72" s="84" t="s">
        <v>133</v>
      </c>
      <c r="C72" s="84" t="s">
        <v>37</v>
      </c>
      <c r="D72" s="85">
        <v>30966.225640000001</v>
      </c>
      <c r="E72" s="86">
        <f t="shared" si="67"/>
        <v>54.127866840668027</v>
      </c>
      <c r="F72" s="49">
        <v>17736.513999999999</v>
      </c>
      <c r="G72" s="49">
        <v>17705.88754</v>
      </c>
      <c r="H72" s="49">
        <v>17669.111529999998</v>
      </c>
      <c r="I72" s="49">
        <v>17550.643810000001</v>
      </c>
      <c r="J72" s="49">
        <v>17443.73288</v>
      </c>
      <c r="K72" s="49">
        <v>17179.890230000001</v>
      </c>
      <c r="L72" s="49">
        <v>16945.632819999999</v>
      </c>
      <c r="M72" s="49">
        <v>16761.357380000001</v>
      </c>
      <c r="N72" s="49">
        <f t="shared" ref="N72:T72" si="73">F72-G72</f>
        <v>30.626459999999497</v>
      </c>
      <c r="O72" s="49">
        <f t="shared" si="73"/>
        <v>36.776010000001406</v>
      </c>
      <c r="P72" s="49">
        <f t="shared" si="73"/>
        <v>118.46771999999692</v>
      </c>
      <c r="Q72" s="49">
        <f t="shared" si="73"/>
        <v>106.91093000000183</v>
      </c>
      <c r="R72" s="49">
        <f t="shared" si="73"/>
        <v>263.84264999999868</v>
      </c>
      <c r="S72" s="49">
        <f t="shared" si="73"/>
        <v>234.25741000000198</v>
      </c>
      <c r="T72" s="49">
        <f t="shared" si="73"/>
        <v>184.27543999999762</v>
      </c>
      <c r="U72" s="49">
        <f t="shared" si="1"/>
        <v>975.15661999999793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ht="14.25" customHeight="1">
      <c r="A73" s="12">
        <v>72</v>
      </c>
      <c r="B73" s="84" t="s">
        <v>134</v>
      </c>
      <c r="C73" s="84" t="s">
        <v>50</v>
      </c>
      <c r="D73" s="85">
        <v>33351.09966</v>
      </c>
      <c r="E73" s="86">
        <f t="shared" si="67"/>
        <v>18.486022241702599</v>
      </c>
      <c r="F73" s="49">
        <v>6955.2315399999998</v>
      </c>
      <c r="G73" s="49">
        <v>6802.88508</v>
      </c>
      <c r="H73" s="49">
        <v>6652.5829400000002</v>
      </c>
      <c r="I73" s="49">
        <v>6578.3629039999996</v>
      </c>
      <c r="J73" s="49">
        <v>6474.7970670000004</v>
      </c>
      <c r="K73" s="49">
        <v>6353.9329470000002</v>
      </c>
      <c r="L73" s="49">
        <v>6215.2229950000001</v>
      </c>
      <c r="M73" s="49">
        <v>6165.2917010000001</v>
      </c>
      <c r="N73" s="49">
        <f t="shared" ref="N73:T73" si="74">F73-G73</f>
        <v>152.34645999999975</v>
      </c>
      <c r="O73" s="49">
        <f t="shared" si="74"/>
        <v>150.30213999999978</v>
      </c>
      <c r="P73" s="49">
        <f t="shared" si="74"/>
        <v>74.220036000000619</v>
      </c>
      <c r="Q73" s="49">
        <f t="shared" si="74"/>
        <v>103.56583699999919</v>
      </c>
      <c r="R73" s="49">
        <f t="shared" si="74"/>
        <v>120.86412000000018</v>
      </c>
      <c r="S73" s="49">
        <f t="shared" si="74"/>
        <v>138.70995200000016</v>
      </c>
      <c r="T73" s="49">
        <f t="shared" si="74"/>
        <v>49.93129399999998</v>
      </c>
      <c r="U73" s="49">
        <f t="shared" si="1"/>
        <v>789.93983899999967</v>
      </c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ht="14.25" customHeight="1">
      <c r="A74" s="12">
        <v>73</v>
      </c>
      <c r="B74" s="84" t="s">
        <v>135</v>
      </c>
      <c r="C74" s="84" t="s">
        <v>50</v>
      </c>
      <c r="D74" s="85">
        <v>18009.594870000001</v>
      </c>
      <c r="E74" s="86">
        <f t="shared" si="67"/>
        <v>0.18741369943986974</v>
      </c>
      <c r="F74" s="49">
        <v>50.96575</v>
      </c>
      <c r="G74" s="49">
        <v>49.401910000000001</v>
      </c>
      <c r="H74" s="49">
        <v>49.26173</v>
      </c>
      <c r="I74" s="49">
        <v>49.261729000000003</v>
      </c>
      <c r="J74" s="49">
        <v>47.771295000000002</v>
      </c>
      <c r="K74" s="49">
        <v>38.199438999999998</v>
      </c>
      <c r="L74" s="49">
        <v>35.906354</v>
      </c>
      <c r="M74" s="49">
        <v>33.752448000000001</v>
      </c>
      <c r="N74" s="49">
        <f t="shared" ref="N74:T74" si="75">F74-G74</f>
        <v>1.563839999999999</v>
      </c>
      <c r="O74" s="49">
        <f t="shared" si="75"/>
        <v>0.14018000000000086</v>
      </c>
      <c r="P74" s="49">
        <f t="shared" si="75"/>
        <v>9.9999999747524271E-7</v>
      </c>
      <c r="Q74" s="49">
        <f t="shared" si="75"/>
        <v>1.4904340000000005</v>
      </c>
      <c r="R74" s="49">
        <f t="shared" si="75"/>
        <v>9.5718560000000039</v>
      </c>
      <c r="S74" s="49">
        <f t="shared" si="75"/>
        <v>2.2930849999999978</v>
      </c>
      <c r="T74" s="49">
        <f t="shared" si="75"/>
        <v>2.1539059999999992</v>
      </c>
      <c r="U74" s="49">
        <f t="shared" si="1"/>
        <v>17.213301999999999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4.25" customHeight="1">
      <c r="A75" s="12">
        <v>74</v>
      </c>
      <c r="B75" s="84" t="s">
        <v>136</v>
      </c>
      <c r="C75" s="84" t="s">
        <v>50</v>
      </c>
      <c r="D75" s="85">
        <v>15583.880279999999</v>
      </c>
      <c r="E75" s="86">
        <f t="shared" si="67"/>
        <v>43.459758412620452</v>
      </c>
      <c r="F75" s="49">
        <v>6903.3574399999998</v>
      </c>
      <c r="G75" s="49">
        <v>6846.7206699999997</v>
      </c>
      <c r="H75" s="49">
        <v>6820.8576300000004</v>
      </c>
      <c r="I75" s="49">
        <v>6799.991626</v>
      </c>
      <c r="J75" s="49">
        <v>6784.0683449999997</v>
      </c>
      <c r="K75" s="49">
        <v>6776.6632399999999</v>
      </c>
      <c r="L75" s="49">
        <v>6774.378702</v>
      </c>
      <c r="M75" s="49">
        <v>6772.7167209999998</v>
      </c>
      <c r="N75" s="49">
        <f t="shared" ref="N75:T75" si="76">F75-G75</f>
        <v>56.63677000000007</v>
      </c>
      <c r="O75" s="49">
        <f t="shared" si="76"/>
        <v>25.863039999999273</v>
      </c>
      <c r="P75" s="49">
        <f t="shared" si="76"/>
        <v>20.86600400000043</v>
      </c>
      <c r="Q75" s="49">
        <f t="shared" si="76"/>
        <v>15.923281000000316</v>
      </c>
      <c r="R75" s="49">
        <f t="shared" si="76"/>
        <v>7.4051049999998213</v>
      </c>
      <c r="S75" s="49">
        <f t="shared" si="76"/>
        <v>2.2845379999998841</v>
      </c>
      <c r="T75" s="49">
        <f t="shared" si="76"/>
        <v>1.6619810000001962</v>
      </c>
      <c r="U75" s="49">
        <f t="shared" si="1"/>
        <v>130.64071899999999</v>
      </c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4.25" customHeight="1">
      <c r="A76" s="12">
        <v>75</v>
      </c>
      <c r="B76" s="84" t="s">
        <v>137</v>
      </c>
      <c r="C76" s="84" t="s">
        <v>50</v>
      </c>
      <c r="D76" s="85">
        <v>8038.5272050000003</v>
      </c>
      <c r="E76" s="86">
        <f t="shared" si="67"/>
        <v>76.232086285512551</v>
      </c>
      <c r="F76" s="49">
        <v>6254.09458</v>
      </c>
      <c r="G76" s="49">
        <v>6179.5502399999996</v>
      </c>
      <c r="H76" s="49">
        <v>6146.93923</v>
      </c>
      <c r="I76" s="49">
        <v>6145.6392580000002</v>
      </c>
      <c r="J76" s="49">
        <v>6129.9795400000003</v>
      </c>
      <c r="K76" s="49">
        <v>6129.7002929999999</v>
      </c>
      <c r="L76" s="49">
        <v>6129.0841739999996</v>
      </c>
      <c r="M76" s="49">
        <v>6127.936995</v>
      </c>
      <c r="N76" s="49">
        <f t="shared" ref="N76:T76" si="77">F76-G76</f>
        <v>74.544340000000375</v>
      </c>
      <c r="O76" s="49">
        <f t="shared" si="77"/>
        <v>32.611009999999624</v>
      </c>
      <c r="P76" s="49">
        <f t="shared" si="77"/>
        <v>1.2999719999997978</v>
      </c>
      <c r="Q76" s="49">
        <f t="shared" si="77"/>
        <v>15.659717999999884</v>
      </c>
      <c r="R76" s="49">
        <f t="shared" si="77"/>
        <v>0.27924700000039593</v>
      </c>
      <c r="S76" s="49">
        <f t="shared" si="77"/>
        <v>0.61611900000025344</v>
      </c>
      <c r="T76" s="49">
        <f t="shared" si="77"/>
        <v>1.1471789999995963</v>
      </c>
      <c r="U76" s="49">
        <f t="shared" si="1"/>
        <v>126.15758499999993</v>
      </c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4.25" customHeight="1">
      <c r="A77" s="12">
        <v>76</v>
      </c>
      <c r="B77" s="84" t="s">
        <v>138</v>
      </c>
      <c r="C77" s="84" t="s">
        <v>50</v>
      </c>
      <c r="D77" s="85">
        <v>2079.4339049999999</v>
      </c>
      <c r="E77" s="86">
        <f t="shared" si="67"/>
        <v>10.785605373689434</v>
      </c>
      <c r="F77" s="49">
        <v>239.48213000000001</v>
      </c>
      <c r="G77" s="49">
        <v>239.01116999999999</v>
      </c>
      <c r="H77" s="49">
        <v>231.70364000000001</v>
      </c>
      <c r="I77" s="49">
        <v>224.59830500000001</v>
      </c>
      <c r="J77" s="49">
        <v>224.59830400000001</v>
      </c>
      <c r="K77" s="49">
        <v>224.27953500000001</v>
      </c>
      <c r="L77" s="49">
        <v>224.27953500000001</v>
      </c>
      <c r="M77" s="49">
        <v>224.27953500000001</v>
      </c>
      <c r="N77" s="49">
        <f t="shared" ref="N77:T77" si="78">F77-G77</f>
        <v>0.47096000000001936</v>
      </c>
      <c r="O77" s="49">
        <f t="shared" si="78"/>
        <v>7.3075299999999856</v>
      </c>
      <c r="P77" s="49">
        <f t="shared" si="78"/>
        <v>7.1053349999999966</v>
      </c>
      <c r="Q77" s="49">
        <f t="shared" si="78"/>
        <v>9.9999999747524271E-7</v>
      </c>
      <c r="R77" s="49">
        <f t="shared" si="78"/>
        <v>0.31876900000000319</v>
      </c>
      <c r="S77" s="49">
        <f t="shared" si="78"/>
        <v>0</v>
      </c>
      <c r="T77" s="49">
        <f t="shared" si="78"/>
        <v>0</v>
      </c>
      <c r="U77" s="49">
        <f t="shared" si="1"/>
        <v>15.202595000000002</v>
      </c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4.25" customHeight="1">
      <c r="A78" s="12">
        <v>77</v>
      </c>
      <c r="B78" s="84" t="s">
        <v>139</v>
      </c>
      <c r="C78" s="84" t="s">
        <v>50</v>
      </c>
      <c r="D78" s="85">
        <v>27177.38726</v>
      </c>
      <c r="E78" s="86">
        <f t="shared" si="67"/>
        <v>87.292356704637839</v>
      </c>
      <c r="F78" s="49">
        <v>24496.786830000001</v>
      </c>
      <c r="G78" s="49">
        <v>24330.76296</v>
      </c>
      <c r="H78" s="49">
        <v>24095.336960000001</v>
      </c>
      <c r="I78" s="49">
        <v>23764.12528</v>
      </c>
      <c r="J78" s="49">
        <v>23747.816859999999</v>
      </c>
      <c r="K78" s="49">
        <v>23740.613600000001</v>
      </c>
      <c r="L78" s="49">
        <v>23726.710419999999</v>
      </c>
      <c r="M78" s="49">
        <v>23723.78183</v>
      </c>
      <c r="N78" s="49">
        <f t="shared" ref="N78:T78" si="79">F78-G78</f>
        <v>166.0238700000009</v>
      </c>
      <c r="O78" s="49">
        <f t="shared" si="79"/>
        <v>235.42599999999948</v>
      </c>
      <c r="P78" s="49">
        <f t="shared" si="79"/>
        <v>331.21168000000034</v>
      </c>
      <c r="Q78" s="49">
        <f t="shared" si="79"/>
        <v>16.308420000001206</v>
      </c>
      <c r="R78" s="49">
        <f t="shared" si="79"/>
        <v>7.2032599999984086</v>
      </c>
      <c r="S78" s="49">
        <f t="shared" si="79"/>
        <v>13.903180000001157</v>
      </c>
      <c r="T78" s="49">
        <f t="shared" si="79"/>
        <v>2.9285899999995308</v>
      </c>
      <c r="U78" s="49">
        <f t="shared" si="1"/>
        <v>773.00500000000102</v>
      </c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4.25" customHeight="1">
      <c r="A79" s="12">
        <v>78</v>
      </c>
      <c r="B79" s="84" t="s">
        <v>140</v>
      </c>
      <c r="C79" s="84" t="s">
        <v>50</v>
      </c>
      <c r="D79" s="85">
        <v>13149.646129999999</v>
      </c>
      <c r="E79" s="86">
        <f t="shared" si="67"/>
        <v>5.5486032383443318</v>
      </c>
      <c r="F79" s="49">
        <v>944.52044999999998</v>
      </c>
      <c r="G79" s="49">
        <v>934.86062000000004</v>
      </c>
      <c r="H79" s="49">
        <v>906.69925999999998</v>
      </c>
      <c r="I79" s="49">
        <v>880.13937599999997</v>
      </c>
      <c r="J79" s="49">
        <v>850.84946600000001</v>
      </c>
      <c r="K79" s="49">
        <v>789.562366</v>
      </c>
      <c r="L79" s="49">
        <v>761.15513299999998</v>
      </c>
      <c r="M79" s="49">
        <v>729.62169100000006</v>
      </c>
      <c r="N79" s="49">
        <f t="shared" ref="N79:T79" si="80">F79-G79</f>
        <v>9.6598299999999426</v>
      </c>
      <c r="O79" s="49">
        <f t="shared" si="80"/>
        <v>28.161360000000059</v>
      </c>
      <c r="P79" s="49">
        <f t="shared" si="80"/>
        <v>26.559884000000011</v>
      </c>
      <c r="Q79" s="49">
        <f t="shared" si="80"/>
        <v>29.289909999999963</v>
      </c>
      <c r="R79" s="49">
        <f t="shared" si="80"/>
        <v>61.287100000000009</v>
      </c>
      <c r="S79" s="49">
        <f t="shared" si="80"/>
        <v>28.407233000000019</v>
      </c>
      <c r="T79" s="49">
        <f t="shared" si="80"/>
        <v>31.533441999999923</v>
      </c>
      <c r="U79" s="49">
        <f t="shared" si="1"/>
        <v>214.89875899999993</v>
      </c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4.25" customHeight="1">
      <c r="A80" s="12">
        <v>79</v>
      </c>
      <c r="B80" s="84" t="s">
        <v>141</v>
      </c>
      <c r="C80" s="84" t="s">
        <v>50</v>
      </c>
      <c r="D80" s="85">
        <v>19284.564119999999</v>
      </c>
      <c r="E80" s="86">
        <f t="shared" si="67"/>
        <v>45.034954775011009</v>
      </c>
      <c r="F80" s="49">
        <v>8791.8527099999992</v>
      </c>
      <c r="G80" s="49">
        <v>8766.8783899999999</v>
      </c>
      <c r="H80" s="49">
        <v>8764.6275900000001</v>
      </c>
      <c r="I80" s="49">
        <v>8722.6045190000004</v>
      </c>
      <c r="J80" s="49">
        <v>8711.3925429999999</v>
      </c>
      <c r="K80" s="49">
        <v>8700.421977</v>
      </c>
      <c r="L80" s="49">
        <v>8690.9403860000002</v>
      </c>
      <c r="M80" s="49">
        <v>8684.7947299999996</v>
      </c>
      <c r="N80" s="49">
        <f t="shared" ref="N80:T80" si="81">F80-G80</f>
        <v>24.974319999999352</v>
      </c>
      <c r="O80" s="49">
        <f t="shared" si="81"/>
        <v>2.2507999999997992</v>
      </c>
      <c r="P80" s="49">
        <f t="shared" si="81"/>
        <v>42.023070999999618</v>
      </c>
      <c r="Q80" s="49">
        <f t="shared" si="81"/>
        <v>11.211976000000504</v>
      </c>
      <c r="R80" s="49">
        <f t="shared" si="81"/>
        <v>10.970565999999963</v>
      </c>
      <c r="S80" s="49">
        <f t="shared" si="81"/>
        <v>9.481590999999753</v>
      </c>
      <c r="T80" s="49">
        <f t="shared" si="81"/>
        <v>6.1456560000005993</v>
      </c>
      <c r="U80" s="49">
        <f t="shared" si="1"/>
        <v>107.05797999999959</v>
      </c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ht="14.25" customHeight="1">
      <c r="A81" s="12">
        <v>80</v>
      </c>
      <c r="B81" s="84" t="s">
        <v>142</v>
      </c>
      <c r="C81" s="84" t="s">
        <v>50</v>
      </c>
      <c r="D81" s="85">
        <v>18087.20854</v>
      </c>
      <c r="E81" s="86">
        <f t="shared" si="67"/>
        <v>1.601837267255835</v>
      </c>
      <c r="F81" s="49">
        <v>357.97248000000002</v>
      </c>
      <c r="G81" s="49">
        <v>355.09811000000002</v>
      </c>
      <c r="H81" s="49">
        <v>354.22699</v>
      </c>
      <c r="I81" s="49">
        <v>330.13014199999998</v>
      </c>
      <c r="J81" s="49">
        <v>330.13014500000003</v>
      </c>
      <c r="K81" s="49">
        <v>324.61466999999999</v>
      </c>
      <c r="L81" s="49">
        <v>315.20524</v>
      </c>
      <c r="M81" s="49">
        <v>289.72764699999999</v>
      </c>
      <c r="N81" s="49">
        <f t="shared" ref="N81:T81" si="82">F81-G81</f>
        <v>2.874369999999999</v>
      </c>
      <c r="O81" s="49">
        <f t="shared" si="82"/>
        <v>0.87112000000001899</v>
      </c>
      <c r="P81" s="49">
        <f t="shared" si="82"/>
        <v>24.096848000000023</v>
      </c>
      <c r="Q81" s="49">
        <f t="shared" si="82"/>
        <v>-3.000000049269147E-6</v>
      </c>
      <c r="R81" s="49">
        <f t="shared" si="82"/>
        <v>5.5154750000000377</v>
      </c>
      <c r="S81" s="49">
        <f t="shared" si="82"/>
        <v>9.4094299999999862</v>
      </c>
      <c r="T81" s="49">
        <f t="shared" si="82"/>
        <v>25.477593000000013</v>
      </c>
      <c r="U81" s="49">
        <f t="shared" si="1"/>
        <v>68.244833000000028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ht="14.25" customHeight="1">
      <c r="A82" s="12">
        <v>81</v>
      </c>
      <c r="B82" s="84" t="s">
        <v>143</v>
      </c>
      <c r="C82" s="84" t="s">
        <v>50</v>
      </c>
      <c r="D82" s="85">
        <v>16554.412909999999</v>
      </c>
      <c r="E82" s="86">
        <f t="shared" si="67"/>
        <v>1.7354192538380997</v>
      </c>
      <c r="F82" s="49">
        <v>448.07841000000002</v>
      </c>
      <c r="G82" s="49">
        <v>397.05997000000002</v>
      </c>
      <c r="H82" s="49">
        <v>365.51193000000001</v>
      </c>
      <c r="I82" s="49">
        <v>349.37371300000001</v>
      </c>
      <c r="J82" s="49">
        <v>325.96958000000001</v>
      </c>
      <c r="K82" s="49">
        <v>314.63866300000001</v>
      </c>
      <c r="L82" s="49">
        <v>306.95657</v>
      </c>
      <c r="M82" s="49">
        <v>287.28846900000002</v>
      </c>
      <c r="N82" s="49">
        <f t="shared" ref="N82:T82" si="83">F82-G82</f>
        <v>51.018439999999998</v>
      </c>
      <c r="O82" s="49">
        <f t="shared" si="83"/>
        <v>31.548040000000015</v>
      </c>
      <c r="P82" s="49">
        <f t="shared" si="83"/>
        <v>16.138216999999997</v>
      </c>
      <c r="Q82" s="49">
        <f t="shared" si="83"/>
        <v>23.404133000000002</v>
      </c>
      <c r="R82" s="49">
        <f t="shared" si="83"/>
        <v>11.330916999999999</v>
      </c>
      <c r="S82" s="49">
        <f t="shared" si="83"/>
        <v>7.6820930000000089</v>
      </c>
      <c r="T82" s="49">
        <f t="shared" si="83"/>
        <v>19.668100999999979</v>
      </c>
      <c r="U82" s="49">
        <f t="shared" si="1"/>
        <v>160.789941</v>
      </c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ht="14.25" customHeight="1">
      <c r="A83" s="12">
        <v>82</v>
      </c>
      <c r="B83" s="84" t="s">
        <v>144</v>
      </c>
      <c r="C83" s="84" t="s">
        <v>50</v>
      </c>
      <c r="D83" s="85">
        <v>13898.664790000001</v>
      </c>
      <c r="E83" s="86">
        <f t="shared" si="67"/>
        <v>5.7932004704460534</v>
      </c>
      <c r="F83" s="49">
        <v>1362.39355</v>
      </c>
      <c r="G83" s="49">
        <v>1102.2866200000001</v>
      </c>
      <c r="H83" s="49">
        <v>1044.83097</v>
      </c>
      <c r="I83" s="49">
        <v>975.28222100000005</v>
      </c>
      <c r="J83" s="49">
        <v>937.41542400000003</v>
      </c>
      <c r="K83" s="49">
        <v>875.08788800000002</v>
      </c>
      <c r="L83" s="49">
        <v>847.29371200000003</v>
      </c>
      <c r="M83" s="49">
        <v>805.17751399999997</v>
      </c>
      <c r="N83" s="49">
        <f t="shared" ref="N83:T83" si="84">F83-G83</f>
        <v>260.10692999999992</v>
      </c>
      <c r="O83" s="49">
        <f t="shared" si="84"/>
        <v>57.455650000000105</v>
      </c>
      <c r="P83" s="49">
        <f t="shared" si="84"/>
        <v>69.54874899999993</v>
      </c>
      <c r="Q83" s="49">
        <f t="shared" si="84"/>
        <v>37.86679700000002</v>
      </c>
      <c r="R83" s="49">
        <f t="shared" si="84"/>
        <v>62.327536000000009</v>
      </c>
      <c r="S83" s="49">
        <f t="shared" si="84"/>
        <v>27.794175999999993</v>
      </c>
      <c r="T83" s="49">
        <f t="shared" si="84"/>
        <v>42.116198000000054</v>
      </c>
      <c r="U83" s="49">
        <f t="shared" si="1"/>
        <v>557.21603600000003</v>
      </c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ht="14.25" customHeight="1">
      <c r="A84" s="12">
        <v>83</v>
      </c>
      <c r="B84" s="84" t="s">
        <v>145</v>
      </c>
      <c r="C84" s="84" t="s">
        <v>53</v>
      </c>
      <c r="D84" s="85">
        <v>6218.2304350000004</v>
      </c>
      <c r="E84" s="86">
        <f t="shared" si="67"/>
        <v>3.7218932366568045</v>
      </c>
      <c r="F84" s="49">
        <v>663.32604000000003</v>
      </c>
      <c r="G84" s="49">
        <v>473.13368000000003</v>
      </c>
      <c r="H84" s="49">
        <v>459.84705000000002</v>
      </c>
      <c r="I84" s="49">
        <v>414.98487499999999</v>
      </c>
      <c r="J84" s="49">
        <v>327.679056</v>
      </c>
      <c r="K84" s="49">
        <v>292.04395399999999</v>
      </c>
      <c r="L84" s="49">
        <v>243.16449</v>
      </c>
      <c r="M84" s="49">
        <v>231.43589800000001</v>
      </c>
      <c r="N84" s="49">
        <f t="shared" ref="N84:T84" si="85">F84-G84</f>
        <v>190.19236000000001</v>
      </c>
      <c r="O84" s="49">
        <f t="shared" si="85"/>
        <v>13.286630000000002</v>
      </c>
      <c r="P84" s="49">
        <f t="shared" si="85"/>
        <v>44.862175000000036</v>
      </c>
      <c r="Q84" s="49">
        <f t="shared" si="85"/>
        <v>87.305818999999985</v>
      </c>
      <c r="R84" s="49">
        <f t="shared" si="85"/>
        <v>35.635102000000018</v>
      </c>
      <c r="S84" s="49">
        <f t="shared" si="85"/>
        <v>48.879463999999984</v>
      </c>
      <c r="T84" s="49">
        <f t="shared" si="85"/>
        <v>11.728591999999992</v>
      </c>
      <c r="U84" s="49">
        <f t="shared" si="1"/>
        <v>431.89014200000003</v>
      </c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ht="14.25" customHeight="1">
      <c r="A85" s="12">
        <v>84</v>
      </c>
      <c r="B85" s="84" t="s">
        <v>146</v>
      </c>
      <c r="C85" s="84" t="s">
        <v>53</v>
      </c>
      <c r="D85" s="85">
        <v>21100.74684</v>
      </c>
      <c r="E85" s="86">
        <f t="shared" si="67"/>
        <v>20.906450489408364</v>
      </c>
      <c r="F85" s="49">
        <v>4640.9978600000004</v>
      </c>
      <c r="G85" s="49">
        <v>4620.8842000000004</v>
      </c>
      <c r="H85" s="49">
        <v>4558.4403300000004</v>
      </c>
      <c r="I85" s="49">
        <v>4456.8886739999998</v>
      </c>
      <c r="J85" s="49">
        <v>4433.6544709999998</v>
      </c>
      <c r="K85" s="49">
        <v>4424.2454509999998</v>
      </c>
      <c r="L85" s="49">
        <v>4422.173847</v>
      </c>
      <c r="M85" s="49">
        <v>4411.4171909999995</v>
      </c>
      <c r="N85" s="49">
        <f t="shared" ref="N85:T85" si="86">F85-G85</f>
        <v>20.113659999999982</v>
      </c>
      <c r="O85" s="49">
        <f t="shared" si="86"/>
        <v>62.443870000000061</v>
      </c>
      <c r="P85" s="49">
        <f t="shared" si="86"/>
        <v>101.55165600000055</v>
      </c>
      <c r="Q85" s="49">
        <f t="shared" si="86"/>
        <v>23.23420299999998</v>
      </c>
      <c r="R85" s="49">
        <f t="shared" si="86"/>
        <v>9.409020000000055</v>
      </c>
      <c r="S85" s="49">
        <f t="shared" si="86"/>
        <v>2.071603999999752</v>
      </c>
      <c r="T85" s="49">
        <f t="shared" si="86"/>
        <v>10.756656000000476</v>
      </c>
      <c r="U85" s="49">
        <f t="shared" si="1"/>
        <v>229.58066900000085</v>
      </c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ht="14.25" customHeight="1">
      <c r="A86" s="12">
        <v>85</v>
      </c>
      <c r="B86" s="84" t="s">
        <v>147</v>
      </c>
      <c r="C86" s="84" t="s">
        <v>53</v>
      </c>
      <c r="D86" s="85">
        <v>13099.72681</v>
      </c>
      <c r="E86" s="86">
        <f t="shared" si="67"/>
        <v>2.8271517747781183</v>
      </c>
      <c r="F86" s="49">
        <v>564.10287000000005</v>
      </c>
      <c r="G86" s="49">
        <v>491.11509999999998</v>
      </c>
      <c r="H86" s="49">
        <v>481.50279999999998</v>
      </c>
      <c r="I86" s="49">
        <v>454.96154999999999</v>
      </c>
      <c r="J86" s="49">
        <v>450.17692799999998</v>
      </c>
      <c r="K86" s="49">
        <v>422.01296600000001</v>
      </c>
      <c r="L86" s="49">
        <v>400.90797800000001</v>
      </c>
      <c r="M86" s="49">
        <v>370.34915899999999</v>
      </c>
      <c r="N86" s="49">
        <f t="shared" ref="N86:T86" si="87">F86-G86</f>
        <v>72.987770000000069</v>
      </c>
      <c r="O86" s="49">
        <f t="shared" si="87"/>
        <v>9.6123000000000047</v>
      </c>
      <c r="P86" s="49">
        <f t="shared" si="87"/>
        <v>26.541249999999991</v>
      </c>
      <c r="Q86" s="49">
        <f t="shared" si="87"/>
        <v>4.784622000000013</v>
      </c>
      <c r="R86" s="49">
        <f t="shared" si="87"/>
        <v>28.16396199999997</v>
      </c>
      <c r="S86" s="49">
        <f t="shared" si="87"/>
        <v>21.104987999999992</v>
      </c>
      <c r="T86" s="49">
        <f t="shared" si="87"/>
        <v>30.558819000000028</v>
      </c>
      <c r="U86" s="49">
        <f t="shared" si="1"/>
        <v>193.75371100000007</v>
      </c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ht="14.25" customHeight="1">
      <c r="A87" s="12">
        <v>86</v>
      </c>
      <c r="B87" s="84" t="s">
        <v>148</v>
      </c>
      <c r="C87" s="84" t="s">
        <v>53</v>
      </c>
      <c r="D87" s="85">
        <v>12728.99509</v>
      </c>
      <c r="E87" s="86">
        <f t="shared" si="67"/>
        <v>0</v>
      </c>
      <c r="F87" s="49"/>
      <c r="G87" s="49"/>
      <c r="H87" s="49"/>
      <c r="I87" s="49"/>
      <c r="J87" s="49"/>
      <c r="K87" s="49"/>
      <c r="L87" s="49"/>
      <c r="M87" s="49"/>
      <c r="N87" s="49">
        <f t="shared" ref="N87:T87" si="88">F87-G87</f>
        <v>0</v>
      </c>
      <c r="O87" s="49">
        <f t="shared" si="88"/>
        <v>0</v>
      </c>
      <c r="P87" s="49">
        <f t="shared" si="88"/>
        <v>0</v>
      </c>
      <c r="Q87" s="49">
        <f t="shared" si="88"/>
        <v>0</v>
      </c>
      <c r="R87" s="49">
        <f t="shared" si="88"/>
        <v>0</v>
      </c>
      <c r="S87" s="49">
        <f t="shared" si="88"/>
        <v>0</v>
      </c>
      <c r="T87" s="49">
        <f t="shared" si="88"/>
        <v>0</v>
      </c>
      <c r="U87" s="49">
        <f t="shared" si="1"/>
        <v>0</v>
      </c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ht="14.25" customHeight="1">
      <c r="A88" s="12">
        <v>87</v>
      </c>
      <c r="B88" s="84" t="s">
        <v>149</v>
      </c>
      <c r="C88" s="84" t="s">
        <v>53</v>
      </c>
      <c r="D88" s="85">
        <v>16959.872039999998</v>
      </c>
      <c r="E88" s="86">
        <f t="shared" si="67"/>
        <v>0</v>
      </c>
      <c r="F88" s="49"/>
      <c r="G88" s="49"/>
      <c r="H88" s="49"/>
      <c r="I88" s="49"/>
      <c r="J88" s="49"/>
      <c r="K88" s="49"/>
      <c r="L88" s="49"/>
      <c r="M88" s="49"/>
      <c r="N88" s="49">
        <f t="shared" ref="N88:T88" si="89">F88-G88</f>
        <v>0</v>
      </c>
      <c r="O88" s="49">
        <f t="shared" si="89"/>
        <v>0</v>
      </c>
      <c r="P88" s="49">
        <f t="shared" si="89"/>
        <v>0</v>
      </c>
      <c r="Q88" s="49">
        <f t="shared" si="89"/>
        <v>0</v>
      </c>
      <c r="R88" s="49">
        <f t="shared" si="89"/>
        <v>0</v>
      </c>
      <c r="S88" s="49">
        <f t="shared" si="89"/>
        <v>0</v>
      </c>
      <c r="T88" s="49">
        <f t="shared" si="89"/>
        <v>0</v>
      </c>
      <c r="U88" s="49">
        <f t="shared" si="1"/>
        <v>0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ht="14.25" customHeight="1">
      <c r="A89" s="12">
        <v>88</v>
      </c>
      <c r="B89" s="84" t="s">
        <v>150</v>
      </c>
      <c r="C89" s="84" t="s">
        <v>53</v>
      </c>
      <c r="D89" s="85">
        <v>257.30332800000002</v>
      </c>
      <c r="E89" s="86">
        <f t="shared" si="67"/>
        <v>0</v>
      </c>
      <c r="F89" s="49"/>
      <c r="G89" s="49"/>
      <c r="H89" s="49"/>
      <c r="I89" s="49"/>
      <c r="J89" s="49"/>
      <c r="K89" s="49"/>
      <c r="L89" s="49"/>
      <c r="M89" s="49"/>
      <c r="N89" s="49">
        <f t="shared" ref="N89:T89" si="90">F89-G89</f>
        <v>0</v>
      </c>
      <c r="O89" s="49">
        <f t="shared" si="90"/>
        <v>0</v>
      </c>
      <c r="P89" s="49">
        <f t="shared" si="90"/>
        <v>0</v>
      </c>
      <c r="Q89" s="49">
        <f t="shared" si="90"/>
        <v>0</v>
      </c>
      <c r="R89" s="49">
        <f t="shared" si="90"/>
        <v>0</v>
      </c>
      <c r="S89" s="49">
        <f t="shared" si="90"/>
        <v>0</v>
      </c>
      <c r="T89" s="49">
        <f t="shared" si="90"/>
        <v>0</v>
      </c>
      <c r="U89" s="49">
        <f t="shared" si="1"/>
        <v>0</v>
      </c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ht="14.25" customHeight="1">
      <c r="A90" s="12">
        <v>89</v>
      </c>
      <c r="B90" s="84" t="s">
        <v>151</v>
      </c>
      <c r="C90" s="84" t="s">
        <v>53</v>
      </c>
      <c r="D90" s="85">
        <v>13595.316940000001</v>
      </c>
      <c r="E90" s="86">
        <f t="shared" si="67"/>
        <v>13.592015200198782</v>
      </c>
      <c r="F90" s="49">
        <v>2073.4698699999999</v>
      </c>
      <c r="G90" s="49">
        <v>1980.8288399999999</v>
      </c>
      <c r="H90" s="49">
        <v>1974.80528</v>
      </c>
      <c r="I90" s="49">
        <v>1965.6034569999999</v>
      </c>
      <c r="J90" s="49">
        <v>1853.071306</v>
      </c>
      <c r="K90" s="49">
        <v>1851.370195</v>
      </c>
      <c r="L90" s="49">
        <v>1850.36311</v>
      </c>
      <c r="M90" s="49">
        <v>1847.8775450000001</v>
      </c>
      <c r="N90" s="49">
        <f t="shared" ref="N90:T90" si="91">F90-G90</f>
        <v>92.641030000000001</v>
      </c>
      <c r="O90" s="49">
        <f t="shared" si="91"/>
        <v>6.0235599999998612</v>
      </c>
      <c r="P90" s="49">
        <f t="shared" si="91"/>
        <v>9.201823000000104</v>
      </c>
      <c r="Q90" s="49">
        <f t="shared" si="91"/>
        <v>112.53215099999989</v>
      </c>
      <c r="R90" s="49">
        <f t="shared" si="91"/>
        <v>1.7011110000000826</v>
      </c>
      <c r="S90" s="49">
        <f t="shared" si="91"/>
        <v>1.0070849999999609</v>
      </c>
      <c r="T90" s="49">
        <f t="shared" si="91"/>
        <v>2.4855649999999514</v>
      </c>
      <c r="U90" s="49">
        <f t="shared" si="1"/>
        <v>225.59232499999985</v>
      </c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ht="14.25" customHeight="1">
      <c r="A91" s="12">
        <v>90</v>
      </c>
      <c r="B91" s="84" t="s">
        <v>152</v>
      </c>
      <c r="C91" s="84" t="s">
        <v>53</v>
      </c>
      <c r="D91" s="85">
        <v>7635.3734180000001</v>
      </c>
      <c r="E91" s="86">
        <f t="shared" si="67"/>
        <v>0</v>
      </c>
      <c r="F91" s="49"/>
      <c r="G91" s="49"/>
      <c r="H91" s="49"/>
      <c r="I91" s="49"/>
      <c r="J91" s="49"/>
      <c r="K91" s="49"/>
      <c r="L91" s="49"/>
      <c r="M91" s="49"/>
      <c r="N91" s="49">
        <f t="shared" ref="N91:T91" si="92">F91-G91</f>
        <v>0</v>
      </c>
      <c r="O91" s="49">
        <f t="shared" si="92"/>
        <v>0</v>
      </c>
      <c r="P91" s="49">
        <f t="shared" si="92"/>
        <v>0</v>
      </c>
      <c r="Q91" s="49">
        <f t="shared" si="92"/>
        <v>0</v>
      </c>
      <c r="R91" s="49">
        <f t="shared" si="92"/>
        <v>0</v>
      </c>
      <c r="S91" s="49">
        <f t="shared" si="92"/>
        <v>0</v>
      </c>
      <c r="T91" s="49">
        <f t="shared" si="92"/>
        <v>0</v>
      </c>
      <c r="U91" s="49">
        <f t="shared" si="1"/>
        <v>0</v>
      </c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ht="14.25" customHeight="1">
      <c r="A92" s="12">
        <v>91</v>
      </c>
      <c r="B92" s="84" t="s">
        <v>153</v>
      </c>
      <c r="C92" s="84" t="s">
        <v>53</v>
      </c>
      <c r="D92" s="85">
        <v>17580.054970000001</v>
      </c>
      <c r="E92" s="86">
        <f t="shared" si="67"/>
        <v>4.2617094729141218</v>
      </c>
      <c r="F92" s="49">
        <v>1238.3216399999999</v>
      </c>
      <c r="G92" s="49">
        <v>1158.7723800000001</v>
      </c>
      <c r="H92" s="49">
        <v>1023.7764</v>
      </c>
      <c r="I92" s="49">
        <v>886.97366899999997</v>
      </c>
      <c r="J92" s="49">
        <v>841.94947400000001</v>
      </c>
      <c r="K92" s="49">
        <v>809.78597000000002</v>
      </c>
      <c r="L92" s="49">
        <v>774.07368599999995</v>
      </c>
      <c r="M92" s="49">
        <v>749.210868</v>
      </c>
      <c r="N92" s="49">
        <f t="shared" ref="N92:T92" si="93">F92-G92</f>
        <v>79.549259999999776</v>
      </c>
      <c r="O92" s="49">
        <f t="shared" si="93"/>
        <v>134.99598000000015</v>
      </c>
      <c r="P92" s="49">
        <f t="shared" si="93"/>
        <v>136.80273099999999</v>
      </c>
      <c r="Q92" s="49">
        <f t="shared" si="93"/>
        <v>45.024194999999963</v>
      </c>
      <c r="R92" s="49">
        <f t="shared" si="93"/>
        <v>32.163503999999989</v>
      </c>
      <c r="S92" s="49">
        <f t="shared" si="93"/>
        <v>35.712284000000068</v>
      </c>
      <c r="T92" s="49">
        <f t="shared" si="93"/>
        <v>24.862817999999947</v>
      </c>
      <c r="U92" s="49">
        <f t="shared" si="1"/>
        <v>489.11077199999988</v>
      </c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ht="14.25" customHeight="1">
      <c r="A93" s="12">
        <v>92</v>
      </c>
      <c r="B93" s="84" t="s">
        <v>154</v>
      </c>
      <c r="C93" s="84" t="s">
        <v>53</v>
      </c>
      <c r="D93" s="85">
        <v>16544.531029999998</v>
      </c>
      <c r="E93" s="86">
        <f t="shared" si="67"/>
        <v>6.4741738406349988E-2</v>
      </c>
      <c r="F93" s="49">
        <v>10.711220000000001</v>
      </c>
      <c r="G93" s="49">
        <v>10.711220000000001</v>
      </c>
      <c r="H93" s="49">
        <v>10.711220000000001</v>
      </c>
      <c r="I93" s="49">
        <v>10.711217</v>
      </c>
      <c r="J93" s="49">
        <v>10.711217</v>
      </c>
      <c r="K93" s="49">
        <v>10.711217</v>
      </c>
      <c r="L93" s="49">
        <v>10.711217</v>
      </c>
      <c r="M93" s="49">
        <v>10.711217</v>
      </c>
      <c r="N93" s="49">
        <f t="shared" ref="N93:T93" si="94">F93-G93</f>
        <v>0</v>
      </c>
      <c r="O93" s="49">
        <f t="shared" si="94"/>
        <v>0</v>
      </c>
      <c r="P93" s="49">
        <f t="shared" si="94"/>
        <v>3.0000000013075123E-6</v>
      </c>
      <c r="Q93" s="49">
        <f t="shared" si="94"/>
        <v>0</v>
      </c>
      <c r="R93" s="49">
        <f t="shared" si="94"/>
        <v>0</v>
      </c>
      <c r="S93" s="49">
        <f t="shared" si="94"/>
        <v>0</v>
      </c>
      <c r="T93" s="49">
        <f t="shared" si="94"/>
        <v>0</v>
      </c>
      <c r="U93" s="49">
        <f t="shared" si="1"/>
        <v>3.0000000013075123E-6</v>
      </c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ht="14.25" customHeight="1">
      <c r="A94" s="12">
        <v>93</v>
      </c>
      <c r="B94" s="84" t="s">
        <v>155</v>
      </c>
      <c r="C94" s="84" t="s">
        <v>53</v>
      </c>
      <c r="D94" s="85">
        <v>40727.857190000002</v>
      </c>
      <c r="E94" s="86">
        <f t="shared" si="67"/>
        <v>44.754026770834884</v>
      </c>
      <c r="F94" s="49">
        <v>18541.660639999998</v>
      </c>
      <c r="G94" s="49">
        <v>18513.950369999999</v>
      </c>
      <c r="H94" s="49">
        <v>18478.17339</v>
      </c>
      <c r="I94" s="49">
        <v>18329.92481</v>
      </c>
      <c r="J94" s="49">
        <v>18240.132000000001</v>
      </c>
      <c r="K94" s="49">
        <v>18231.045450000001</v>
      </c>
      <c r="L94" s="49">
        <v>18230.18838</v>
      </c>
      <c r="M94" s="49">
        <v>18227.356110000001</v>
      </c>
      <c r="N94" s="49">
        <f t="shared" ref="N94:T94" si="95">F94-G94</f>
        <v>27.710269999999582</v>
      </c>
      <c r="O94" s="49">
        <f t="shared" si="95"/>
        <v>35.77697999999873</v>
      </c>
      <c r="P94" s="49">
        <f t="shared" si="95"/>
        <v>148.24857999999949</v>
      </c>
      <c r="Q94" s="49">
        <f t="shared" si="95"/>
        <v>89.792809999999008</v>
      </c>
      <c r="R94" s="49">
        <f t="shared" si="95"/>
        <v>9.0865499999999884</v>
      </c>
      <c r="S94" s="49">
        <f t="shared" si="95"/>
        <v>0.85707000000184053</v>
      </c>
      <c r="T94" s="49">
        <f t="shared" si="95"/>
        <v>2.8322699999989709</v>
      </c>
      <c r="U94" s="49">
        <f t="shared" si="1"/>
        <v>314.30452999999761</v>
      </c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ht="14.25" customHeight="1">
      <c r="A95" s="12">
        <v>94</v>
      </c>
      <c r="B95" s="84" t="s">
        <v>156</v>
      </c>
      <c r="C95" s="84" t="s">
        <v>53</v>
      </c>
      <c r="D95" s="85">
        <v>52247.735719999997</v>
      </c>
      <c r="E95" s="86">
        <f t="shared" si="67"/>
        <v>40.399182412645999</v>
      </c>
      <c r="F95" s="49">
        <v>21166.615860000002</v>
      </c>
      <c r="G95" s="49">
        <v>21161.58669</v>
      </c>
      <c r="H95" s="49">
        <v>21148.797340000001</v>
      </c>
      <c r="I95" s="49">
        <v>21137.878499999999</v>
      </c>
      <c r="J95" s="49">
        <v>21127.460899999998</v>
      </c>
      <c r="K95" s="49">
        <v>21125.660769999999</v>
      </c>
      <c r="L95" s="49">
        <v>21124.24021</v>
      </c>
      <c r="M95" s="49">
        <v>21107.658060000002</v>
      </c>
      <c r="N95" s="49">
        <f t="shared" ref="N95:T95" si="96">F95-G95</f>
        <v>5.0291700000016135</v>
      </c>
      <c r="O95" s="49">
        <f t="shared" si="96"/>
        <v>12.789349999999104</v>
      </c>
      <c r="P95" s="49">
        <f t="shared" si="96"/>
        <v>10.918840000002092</v>
      </c>
      <c r="Q95" s="49">
        <f t="shared" si="96"/>
        <v>10.417600000000675</v>
      </c>
      <c r="R95" s="49">
        <f t="shared" si="96"/>
        <v>1.8001299999996263</v>
      </c>
      <c r="S95" s="49">
        <f t="shared" si="96"/>
        <v>1.4205599999986589</v>
      </c>
      <c r="T95" s="49">
        <f t="shared" si="96"/>
        <v>16.582149999998364</v>
      </c>
      <c r="U95" s="49">
        <f t="shared" si="1"/>
        <v>58.957800000000134</v>
      </c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ht="14.25" customHeight="1">
      <c r="A96" s="12">
        <v>95</v>
      </c>
      <c r="B96" s="84" t="s">
        <v>157</v>
      </c>
      <c r="C96" s="84" t="s">
        <v>44</v>
      </c>
      <c r="D96" s="85">
        <v>7587.1317829999998</v>
      </c>
      <c r="E96" s="86">
        <f t="shared" si="67"/>
        <v>10.811996805407274</v>
      </c>
      <c r="F96" s="49">
        <v>1165.0382300000001</v>
      </c>
      <c r="G96" s="49">
        <v>1056.48182</v>
      </c>
      <c r="H96" s="49">
        <v>953.88085000000001</v>
      </c>
      <c r="I96" s="49">
        <v>901.28316400000006</v>
      </c>
      <c r="J96" s="49">
        <v>877.59128499999997</v>
      </c>
      <c r="K96" s="49">
        <v>857.29353200000003</v>
      </c>
      <c r="L96" s="49">
        <v>839.77176199999997</v>
      </c>
      <c r="M96" s="49">
        <v>820.32044599999995</v>
      </c>
      <c r="N96" s="49">
        <f t="shared" ref="N96:T96" si="97">F96-G96</f>
        <v>108.55641000000014</v>
      </c>
      <c r="O96" s="49">
        <f t="shared" si="97"/>
        <v>102.60096999999996</v>
      </c>
      <c r="P96" s="49">
        <f t="shared" si="97"/>
        <v>52.597685999999953</v>
      </c>
      <c r="Q96" s="49">
        <f t="shared" si="97"/>
        <v>23.691879000000085</v>
      </c>
      <c r="R96" s="49">
        <f t="shared" si="97"/>
        <v>20.297752999999943</v>
      </c>
      <c r="S96" s="49">
        <f t="shared" si="97"/>
        <v>17.52177000000006</v>
      </c>
      <c r="T96" s="49">
        <f t="shared" si="97"/>
        <v>19.45131600000002</v>
      </c>
      <c r="U96" s="49">
        <f t="shared" si="1"/>
        <v>344.71778400000017</v>
      </c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ht="14.25" customHeight="1">
      <c r="A97" s="12">
        <v>96</v>
      </c>
      <c r="B97" s="84" t="s">
        <v>158</v>
      </c>
      <c r="C97" s="84" t="s">
        <v>44</v>
      </c>
      <c r="D97" s="85">
        <v>3336.7071129999999</v>
      </c>
      <c r="E97" s="86">
        <f t="shared" si="67"/>
        <v>4.576222510063622</v>
      </c>
      <c r="F97" s="49">
        <v>156.63</v>
      </c>
      <c r="G97" s="49">
        <v>155.01481000000001</v>
      </c>
      <c r="H97" s="49">
        <v>154.03833</v>
      </c>
      <c r="I97" s="49">
        <v>154.00499199999999</v>
      </c>
      <c r="J97" s="49">
        <v>153.164422</v>
      </c>
      <c r="K97" s="49">
        <v>152.695142</v>
      </c>
      <c r="L97" s="49">
        <v>152.695142</v>
      </c>
      <c r="M97" s="49">
        <v>152.695142</v>
      </c>
      <c r="N97" s="49">
        <f t="shared" ref="N97:T97" si="98">F97-G97</f>
        <v>1.6151899999999841</v>
      </c>
      <c r="O97" s="49">
        <f t="shared" si="98"/>
        <v>0.97648000000000934</v>
      </c>
      <c r="P97" s="49">
        <f t="shared" si="98"/>
        <v>3.3338000000014745E-2</v>
      </c>
      <c r="Q97" s="49">
        <f t="shared" si="98"/>
        <v>0.84056999999998538</v>
      </c>
      <c r="R97" s="49">
        <f t="shared" si="98"/>
        <v>0.4692799999999977</v>
      </c>
      <c r="S97" s="49">
        <f t="shared" si="98"/>
        <v>0</v>
      </c>
      <c r="T97" s="49">
        <f t="shared" si="98"/>
        <v>0</v>
      </c>
      <c r="U97" s="49">
        <f t="shared" si="1"/>
        <v>3.9348579999999913</v>
      </c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ht="14.25" customHeight="1">
      <c r="A98" s="12">
        <v>97</v>
      </c>
      <c r="B98" s="84" t="s">
        <v>159</v>
      </c>
      <c r="C98" s="84" t="s">
        <v>44</v>
      </c>
      <c r="D98" s="85">
        <v>1574.5174830000001</v>
      </c>
      <c r="E98" s="86">
        <f t="shared" si="67"/>
        <v>0.19534905348523207</v>
      </c>
      <c r="F98" s="49">
        <v>3.0758100000000002</v>
      </c>
      <c r="G98" s="49">
        <v>3.0758100000000002</v>
      </c>
      <c r="H98" s="49">
        <v>3.0758100000000002</v>
      </c>
      <c r="I98" s="49">
        <v>3.0758049999999999</v>
      </c>
      <c r="J98" s="49">
        <v>3.0758049999999999</v>
      </c>
      <c r="K98" s="49">
        <v>3.0758049999999999</v>
      </c>
      <c r="L98" s="49">
        <v>3.0758049999999999</v>
      </c>
      <c r="M98" s="49">
        <v>3.0758049999999999</v>
      </c>
      <c r="N98" s="49">
        <f t="shared" ref="N98:T98" si="99">F98-G98</f>
        <v>0</v>
      </c>
      <c r="O98" s="49">
        <f t="shared" si="99"/>
        <v>0</v>
      </c>
      <c r="P98" s="49">
        <f t="shared" si="99"/>
        <v>5.0000000002548006E-6</v>
      </c>
      <c r="Q98" s="49">
        <f t="shared" si="99"/>
        <v>0</v>
      </c>
      <c r="R98" s="49">
        <f t="shared" si="99"/>
        <v>0</v>
      </c>
      <c r="S98" s="49">
        <f t="shared" si="99"/>
        <v>0</v>
      </c>
      <c r="T98" s="49">
        <f t="shared" si="99"/>
        <v>0</v>
      </c>
      <c r="U98" s="49">
        <f t="shared" si="1"/>
        <v>5.0000000002548006E-6</v>
      </c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ht="14.25" customHeight="1">
      <c r="A99" s="12">
        <v>98</v>
      </c>
      <c r="B99" s="84" t="s">
        <v>160</v>
      </c>
      <c r="C99" s="84" t="s">
        <v>44</v>
      </c>
      <c r="D99" s="85">
        <v>37200.82991</v>
      </c>
      <c r="E99" s="86">
        <f t="shared" si="67"/>
        <v>40.467073090628261</v>
      </c>
      <c r="F99" s="49">
        <v>15364.50606</v>
      </c>
      <c r="G99" s="49">
        <v>15304.18576</v>
      </c>
      <c r="H99" s="49">
        <v>15249.619000000001</v>
      </c>
      <c r="I99" s="49">
        <v>15171.846170000001</v>
      </c>
      <c r="J99" s="49">
        <v>15110.723260000001</v>
      </c>
      <c r="K99" s="49">
        <v>15103.163790000001</v>
      </c>
      <c r="L99" s="49">
        <v>15092.104289999999</v>
      </c>
      <c r="M99" s="49">
        <v>15054.087030000001</v>
      </c>
      <c r="N99" s="49">
        <f t="shared" ref="N99:T99" si="100">F99-G99</f>
        <v>60.320299999999406</v>
      </c>
      <c r="O99" s="49">
        <f t="shared" si="100"/>
        <v>54.566759999999704</v>
      </c>
      <c r="P99" s="49">
        <f t="shared" si="100"/>
        <v>77.772829999999885</v>
      </c>
      <c r="Q99" s="49">
        <f t="shared" si="100"/>
        <v>61.122910000000047</v>
      </c>
      <c r="R99" s="49">
        <f t="shared" si="100"/>
        <v>7.5594700000001467</v>
      </c>
      <c r="S99" s="49">
        <f t="shared" si="100"/>
        <v>11.059500000001208</v>
      </c>
      <c r="T99" s="49">
        <f t="shared" si="100"/>
        <v>38.017259999998714</v>
      </c>
      <c r="U99" s="49">
        <f t="shared" si="1"/>
        <v>310.41902999999911</v>
      </c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ht="14.25" customHeight="1">
      <c r="A100" s="12">
        <v>99</v>
      </c>
      <c r="B100" s="84" t="s">
        <v>161</v>
      </c>
      <c r="C100" s="84" t="s">
        <v>44</v>
      </c>
      <c r="D100" s="85">
        <v>11572.438399999999</v>
      </c>
      <c r="E100" s="86">
        <f t="shared" si="67"/>
        <v>16.520780979054511</v>
      </c>
      <c r="F100" s="49">
        <v>2486.1550200000001</v>
      </c>
      <c r="G100" s="49">
        <v>2318.3559399999999</v>
      </c>
      <c r="H100" s="49">
        <v>2145.9703100000002</v>
      </c>
      <c r="I100" s="49">
        <v>2076.830927</v>
      </c>
      <c r="J100" s="49">
        <v>2044.0834870000001</v>
      </c>
      <c r="K100" s="49">
        <v>2012.694845</v>
      </c>
      <c r="L100" s="49">
        <v>1965.381666</v>
      </c>
      <c r="M100" s="49">
        <v>1911.8572019999999</v>
      </c>
      <c r="N100" s="49">
        <f t="shared" ref="N100:T100" si="101">F100-G100</f>
        <v>167.79908000000023</v>
      </c>
      <c r="O100" s="49">
        <f t="shared" si="101"/>
        <v>172.38562999999976</v>
      </c>
      <c r="P100" s="49">
        <f t="shared" si="101"/>
        <v>69.13938300000018</v>
      </c>
      <c r="Q100" s="49">
        <f t="shared" si="101"/>
        <v>32.74743999999987</v>
      </c>
      <c r="R100" s="49">
        <f t="shared" si="101"/>
        <v>31.388642000000118</v>
      </c>
      <c r="S100" s="49">
        <f t="shared" si="101"/>
        <v>47.313178999999991</v>
      </c>
      <c r="T100" s="49">
        <f t="shared" si="101"/>
        <v>53.52446400000008</v>
      </c>
      <c r="U100" s="49">
        <f t="shared" si="1"/>
        <v>574.29781800000023</v>
      </c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ht="14.25" customHeight="1">
      <c r="A101" s="12">
        <v>100</v>
      </c>
      <c r="B101" s="84" t="s">
        <v>162</v>
      </c>
      <c r="C101" s="84" t="s">
        <v>44</v>
      </c>
      <c r="D101" s="85">
        <v>11468.888800000001</v>
      </c>
      <c r="E101" s="86">
        <f t="shared" si="67"/>
        <v>33.786992738128212</v>
      </c>
      <c r="F101" s="49">
        <v>4170.1944299999996</v>
      </c>
      <c r="G101" s="49">
        <v>4102.1900900000001</v>
      </c>
      <c r="H101" s="49">
        <v>4035.6442099999999</v>
      </c>
      <c r="I101" s="49">
        <v>3971.2325559999999</v>
      </c>
      <c r="J101" s="49">
        <v>3949.7393419999999</v>
      </c>
      <c r="K101" s="49">
        <v>3928.2347770000001</v>
      </c>
      <c r="L101" s="49">
        <v>3899.2157579999998</v>
      </c>
      <c r="M101" s="49">
        <v>3874.9926260000002</v>
      </c>
      <c r="N101" s="49">
        <f t="shared" ref="N101:T101" si="102">F101-G101</f>
        <v>68.004339999999502</v>
      </c>
      <c r="O101" s="49">
        <f t="shared" si="102"/>
        <v>66.545880000000125</v>
      </c>
      <c r="P101" s="49">
        <f t="shared" si="102"/>
        <v>64.411653999999999</v>
      </c>
      <c r="Q101" s="49">
        <f t="shared" si="102"/>
        <v>21.49321400000008</v>
      </c>
      <c r="R101" s="49">
        <f t="shared" si="102"/>
        <v>21.504564999999729</v>
      </c>
      <c r="S101" s="49">
        <f t="shared" si="102"/>
        <v>29.019019000000299</v>
      </c>
      <c r="T101" s="49">
        <f t="shared" si="102"/>
        <v>24.223131999999623</v>
      </c>
      <c r="U101" s="49">
        <f t="shared" si="1"/>
        <v>295.20180399999936</v>
      </c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ht="14.25" customHeight="1">
      <c r="A102" s="12">
        <v>101</v>
      </c>
      <c r="B102" s="84" t="s">
        <v>163</v>
      </c>
      <c r="C102" s="84" t="s">
        <v>44</v>
      </c>
      <c r="D102" s="85">
        <v>5251.3636669999996</v>
      </c>
      <c r="E102" s="86">
        <f t="shared" si="67"/>
        <v>7.8407915564382105</v>
      </c>
      <c r="F102" s="49">
        <v>446.14485000000002</v>
      </c>
      <c r="G102" s="49">
        <v>445.58422000000002</v>
      </c>
      <c r="H102" s="49">
        <v>432.69179000000003</v>
      </c>
      <c r="I102" s="49">
        <v>424.36181699999997</v>
      </c>
      <c r="J102" s="49">
        <v>418.58830699999999</v>
      </c>
      <c r="K102" s="49">
        <v>417.80027899999999</v>
      </c>
      <c r="L102" s="49">
        <v>415.57588500000003</v>
      </c>
      <c r="M102" s="49">
        <v>411.74847899999997</v>
      </c>
      <c r="N102" s="49">
        <f t="shared" ref="N102:T102" si="103">F102-G102</f>
        <v>0.56063000000000329</v>
      </c>
      <c r="O102" s="49">
        <f t="shared" si="103"/>
        <v>12.89242999999999</v>
      </c>
      <c r="P102" s="49">
        <f t="shared" si="103"/>
        <v>8.3299730000000523</v>
      </c>
      <c r="Q102" s="49">
        <f t="shared" si="103"/>
        <v>5.7735099999999875</v>
      </c>
      <c r="R102" s="49">
        <f t="shared" si="103"/>
        <v>0.78802799999999706</v>
      </c>
      <c r="S102" s="49">
        <f t="shared" si="103"/>
        <v>2.2243939999999611</v>
      </c>
      <c r="T102" s="49">
        <f t="shared" si="103"/>
        <v>3.8274060000000532</v>
      </c>
      <c r="U102" s="49">
        <f t="shared" si="1"/>
        <v>34.396371000000045</v>
      </c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ht="14.25" customHeight="1">
      <c r="A103" s="12">
        <v>102</v>
      </c>
      <c r="B103" s="84" t="s">
        <v>164</v>
      </c>
      <c r="C103" s="84" t="s">
        <v>44</v>
      </c>
      <c r="D103" s="85">
        <v>65729.779680000007</v>
      </c>
      <c r="E103" s="86">
        <f t="shared" si="67"/>
        <v>63.735522610837378</v>
      </c>
      <c r="F103" s="49">
        <v>43410.01468</v>
      </c>
      <c r="G103" s="49">
        <v>42983.606039999999</v>
      </c>
      <c r="H103" s="49">
        <v>42571.588689999997</v>
      </c>
      <c r="I103" s="49">
        <v>42241.51741</v>
      </c>
      <c r="J103" s="49">
        <v>42119.614809999999</v>
      </c>
      <c r="K103" s="49">
        <v>42043.762799999997</v>
      </c>
      <c r="L103" s="49">
        <v>41982.75866</v>
      </c>
      <c r="M103" s="49">
        <v>41893.218589999997</v>
      </c>
      <c r="N103" s="49">
        <f t="shared" ref="N103:T103" si="104">F103-G103</f>
        <v>426.40864000000147</v>
      </c>
      <c r="O103" s="49">
        <f t="shared" si="104"/>
        <v>412.0173500000019</v>
      </c>
      <c r="P103" s="49">
        <f t="shared" si="104"/>
        <v>330.07127999999648</v>
      </c>
      <c r="Q103" s="49">
        <f t="shared" si="104"/>
        <v>121.90260000000126</v>
      </c>
      <c r="R103" s="49">
        <f t="shared" si="104"/>
        <v>75.852010000002338</v>
      </c>
      <c r="S103" s="49">
        <f t="shared" si="104"/>
        <v>61.004139999997278</v>
      </c>
      <c r="T103" s="49">
        <f t="shared" si="104"/>
        <v>89.540070000002743</v>
      </c>
      <c r="U103" s="49">
        <f t="shared" si="1"/>
        <v>1516.7960900000035</v>
      </c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1:35" ht="14.25" customHeight="1">
      <c r="A104" s="12">
        <v>103</v>
      </c>
      <c r="B104" s="84" t="s">
        <v>165</v>
      </c>
      <c r="C104" s="84" t="s">
        <v>44</v>
      </c>
      <c r="D104" s="85">
        <v>3626.5317789999999</v>
      </c>
      <c r="E104" s="86">
        <f t="shared" si="67"/>
        <v>4.0567960786095192</v>
      </c>
      <c r="F104" s="49">
        <v>157.79331999999999</v>
      </c>
      <c r="G104" s="49">
        <v>157.79331999999999</v>
      </c>
      <c r="H104" s="49">
        <v>155.30757</v>
      </c>
      <c r="I104" s="49">
        <v>152.88356099999999</v>
      </c>
      <c r="J104" s="49">
        <v>148.119866</v>
      </c>
      <c r="K104" s="49">
        <v>147.668395</v>
      </c>
      <c r="L104" s="49">
        <v>147.668395</v>
      </c>
      <c r="M104" s="49">
        <v>147.12099900000001</v>
      </c>
      <c r="N104" s="49">
        <f t="shared" ref="N104:T104" si="105">F104-G104</f>
        <v>0</v>
      </c>
      <c r="O104" s="49">
        <f t="shared" si="105"/>
        <v>2.4857499999999959</v>
      </c>
      <c r="P104" s="49">
        <f t="shared" si="105"/>
        <v>2.4240090000000123</v>
      </c>
      <c r="Q104" s="49">
        <f t="shared" si="105"/>
        <v>4.7636949999999842</v>
      </c>
      <c r="R104" s="49">
        <f t="shared" si="105"/>
        <v>0.45147099999999796</v>
      </c>
      <c r="S104" s="49">
        <f t="shared" si="105"/>
        <v>0</v>
      </c>
      <c r="T104" s="49">
        <f t="shared" si="105"/>
        <v>0.547395999999992</v>
      </c>
      <c r="U104" s="49">
        <f t="shared" si="1"/>
        <v>10.672320999999982</v>
      </c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1:35" ht="14.25" customHeight="1">
      <c r="A105" s="12">
        <v>104</v>
      </c>
      <c r="B105" s="84" t="s">
        <v>166</v>
      </c>
      <c r="C105" s="84" t="s">
        <v>44</v>
      </c>
      <c r="D105" s="85">
        <v>7761.1619549999996</v>
      </c>
      <c r="E105" s="86">
        <f t="shared" si="67"/>
        <v>22.504244378959104</v>
      </c>
      <c r="F105" s="49">
        <v>1817.2076199999999</v>
      </c>
      <c r="G105" s="49">
        <v>1813.26007</v>
      </c>
      <c r="H105" s="49">
        <v>1797.0460700000001</v>
      </c>
      <c r="I105" s="49">
        <v>1767.5527239999999</v>
      </c>
      <c r="J105" s="49">
        <v>1760.934015</v>
      </c>
      <c r="K105" s="49">
        <v>1758.6551770000001</v>
      </c>
      <c r="L105" s="49">
        <v>1751.5658129999999</v>
      </c>
      <c r="M105" s="49">
        <v>1746.5908529999999</v>
      </c>
      <c r="N105" s="49">
        <f t="shared" ref="N105:T105" si="106">F105-G105</f>
        <v>3.9475499999998647</v>
      </c>
      <c r="O105" s="49">
        <f t="shared" si="106"/>
        <v>16.213999999999942</v>
      </c>
      <c r="P105" s="49">
        <f t="shared" si="106"/>
        <v>29.493346000000201</v>
      </c>
      <c r="Q105" s="49">
        <f t="shared" si="106"/>
        <v>6.6187089999998534</v>
      </c>
      <c r="R105" s="49">
        <f t="shared" si="106"/>
        <v>2.2788379999999506</v>
      </c>
      <c r="S105" s="49">
        <f t="shared" si="106"/>
        <v>7.0893640000001596</v>
      </c>
      <c r="T105" s="49">
        <f t="shared" si="106"/>
        <v>4.97496000000001</v>
      </c>
      <c r="U105" s="49">
        <f t="shared" si="1"/>
        <v>70.616766999999982</v>
      </c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1:35" ht="14.25" customHeight="1">
      <c r="A106" s="12">
        <v>105</v>
      </c>
      <c r="B106" s="84" t="s">
        <v>167</v>
      </c>
      <c r="C106" s="84" t="s">
        <v>44</v>
      </c>
      <c r="D106" s="85">
        <v>207354.92730000001</v>
      </c>
      <c r="E106" s="86">
        <f t="shared" si="67"/>
        <v>66.602608097270902</v>
      </c>
      <c r="F106" s="49">
        <v>139999.81267000001</v>
      </c>
      <c r="G106" s="49">
        <v>139634.03451</v>
      </c>
      <c r="H106" s="49">
        <v>139127.7745</v>
      </c>
      <c r="I106" s="49">
        <v>138760.46919999999</v>
      </c>
      <c r="J106" s="49">
        <v>138563.4172</v>
      </c>
      <c r="K106" s="49">
        <v>138491.2838</v>
      </c>
      <c r="L106" s="49">
        <v>138383.81340000001</v>
      </c>
      <c r="M106" s="49">
        <v>138103.78959999999</v>
      </c>
      <c r="N106" s="49">
        <f t="shared" ref="N106:T106" si="107">F106-G106</f>
        <v>365.77816000001621</v>
      </c>
      <c r="O106" s="49">
        <f t="shared" si="107"/>
        <v>506.26000999999815</v>
      </c>
      <c r="P106" s="49">
        <f t="shared" si="107"/>
        <v>367.30530000000726</v>
      </c>
      <c r="Q106" s="49">
        <f t="shared" si="107"/>
        <v>197.05199999999604</v>
      </c>
      <c r="R106" s="49">
        <f t="shared" si="107"/>
        <v>72.133399999991525</v>
      </c>
      <c r="S106" s="49">
        <f t="shared" si="107"/>
        <v>107.47039999999106</v>
      </c>
      <c r="T106" s="49">
        <f t="shared" si="107"/>
        <v>280.02380000002449</v>
      </c>
      <c r="U106" s="49">
        <f t="shared" si="1"/>
        <v>1896.0230700000247</v>
      </c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spans="1:35" ht="14.25" customHeight="1">
      <c r="A107" s="12">
        <v>106</v>
      </c>
      <c r="B107" s="84" t="s">
        <v>168</v>
      </c>
      <c r="C107" s="84" t="s">
        <v>44</v>
      </c>
      <c r="D107" s="85">
        <v>22945.181570000001</v>
      </c>
      <c r="E107" s="86">
        <f t="shared" si="67"/>
        <v>28.805592271458323</v>
      </c>
      <c r="F107" s="49">
        <v>7715.1977500000003</v>
      </c>
      <c r="G107" s="49">
        <v>7336.7624500000002</v>
      </c>
      <c r="H107" s="49">
        <v>6971.5736500000003</v>
      </c>
      <c r="I107" s="49">
        <v>6805.5612549999996</v>
      </c>
      <c r="J107" s="49">
        <v>6746.3856619999997</v>
      </c>
      <c r="K107" s="49">
        <v>6699.9761740000004</v>
      </c>
      <c r="L107" s="49">
        <v>6669.7007249999997</v>
      </c>
      <c r="M107" s="49">
        <v>6609.495449</v>
      </c>
      <c r="N107" s="49">
        <f t="shared" ref="N107:T107" si="108">F107-G107</f>
        <v>378.4353000000001</v>
      </c>
      <c r="O107" s="49">
        <f t="shared" si="108"/>
        <v>365.1887999999999</v>
      </c>
      <c r="P107" s="49">
        <f t="shared" si="108"/>
        <v>166.01239500000065</v>
      </c>
      <c r="Q107" s="49">
        <f t="shared" si="108"/>
        <v>59.175592999999935</v>
      </c>
      <c r="R107" s="49">
        <f t="shared" si="108"/>
        <v>46.409487999999328</v>
      </c>
      <c r="S107" s="49">
        <f t="shared" si="108"/>
        <v>30.275449000000663</v>
      </c>
      <c r="T107" s="49">
        <f t="shared" si="108"/>
        <v>60.205275999999685</v>
      </c>
      <c r="U107" s="49">
        <f t="shared" si="1"/>
        <v>1105.7023010000003</v>
      </c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 spans="1:35" ht="14.25" customHeight="1">
      <c r="A108" s="12">
        <v>107</v>
      </c>
      <c r="B108" s="84" t="s">
        <v>169</v>
      </c>
      <c r="C108" s="84" t="s">
        <v>44</v>
      </c>
      <c r="D108" s="85">
        <v>52693.230989999996</v>
      </c>
      <c r="E108" s="86">
        <f t="shared" si="67"/>
        <v>78.888951026534883</v>
      </c>
      <c r="F108" s="49">
        <v>43506.84143</v>
      </c>
      <c r="G108" s="49">
        <v>43271.683539999998</v>
      </c>
      <c r="H108" s="49">
        <v>42626.242539999999</v>
      </c>
      <c r="I108" s="49">
        <v>42210.578509999999</v>
      </c>
      <c r="J108" s="49">
        <v>42039.496520000001</v>
      </c>
      <c r="K108" s="49">
        <v>41918.948149999997</v>
      </c>
      <c r="L108" s="49">
        <v>41790.116280000002</v>
      </c>
      <c r="M108" s="49">
        <v>41569.137190000001</v>
      </c>
      <c r="N108" s="49">
        <f t="shared" ref="N108:T108" si="109">F108-G108</f>
        <v>235.15789000000223</v>
      </c>
      <c r="O108" s="49">
        <f t="shared" si="109"/>
        <v>645.44099999999889</v>
      </c>
      <c r="P108" s="49">
        <f t="shared" si="109"/>
        <v>415.66402999999991</v>
      </c>
      <c r="Q108" s="49">
        <f t="shared" si="109"/>
        <v>171.08198999999877</v>
      </c>
      <c r="R108" s="49">
        <f t="shared" si="109"/>
        <v>120.54837000000407</v>
      </c>
      <c r="S108" s="49">
        <f t="shared" si="109"/>
        <v>128.83186999999452</v>
      </c>
      <c r="T108" s="49">
        <f t="shared" si="109"/>
        <v>220.97909000000072</v>
      </c>
      <c r="U108" s="49">
        <f t="shared" si="1"/>
        <v>1937.7042399999991</v>
      </c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1:35" ht="14.25" customHeight="1">
      <c r="A109" s="12">
        <v>108</v>
      </c>
      <c r="B109" s="84" t="s">
        <v>170</v>
      </c>
      <c r="C109" s="84" t="s">
        <v>44</v>
      </c>
      <c r="D109" s="85">
        <v>9002.6119500000004</v>
      </c>
      <c r="E109" s="86">
        <f t="shared" si="67"/>
        <v>3.2771734874121723</v>
      </c>
      <c r="F109" s="49">
        <v>318.69873000000001</v>
      </c>
      <c r="G109" s="49">
        <v>316.74493000000001</v>
      </c>
      <c r="H109" s="49">
        <v>309.87711000000002</v>
      </c>
      <c r="I109" s="49">
        <v>309.87710700000002</v>
      </c>
      <c r="J109" s="49">
        <v>307.05019099999998</v>
      </c>
      <c r="K109" s="49">
        <v>297.14710100000002</v>
      </c>
      <c r="L109" s="49">
        <v>296.751214</v>
      </c>
      <c r="M109" s="49">
        <v>295.03121199999998</v>
      </c>
      <c r="N109" s="49">
        <f t="shared" ref="N109:T109" si="110">F109-G109</f>
        <v>1.9538000000000011</v>
      </c>
      <c r="O109" s="49">
        <f t="shared" si="110"/>
        <v>6.8678199999999947</v>
      </c>
      <c r="P109" s="49">
        <f t="shared" si="110"/>
        <v>2.9999999924257281E-6</v>
      </c>
      <c r="Q109" s="49">
        <f t="shared" si="110"/>
        <v>2.8269160000000397</v>
      </c>
      <c r="R109" s="49">
        <f t="shared" si="110"/>
        <v>9.9030899999999633</v>
      </c>
      <c r="S109" s="49">
        <f t="shared" si="110"/>
        <v>0.39588700000001609</v>
      </c>
      <c r="T109" s="49">
        <f t="shared" si="110"/>
        <v>1.7200020000000222</v>
      </c>
      <c r="U109" s="49">
        <f t="shared" si="1"/>
        <v>23.66751800000003</v>
      </c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1:35" ht="14.25" customHeight="1">
      <c r="A110" s="12">
        <v>109</v>
      </c>
      <c r="B110" s="84" t="s">
        <v>171</v>
      </c>
      <c r="C110" s="84" t="s">
        <v>55</v>
      </c>
      <c r="D110" s="85">
        <v>7357.5955649999996</v>
      </c>
      <c r="E110" s="86">
        <f t="shared" si="67"/>
        <v>34.727340493605944</v>
      </c>
      <c r="F110" s="49">
        <v>2558.0143600000001</v>
      </c>
      <c r="G110" s="49">
        <v>2558.0143600000001</v>
      </c>
      <c r="H110" s="49">
        <v>2555.9263799999999</v>
      </c>
      <c r="I110" s="49">
        <v>2555.4406789999998</v>
      </c>
      <c r="J110" s="49">
        <v>2555.097264</v>
      </c>
      <c r="K110" s="49">
        <v>2555.097264</v>
      </c>
      <c r="L110" s="49">
        <v>2555.097264</v>
      </c>
      <c r="M110" s="49">
        <v>2555.097264</v>
      </c>
      <c r="N110" s="49">
        <f t="shared" ref="N110:T110" si="111">F110-G110</f>
        <v>0</v>
      </c>
      <c r="O110" s="49">
        <f t="shared" si="111"/>
        <v>2.0879800000002433</v>
      </c>
      <c r="P110" s="49">
        <f t="shared" si="111"/>
        <v>0.48570100000006278</v>
      </c>
      <c r="Q110" s="49">
        <f t="shared" si="111"/>
        <v>0.34341499999982261</v>
      </c>
      <c r="R110" s="49">
        <f t="shared" si="111"/>
        <v>0</v>
      </c>
      <c r="S110" s="49">
        <f t="shared" si="111"/>
        <v>0</v>
      </c>
      <c r="T110" s="49">
        <f t="shared" si="111"/>
        <v>0</v>
      </c>
      <c r="U110" s="49">
        <f t="shared" si="1"/>
        <v>2.9170960000001287</v>
      </c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 spans="1:35" ht="14.25" customHeight="1">
      <c r="A111" s="12">
        <v>110</v>
      </c>
      <c r="B111" s="84" t="s">
        <v>172</v>
      </c>
      <c r="C111" s="84" t="s">
        <v>55</v>
      </c>
      <c r="D111" s="85">
        <v>37677.94326</v>
      </c>
      <c r="E111" s="86">
        <f t="shared" si="67"/>
        <v>75.457334371494028</v>
      </c>
      <c r="F111" s="49">
        <v>28481.235069999999</v>
      </c>
      <c r="G111" s="49">
        <v>28478.5874</v>
      </c>
      <c r="H111" s="49">
        <v>28474.39933</v>
      </c>
      <c r="I111" s="49">
        <v>28461.106899999999</v>
      </c>
      <c r="J111" s="49">
        <v>28450.104609999999</v>
      </c>
      <c r="K111" s="49">
        <v>28433.84346</v>
      </c>
      <c r="L111" s="49">
        <v>28431.686590000001</v>
      </c>
      <c r="M111" s="49">
        <v>28430.771629999999</v>
      </c>
      <c r="N111" s="49">
        <f t="shared" ref="N111:T111" si="112">F111-G111</f>
        <v>2.6476699999984703</v>
      </c>
      <c r="O111" s="49">
        <f t="shared" si="112"/>
        <v>4.1880700000001525</v>
      </c>
      <c r="P111" s="49">
        <f t="shared" si="112"/>
        <v>13.292430000001332</v>
      </c>
      <c r="Q111" s="49">
        <f t="shared" si="112"/>
        <v>11.002290000000357</v>
      </c>
      <c r="R111" s="49">
        <f t="shared" si="112"/>
        <v>16.261149999998452</v>
      </c>
      <c r="S111" s="49">
        <f t="shared" si="112"/>
        <v>2.1568699999988894</v>
      </c>
      <c r="T111" s="49">
        <f t="shared" si="112"/>
        <v>0.9149600000018836</v>
      </c>
      <c r="U111" s="49">
        <f t="shared" si="1"/>
        <v>50.463439999999537</v>
      </c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1:35" ht="14.25" customHeight="1">
      <c r="A112" s="12">
        <v>111</v>
      </c>
      <c r="B112" s="84" t="s">
        <v>173</v>
      </c>
      <c r="C112" s="84" t="s">
        <v>55</v>
      </c>
      <c r="D112" s="85">
        <v>11427.379419999999</v>
      </c>
      <c r="E112" s="86">
        <f t="shared" si="67"/>
        <v>77.50361348376407</v>
      </c>
      <c r="F112" s="49">
        <v>8876.0037699999993</v>
      </c>
      <c r="G112" s="49">
        <v>8870.48884</v>
      </c>
      <c r="H112" s="49">
        <v>8864.7021499999992</v>
      </c>
      <c r="I112" s="49">
        <v>8863.3940930000008</v>
      </c>
      <c r="J112" s="49">
        <v>8859.8628819999994</v>
      </c>
      <c r="K112" s="49">
        <v>8858.8939620000001</v>
      </c>
      <c r="L112" s="49">
        <v>8856.6319769999991</v>
      </c>
      <c r="M112" s="49">
        <v>8856.6319769999991</v>
      </c>
      <c r="N112" s="49">
        <f t="shared" ref="N112:T112" si="113">F112-G112</f>
        <v>5.5149299999993673</v>
      </c>
      <c r="O112" s="49">
        <f t="shared" si="113"/>
        <v>5.7866900000008172</v>
      </c>
      <c r="P112" s="49">
        <f t="shared" si="113"/>
        <v>1.3080569999983709</v>
      </c>
      <c r="Q112" s="49">
        <f t="shared" si="113"/>
        <v>3.531211000001349</v>
      </c>
      <c r="R112" s="49">
        <f t="shared" si="113"/>
        <v>0.96891999999934342</v>
      </c>
      <c r="S112" s="49">
        <f t="shared" si="113"/>
        <v>2.2619850000010047</v>
      </c>
      <c r="T112" s="49">
        <f t="shared" si="113"/>
        <v>0</v>
      </c>
      <c r="U112" s="49">
        <f t="shared" si="1"/>
        <v>19.371793000000253</v>
      </c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ht="14.25" customHeight="1">
      <c r="A113" s="12">
        <v>112</v>
      </c>
      <c r="B113" s="84" t="s">
        <v>174</v>
      </c>
      <c r="C113" s="84" t="s">
        <v>55</v>
      </c>
      <c r="D113" s="85">
        <v>10723.57717</v>
      </c>
      <c r="E113" s="86">
        <f t="shared" si="67"/>
        <v>66.217142483621444</v>
      </c>
      <c r="F113" s="49">
        <v>7308.8685599999999</v>
      </c>
      <c r="G113" s="49">
        <v>7292.9931699999997</v>
      </c>
      <c r="H113" s="49">
        <v>7200.5973999999997</v>
      </c>
      <c r="I113" s="49">
        <v>7159.0407709999999</v>
      </c>
      <c r="J113" s="49">
        <v>7141.173965</v>
      </c>
      <c r="K113" s="49">
        <v>7133.7170569999998</v>
      </c>
      <c r="L113" s="49">
        <v>7120.3503890000002</v>
      </c>
      <c r="M113" s="49">
        <v>7100.8463739999997</v>
      </c>
      <c r="N113" s="49">
        <f t="shared" ref="N113:T113" si="114">F113-G113</f>
        <v>15.875390000000152</v>
      </c>
      <c r="O113" s="49">
        <f t="shared" si="114"/>
        <v>92.395770000000084</v>
      </c>
      <c r="P113" s="49">
        <f t="shared" si="114"/>
        <v>41.556628999999703</v>
      </c>
      <c r="Q113" s="49">
        <f t="shared" si="114"/>
        <v>17.866805999999997</v>
      </c>
      <c r="R113" s="49">
        <f t="shared" si="114"/>
        <v>7.4569080000001122</v>
      </c>
      <c r="S113" s="49">
        <f t="shared" si="114"/>
        <v>13.366667999999663</v>
      </c>
      <c r="T113" s="49">
        <f t="shared" si="114"/>
        <v>19.504015000000436</v>
      </c>
      <c r="U113" s="49">
        <f t="shared" si="1"/>
        <v>208.02218600000015</v>
      </c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 spans="1:35" ht="14.25" customHeight="1">
      <c r="A114" s="12">
        <v>113</v>
      </c>
      <c r="B114" s="84" t="s">
        <v>175</v>
      </c>
      <c r="C114" s="84" t="s">
        <v>55</v>
      </c>
      <c r="D114" s="85">
        <v>2675.5643960000002</v>
      </c>
      <c r="E114" s="86">
        <f t="shared" si="67"/>
        <v>28.491405482135139</v>
      </c>
      <c r="F114" s="49">
        <v>764.77344000000005</v>
      </c>
      <c r="G114" s="49">
        <v>764.77344000000005</v>
      </c>
      <c r="H114" s="49">
        <v>763.15845000000002</v>
      </c>
      <c r="I114" s="49">
        <v>763.15844800000002</v>
      </c>
      <c r="J114" s="49">
        <v>762.30590099999995</v>
      </c>
      <c r="K114" s="49">
        <v>762.30590099999995</v>
      </c>
      <c r="L114" s="49">
        <v>762.30590099999995</v>
      </c>
      <c r="M114" s="49">
        <v>762.30590099999995</v>
      </c>
      <c r="N114" s="49">
        <f t="shared" ref="N114:T114" si="115">F114-G114</f>
        <v>0</v>
      </c>
      <c r="O114" s="49">
        <f t="shared" si="115"/>
        <v>1.6149900000000343</v>
      </c>
      <c r="P114" s="49">
        <f t="shared" si="115"/>
        <v>1.9999999949504854E-6</v>
      </c>
      <c r="Q114" s="49">
        <f t="shared" si="115"/>
        <v>0.85254700000007233</v>
      </c>
      <c r="R114" s="49">
        <f t="shared" si="115"/>
        <v>0</v>
      </c>
      <c r="S114" s="49">
        <f t="shared" si="115"/>
        <v>0</v>
      </c>
      <c r="T114" s="49">
        <f t="shared" si="115"/>
        <v>0</v>
      </c>
      <c r="U114" s="49">
        <f t="shared" si="1"/>
        <v>2.4675390000001016</v>
      </c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1:35" ht="14.25" customHeight="1">
      <c r="A115" s="12">
        <v>114</v>
      </c>
      <c r="B115" s="84" t="s">
        <v>176</v>
      </c>
      <c r="C115" s="84" t="s">
        <v>55</v>
      </c>
      <c r="D115" s="85">
        <v>3717.3855880000001</v>
      </c>
      <c r="E115" s="86">
        <f t="shared" si="67"/>
        <v>22.735818762742781</v>
      </c>
      <c r="F115" s="49">
        <v>867.32875000000001</v>
      </c>
      <c r="G115" s="49">
        <v>862.51192000000003</v>
      </c>
      <c r="H115" s="49">
        <v>859.12850000000003</v>
      </c>
      <c r="I115" s="49">
        <v>850.511257</v>
      </c>
      <c r="J115" s="49">
        <v>850.17255799999998</v>
      </c>
      <c r="K115" s="49">
        <v>846.92539399999998</v>
      </c>
      <c r="L115" s="49">
        <v>846.92539399999998</v>
      </c>
      <c r="M115" s="49">
        <v>845.17804999999998</v>
      </c>
      <c r="N115" s="49">
        <f t="shared" ref="N115:T115" si="116">F115-G115</f>
        <v>4.8168299999999817</v>
      </c>
      <c r="O115" s="49">
        <f t="shared" si="116"/>
        <v>3.383420000000001</v>
      </c>
      <c r="P115" s="49">
        <f t="shared" si="116"/>
        <v>8.6172430000000304</v>
      </c>
      <c r="Q115" s="49">
        <f t="shared" si="116"/>
        <v>0.33869900000001962</v>
      </c>
      <c r="R115" s="49">
        <f t="shared" si="116"/>
        <v>3.2471639999999979</v>
      </c>
      <c r="S115" s="49">
        <f t="shared" si="116"/>
        <v>0</v>
      </c>
      <c r="T115" s="49">
        <f t="shared" si="116"/>
        <v>1.7473439999999982</v>
      </c>
      <c r="U115" s="49">
        <f t="shared" si="1"/>
        <v>22.150700000000029</v>
      </c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 spans="1:35" ht="14.25" customHeight="1">
      <c r="A116" s="12">
        <v>115</v>
      </c>
      <c r="B116" s="84" t="s">
        <v>177</v>
      </c>
      <c r="C116" s="84" t="s">
        <v>55</v>
      </c>
      <c r="D116" s="85">
        <v>38148.436350000004</v>
      </c>
      <c r="E116" s="86">
        <f t="shared" si="67"/>
        <v>74.697951597693731</v>
      </c>
      <c r="F116" s="49">
        <v>28755.814890000001</v>
      </c>
      <c r="G116" s="49">
        <v>28741.787609999999</v>
      </c>
      <c r="H116" s="49">
        <v>28664.62674</v>
      </c>
      <c r="I116" s="49">
        <v>28606.78501</v>
      </c>
      <c r="J116" s="49">
        <v>28547.98288</v>
      </c>
      <c r="K116" s="49">
        <v>28516.337530000001</v>
      </c>
      <c r="L116" s="49">
        <v>28503.737249999998</v>
      </c>
      <c r="M116" s="49">
        <v>28496.10052</v>
      </c>
      <c r="N116" s="49">
        <f t="shared" ref="N116:T116" si="117">F116-G116</f>
        <v>14.027280000002065</v>
      </c>
      <c r="O116" s="49">
        <f t="shared" si="117"/>
        <v>77.160869999999704</v>
      </c>
      <c r="P116" s="49">
        <f t="shared" si="117"/>
        <v>57.841730000000098</v>
      </c>
      <c r="Q116" s="49">
        <f t="shared" si="117"/>
        <v>58.802130000000034</v>
      </c>
      <c r="R116" s="49">
        <f t="shared" si="117"/>
        <v>31.645349999998871</v>
      </c>
      <c r="S116" s="49">
        <f t="shared" si="117"/>
        <v>12.600280000002385</v>
      </c>
      <c r="T116" s="49">
        <f t="shared" si="117"/>
        <v>7.6367299999983516</v>
      </c>
      <c r="U116" s="49">
        <f t="shared" si="1"/>
        <v>259.71437000000151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 spans="1:35" ht="14.25" customHeight="1">
      <c r="A117" s="12">
        <v>116</v>
      </c>
      <c r="B117" s="84" t="s">
        <v>178</v>
      </c>
      <c r="C117" s="84" t="s">
        <v>55</v>
      </c>
      <c r="D117" s="85">
        <v>5747.13519</v>
      </c>
      <c r="E117" s="86">
        <f t="shared" si="67"/>
        <v>56.422809152676287</v>
      </c>
      <c r="F117" s="49">
        <v>3323.9885599999998</v>
      </c>
      <c r="G117" s="49">
        <v>3307.7743500000001</v>
      </c>
      <c r="H117" s="49">
        <v>3299.3597100000002</v>
      </c>
      <c r="I117" s="49">
        <v>3273.7201319999999</v>
      </c>
      <c r="J117" s="49">
        <v>3257.4603219999999</v>
      </c>
      <c r="K117" s="49">
        <v>3252.9839689999999</v>
      </c>
      <c r="L117" s="49">
        <v>3249.9383149999999</v>
      </c>
      <c r="M117" s="49">
        <v>3242.6951199999999</v>
      </c>
      <c r="N117" s="49">
        <f t="shared" ref="N117:T117" si="118">F117-G117</f>
        <v>16.214209999999639</v>
      </c>
      <c r="O117" s="49">
        <f t="shared" si="118"/>
        <v>8.414639999999963</v>
      </c>
      <c r="P117" s="49">
        <f t="shared" si="118"/>
        <v>25.639578000000256</v>
      </c>
      <c r="Q117" s="49">
        <f t="shared" si="118"/>
        <v>16.259810000000016</v>
      </c>
      <c r="R117" s="49">
        <f t="shared" si="118"/>
        <v>4.4763530000000173</v>
      </c>
      <c r="S117" s="49">
        <f t="shared" si="118"/>
        <v>3.0456540000000132</v>
      </c>
      <c r="T117" s="49">
        <f t="shared" si="118"/>
        <v>7.2431950000000143</v>
      </c>
      <c r="U117" s="49">
        <f t="shared" si="1"/>
        <v>81.293439999999919</v>
      </c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</row>
    <row r="118" spans="1:35" ht="14.25" customHeight="1">
      <c r="A118" s="12">
        <v>117</v>
      </c>
      <c r="B118" s="84" t="s">
        <v>179</v>
      </c>
      <c r="C118" s="84" t="s">
        <v>55</v>
      </c>
      <c r="D118" s="85">
        <v>69040.283070000005</v>
      </c>
      <c r="E118" s="86">
        <f t="shared" si="67"/>
        <v>86.829782822905216</v>
      </c>
      <c r="F118" s="49">
        <v>60777.7405</v>
      </c>
      <c r="G118" s="49">
        <v>60511.181669999998</v>
      </c>
      <c r="H118" s="49">
        <v>60347.399449999997</v>
      </c>
      <c r="I118" s="49">
        <v>60176.521090000002</v>
      </c>
      <c r="J118" s="49">
        <v>60056.779020000002</v>
      </c>
      <c r="K118" s="49">
        <v>59999.47092</v>
      </c>
      <c r="L118" s="49">
        <v>59985.235090000002</v>
      </c>
      <c r="M118" s="49">
        <v>59947.527849999999</v>
      </c>
      <c r="N118" s="49">
        <f t="shared" ref="N118:T118" si="119">F118-G118</f>
        <v>266.55883000000176</v>
      </c>
      <c r="O118" s="49">
        <f t="shared" si="119"/>
        <v>163.78222000000096</v>
      </c>
      <c r="P118" s="49">
        <f t="shared" si="119"/>
        <v>170.87835999999515</v>
      </c>
      <c r="Q118" s="49">
        <f t="shared" si="119"/>
        <v>119.74207000000024</v>
      </c>
      <c r="R118" s="49">
        <f t="shared" si="119"/>
        <v>57.308100000002014</v>
      </c>
      <c r="S118" s="49">
        <f t="shared" si="119"/>
        <v>14.235829999997804</v>
      </c>
      <c r="T118" s="49">
        <f t="shared" si="119"/>
        <v>37.707240000003367</v>
      </c>
      <c r="U118" s="49">
        <f t="shared" si="1"/>
        <v>830.2126500000013</v>
      </c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</row>
    <row r="119" spans="1:35" ht="14.25" customHeight="1">
      <c r="A119" s="12">
        <v>118</v>
      </c>
      <c r="B119" s="84" t="s">
        <v>180</v>
      </c>
      <c r="C119" s="84" t="s">
        <v>55</v>
      </c>
      <c r="D119" s="85">
        <v>56427.18922</v>
      </c>
      <c r="E119" s="86">
        <f t="shared" si="67"/>
        <v>87.136143922215382</v>
      </c>
      <c r="F119" s="49">
        <v>49292.018859999996</v>
      </c>
      <c r="G119" s="49">
        <v>49280.261290000002</v>
      </c>
      <c r="H119" s="49">
        <v>49236.451350000003</v>
      </c>
      <c r="I119" s="49">
        <v>49206.126369999998</v>
      </c>
      <c r="J119" s="49">
        <v>49176.113219999999</v>
      </c>
      <c r="K119" s="49">
        <v>49171.196799999998</v>
      </c>
      <c r="L119" s="49">
        <v>49170.678780000002</v>
      </c>
      <c r="M119" s="49">
        <v>49168.47681</v>
      </c>
      <c r="N119" s="49">
        <f t="shared" ref="N119:T119" si="120">F119-G119</f>
        <v>11.757569999994303</v>
      </c>
      <c r="O119" s="49">
        <f t="shared" si="120"/>
        <v>43.809939999999187</v>
      </c>
      <c r="P119" s="49">
        <f t="shared" si="120"/>
        <v>30.324980000004871</v>
      </c>
      <c r="Q119" s="49">
        <f t="shared" si="120"/>
        <v>30.013149999998859</v>
      </c>
      <c r="R119" s="49">
        <f t="shared" si="120"/>
        <v>4.9164200000013807</v>
      </c>
      <c r="S119" s="49">
        <f t="shared" si="120"/>
        <v>0.51801999999588588</v>
      </c>
      <c r="T119" s="49">
        <f t="shared" si="120"/>
        <v>2.2019700000018929</v>
      </c>
      <c r="U119" s="49">
        <f t="shared" si="1"/>
        <v>123.54204999999638</v>
      </c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 spans="1:35" ht="14.25" customHeight="1">
      <c r="A120" s="12">
        <v>119</v>
      </c>
      <c r="B120" s="84" t="s">
        <v>181</v>
      </c>
      <c r="C120" s="84" t="s">
        <v>55</v>
      </c>
      <c r="D120" s="85">
        <v>3959.9345520000002</v>
      </c>
      <c r="E120" s="86">
        <f t="shared" si="67"/>
        <v>57.436623866706768</v>
      </c>
      <c r="F120" s="49">
        <v>2321.3991599999999</v>
      </c>
      <c r="G120" s="49">
        <v>2318.3199</v>
      </c>
      <c r="H120" s="49">
        <v>2310.6589600000002</v>
      </c>
      <c r="I120" s="49">
        <v>2303.2533490000001</v>
      </c>
      <c r="J120" s="49">
        <v>2288.0187270000001</v>
      </c>
      <c r="K120" s="49">
        <v>2286.9622020000002</v>
      </c>
      <c r="L120" s="49">
        <v>2276.543795</v>
      </c>
      <c r="M120" s="49">
        <v>2274.452714</v>
      </c>
      <c r="N120" s="49">
        <f t="shared" ref="N120:T120" si="121">F120-G120</f>
        <v>3.0792599999999766</v>
      </c>
      <c r="O120" s="49">
        <f t="shared" si="121"/>
        <v>7.6609399999997549</v>
      </c>
      <c r="P120" s="49">
        <f t="shared" si="121"/>
        <v>7.4056110000001354</v>
      </c>
      <c r="Q120" s="49">
        <f t="shared" si="121"/>
        <v>15.234621999999945</v>
      </c>
      <c r="R120" s="49">
        <f t="shared" si="121"/>
        <v>1.0565249999999651</v>
      </c>
      <c r="S120" s="49">
        <f t="shared" si="121"/>
        <v>10.418407000000116</v>
      </c>
      <c r="T120" s="49">
        <f t="shared" si="121"/>
        <v>2.0910810000000311</v>
      </c>
      <c r="U120" s="49">
        <f t="shared" si="1"/>
        <v>46.946445999999924</v>
      </c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 spans="1:35" ht="14.25" customHeight="1">
      <c r="A121" s="12">
        <v>120</v>
      </c>
      <c r="B121" s="84" t="s">
        <v>182</v>
      </c>
      <c r="C121" s="84" t="s">
        <v>55</v>
      </c>
      <c r="D121" s="85">
        <v>7533.741207</v>
      </c>
      <c r="E121" s="86">
        <f t="shared" si="67"/>
        <v>36.974754951919067</v>
      </c>
      <c r="F121" s="49">
        <v>2806.02979</v>
      </c>
      <c r="G121" s="49">
        <v>2802.07422</v>
      </c>
      <c r="H121" s="49">
        <v>2790.0927700000002</v>
      </c>
      <c r="I121" s="49">
        <v>2790.0927729999999</v>
      </c>
      <c r="J121" s="49">
        <v>2789.287773</v>
      </c>
      <c r="K121" s="49">
        <v>2789.287773</v>
      </c>
      <c r="L121" s="49">
        <v>2789.287773</v>
      </c>
      <c r="M121" s="49">
        <v>2785.5823500000001</v>
      </c>
      <c r="N121" s="49">
        <f t="shared" ref="N121:T121" si="122">F121-G121</f>
        <v>3.9555700000000797</v>
      </c>
      <c r="O121" s="49">
        <f t="shared" si="122"/>
        <v>11.981449999999768</v>
      </c>
      <c r="P121" s="49">
        <f t="shared" si="122"/>
        <v>-2.999999651365215E-6</v>
      </c>
      <c r="Q121" s="49">
        <f t="shared" si="122"/>
        <v>0.80499999999983629</v>
      </c>
      <c r="R121" s="49">
        <f t="shared" si="122"/>
        <v>0</v>
      </c>
      <c r="S121" s="49">
        <f t="shared" si="122"/>
        <v>0</v>
      </c>
      <c r="T121" s="49">
        <f t="shared" si="122"/>
        <v>3.7054229999998824</v>
      </c>
      <c r="U121" s="49">
        <f t="shared" si="1"/>
        <v>20.447439999999915</v>
      </c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 spans="1:35" ht="14.25" customHeight="1">
      <c r="A122" s="12">
        <v>121</v>
      </c>
      <c r="B122" s="84" t="s">
        <v>183</v>
      </c>
      <c r="C122" s="84" t="s">
        <v>55</v>
      </c>
      <c r="D122" s="85">
        <v>3612.9539129999998</v>
      </c>
      <c r="E122" s="86">
        <f t="shared" si="67"/>
        <v>51.310306016627003</v>
      </c>
      <c r="F122" s="49">
        <v>1880.60275</v>
      </c>
      <c r="G122" s="49">
        <v>1872.6306199999999</v>
      </c>
      <c r="H122" s="49">
        <v>1869.7322799999999</v>
      </c>
      <c r="I122" s="49">
        <v>1862.095039</v>
      </c>
      <c r="J122" s="49">
        <v>1855.440241</v>
      </c>
      <c r="K122" s="49">
        <v>1855.440241</v>
      </c>
      <c r="L122" s="49">
        <v>1855.440241</v>
      </c>
      <c r="M122" s="49">
        <v>1853.8177089999999</v>
      </c>
      <c r="N122" s="49">
        <f t="shared" ref="N122:T122" si="123">F122-G122</f>
        <v>7.9721300000001065</v>
      </c>
      <c r="O122" s="49">
        <f t="shared" si="123"/>
        <v>2.8983399999999619</v>
      </c>
      <c r="P122" s="49">
        <f t="shared" si="123"/>
        <v>7.6372409999999036</v>
      </c>
      <c r="Q122" s="49">
        <f t="shared" si="123"/>
        <v>6.654798000000028</v>
      </c>
      <c r="R122" s="49">
        <f t="shared" si="123"/>
        <v>0</v>
      </c>
      <c r="S122" s="49">
        <f t="shared" si="123"/>
        <v>0</v>
      </c>
      <c r="T122" s="49">
        <f t="shared" si="123"/>
        <v>1.622532000000092</v>
      </c>
      <c r="U122" s="49">
        <f t="shared" si="1"/>
        <v>26.785041000000092</v>
      </c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 spans="1:35" ht="14.25" customHeight="1">
      <c r="A123" s="12">
        <v>122</v>
      </c>
      <c r="B123" s="84" t="s">
        <v>184</v>
      </c>
      <c r="C123" s="84" t="s">
        <v>55</v>
      </c>
      <c r="D123" s="85">
        <v>138915.61790000001</v>
      </c>
      <c r="E123" s="86">
        <f t="shared" si="67"/>
        <v>87.220831848598053</v>
      </c>
      <c r="F123" s="49">
        <v>121612.55791</v>
      </c>
      <c r="G123" s="49">
        <v>121492.42855</v>
      </c>
      <c r="H123" s="49">
        <v>121461.42114999999</v>
      </c>
      <c r="I123" s="49">
        <v>121278.9921</v>
      </c>
      <c r="J123" s="49">
        <v>121231.2539</v>
      </c>
      <c r="K123" s="49">
        <v>121206.32859999999</v>
      </c>
      <c r="L123" s="49">
        <v>121184.76119999999</v>
      </c>
      <c r="M123" s="49">
        <v>121163.3575</v>
      </c>
      <c r="N123" s="49">
        <f t="shared" ref="N123:T123" si="124">F123-G123</f>
        <v>120.12936000000627</v>
      </c>
      <c r="O123" s="49">
        <f t="shared" si="124"/>
        <v>31.007400000002235</v>
      </c>
      <c r="P123" s="49">
        <f t="shared" si="124"/>
        <v>182.42904999999155</v>
      </c>
      <c r="Q123" s="49">
        <f t="shared" si="124"/>
        <v>47.738200000007055</v>
      </c>
      <c r="R123" s="49">
        <f t="shared" si="124"/>
        <v>24.925300000002608</v>
      </c>
      <c r="S123" s="49">
        <f t="shared" si="124"/>
        <v>21.567399999999907</v>
      </c>
      <c r="T123" s="49">
        <f t="shared" si="124"/>
        <v>21.403699999995297</v>
      </c>
      <c r="U123" s="49">
        <f t="shared" si="1"/>
        <v>449.20041000000492</v>
      </c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 spans="1:35" ht="14.25" customHeight="1">
      <c r="A124" s="12">
        <v>123</v>
      </c>
      <c r="B124" s="84" t="s">
        <v>185</v>
      </c>
      <c r="C124" s="84" t="s">
        <v>55</v>
      </c>
      <c r="D124" s="85">
        <v>3792.8330930000002</v>
      </c>
      <c r="E124" s="86">
        <f t="shared" si="67"/>
        <v>32.611642423253869</v>
      </c>
      <c r="F124" s="49">
        <v>1258.7963400000001</v>
      </c>
      <c r="G124" s="49">
        <v>1257.3847000000001</v>
      </c>
      <c r="H124" s="49">
        <v>1249.2579900000001</v>
      </c>
      <c r="I124" s="49">
        <v>1245.998599</v>
      </c>
      <c r="J124" s="49">
        <v>1244.5952789999999</v>
      </c>
      <c r="K124" s="49">
        <v>1242.4311889999999</v>
      </c>
      <c r="L124" s="49">
        <v>1242.001833</v>
      </c>
      <c r="M124" s="49">
        <v>1236.905166</v>
      </c>
      <c r="N124" s="49">
        <f t="shared" ref="N124:T124" si="125">F124-G124</f>
        <v>1.411640000000034</v>
      </c>
      <c r="O124" s="49">
        <f t="shared" si="125"/>
        <v>8.1267100000000028</v>
      </c>
      <c r="P124" s="49">
        <f t="shared" si="125"/>
        <v>3.2593910000000506</v>
      </c>
      <c r="Q124" s="49">
        <f t="shared" si="125"/>
        <v>1.4033200000001216</v>
      </c>
      <c r="R124" s="49">
        <f t="shared" si="125"/>
        <v>2.1640899999999874</v>
      </c>
      <c r="S124" s="49">
        <f t="shared" si="125"/>
        <v>0.42935599999987062</v>
      </c>
      <c r="T124" s="49">
        <f t="shared" si="125"/>
        <v>5.0966670000000249</v>
      </c>
      <c r="U124" s="49">
        <f t="shared" si="1"/>
        <v>21.891174000000092</v>
      </c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 spans="1:35" ht="14.25" customHeight="1">
      <c r="A125" s="12">
        <v>124</v>
      </c>
      <c r="B125" s="84" t="s">
        <v>186</v>
      </c>
      <c r="C125" s="84" t="s">
        <v>55</v>
      </c>
      <c r="D125" s="85">
        <v>17039.922610000001</v>
      </c>
      <c r="E125" s="86">
        <f t="shared" si="67"/>
        <v>81.080053332472261</v>
      </c>
      <c r="F125" s="49">
        <v>13856.70773</v>
      </c>
      <c r="G125" s="49">
        <v>13851.48511</v>
      </c>
      <c r="H125" s="49">
        <v>13847.150100000001</v>
      </c>
      <c r="I125" s="49">
        <v>13837.745849999999</v>
      </c>
      <c r="J125" s="49">
        <v>13824.771220000001</v>
      </c>
      <c r="K125" s="49">
        <v>13817.48006</v>
      </c>
      <c r="L125" s="49">
        <v>13816.76946</v>
      </c>
      <c r="M125" s="49">
        <v>13815.97834</v>
      </c>
      <c r="N125" s="49">
        <f t="shared" ref="N125:T125" si="126">F125-G125</f>
        <v>5.222620000000461</v>
      </c>
      <c r="O125" s="49">
        <f t="shared" si="126"/>
        <v>4.3350099999988743</v>
      </c>
      <c r="P125" s="49">
        <f t="shared" si="126"/>
        <v>9.4042500000014115</v>
      </c>
      <c r="Q125" s="49">
        <f t="shared" si="126"/>
        <v>12.974629999998797</v>
      </c>
      <c r="R125" s="49">
        <f t="shared" si="126"/>
        <v>7.2911600000006729</v>
      </c>
      <c r="S125" s="49">
        <f t="shared" si="126"/>
        <v>0.71060000000034051</v>
      </c>
      <c r="T125" s="49">
        <f t="shared" si="126"/>
        <v>0.79111999999986438</v>
      </c>
      <c r="U125" s="49">
        <f t="shared" si="1"/>
        <v>40.729390000000421</v>
      </c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 spans="1:35" ht="14.25" customHeight="1">
      <c r="A126" s="12">
        <v>125</v>
      </c>
      <c r="B126" s="84" t="s">
        <v>187</v>
      </c>
      <c r="C126" s="84" t="s">
        <v>40</v>
      </c>
      <c r="D126" s="85">
        <v>19728.443569999999</v>
      </c>
      <c r="E126" s="86">
        <f t="shared" si="67"/>
        <v>19.305516811228106</v>
      </c>
      <c r="F126" s="49">
        <v>4087.9659200000001</v>
      </c>
      <c r="G126" s="49">
        <v>4070.9179199999999</v>
      </c>
      <c r="H126" s="49">
        <v>4012.8207000000002</v>
      </c>
      <c r="I126" s="49">
        <v>3972.109093</v>
      </c>
      <c r="J126" s="49">
        <v>3932.7920370000002</v>
      </c>
      <c r="K126" s="49">
        <v>3895.5430889999998</v>
      </c>
      <c r="L126" s="49">
        <v>3877.5408210000001</v>
      </c>
      <c r="M126" s="49">
        <v>3808.6779900000001</v>
      </c>
      <c r="N126" s="49">
        <f t="shared" ref="N126:T126" si="127">F126-G126</f>
        <v>17.048000000000229</v>
      </c>
      <c r="O126" s="49">
        <f t="shared" si="127"/>
        <v>58.097219999999652</v>
      </c>
      <c r="P126" s="49">
        <f t="shared" si="127"/>
        <v>40.711607000000186</v>
      </c>
      <c r="Q126" s="49">
        <f t="shared" si="127"/>
        <v>39.317055999999866</v>
      </c>
      <c r="R126" s="49">
        <f t="shared" si="127"/>
        <v>37.248948000000382</v>
      </c>
      <c r="S126" s="49">
        <f t="shared" si="127"/>
        <v>18.002267999999731</v>
      </c>
      <c r="T126" s="49">
        <f t="shared" si="127"/>
        <v>68.862830999999915</v>
      </c>
      <c r="U126" s="49">
        <f t="shared" si="1"/>
        <v>279.28792999999996</v>
      </c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 spans="1:35" ht="14.25" customHeight="1">
      <c r="A127" s="12">
        <v>126</v>
      </c>
      <c r="B127" s="84" t="s">
        <v>188</v>
      </c>
      <c r="C127" s="84" t="s">
        <v>40</v>
      </c>
      <c r="D127" s="85">
        <v>47634.098559999999</v>
      </c>
      <c r="E127" s="86">
        <f t="shared" si="67"/>
        <v>14.241838989468638</v>
      </c>
      <c r="F127" s="49">
        <v>9337.9880699999994</v>
      </c>
      <c r="G127" s="49">
        <v>9085.3787499999999</v>
      </c>
      <c r="H127" s="49">
        <v>8614.3284600000006</v>
      </c>
      <c r="I127" s="49">
        <v>7910.646471</v>
      </c>
      <c r="J127" s="49">
        <v>7532.3040469999996</v>
      </c>
      <c r="K127" s="49">
        <v>7351.2165830000004</v>
      </c>
      <c r="L127" s="49">
        <v>7247.1989219999996</v>
      </c>
      <c r="M127" s="49">
        <v>6783.9716209999997</v>
      </c>
      <c r="N127" s="49">
        <f t="shared" ref="N127:T127" si="128">F127-G127</f>
        <v>252.60931999999957</v>
      </c>
      <c r="O127" s="49">
        <f t="shared" si="128"/>
        <v>471.05028999999922</v>
      </c>
      <c r="P127" s="49">
        <f t="shared" si="128"/>
        <v>703.68198900000061</v>
      </c>
      <c r="Q127" s="49">
        <f t="shared" si="128"/>
        <v>378.34242400000039</v>
      </c>
      <c r="R127" s="49">
        <f t="shared" si="128"/>
        <v>181.08746399999927</v>
      </c>
      <c r="S127" s="49">
        <f t="shared" si="128"/>
        <v>104.01766100000077</v>
      </c>
      <c r="T127" s="49">
        <f t="shared" si="128"/>
        <v>463.2273009999999</v>
      </c>
      <c r="U127" s="49">
        <f t="shared" si="1"/>
        <v>2554.0164489999997</v>
      </c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 spans="1:35" ht="14.25" customHeight="1">
      <c r="A128" s="12">
        <v>127</v>
      </c>
      <c r="B128" s="84" t="s">
        <v>189</v>
      </c>
      <c r="C128" s="84" t="s">
        <v>40</v>
      </c>
      <c r="D128" s="85">
        <v>6126.1029010000002</v>
      </c>
      <c r="E128" s="86">
        <f t="shared" si="67"/>
        <v>0</v>
      </c>
      <c r="F128" s="49"/>
      <c r="G128" s="49"/>
      <c r="H128" s="49"/>
      <c r="I128" s="49"/>
      <c r="J128" s="49"/>
      <c r="K128" s="49"/>
      <c r="L128" s="49"/>
      <c r="M128" s="49"/>
      <c r="N128" s="49">
        <f t="shared" ref="N128:T128" si="129">F128-G128</f>
        <v>0</v>
      </c>
      <c r="O128" s="49">
        <f t="shared" si="129"/>
        <v>0</v>
      </c>
      <c r="P128" s="49">
        <f t="shared" si="129"/>
        <v>0</v>
      </c>
      <c r="Q128" s="49">
        <f t="shared" si="129"/>
        <v>0</v>
      </c>
      <c r="R128" s="49">
        <f t="shared" si="129"/>
        <v>0</v>
      </c>
      <c r="S128" s="49">
        <f t="shared" si="129"/>
        <v>0</v>
      </c>
      <c r="T128" s="49">
        <f t="shared" si="129"/>
        <v>0</v>
      </c>
      <c r="U128" s="49">
        <f t="shared" si="1"/>
        <v>0</v>
      </c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</row>
    <row r="129" spans="1:35" ht="14.25" customHeight="1">
      <c r="A129" s="12">
        <v>128</v>
      </c>
      <c r="B129" s="84" t="s">
        <v>190</v>
      </c>
      <c r="C129" s="84" t="s">
        <v>40</v>
      </c>
      <c r="D129" s="85">
        <v>1129.4920549999999</v>
      </c>
      <c r="E129" s="86">
        <f t="shared" si="67"/>
        <v>0</v>
      </c>
      <c r="F129" s="49"/>
      <c r="G129" s="49"/>
      <c r="H129" s="49"/>
      <c r="I129" s="49"/>
      <c r="J129" s="49"/>
      <c r="K129" s="49"/>
      <c r="L129" s="49"/>
      <c r="M129" s="49"/>
      <c r="N129" s="49">
        <f t="shared" ref="N129:T129" si="130">F129-G129</f>
        <v>0</v>
      </c>
      <c r="O129" s="49">
        <f t="shared" si="130"/>
        <v>0</v>
      </c>
      <c r="P129" s="49">
        <f t="shared" si="130"/>
        <v>0</v>
      </c>
      <c r="Q129" s="49">
        <f t="shared" si="130"/>
        <v>0</v>
      </c>
      <c r="R129" s="49">
        <f t="shared" si="130"/>
        <v>0</v>
      </c>
      <c r="S129" s="49">
        <f t="shared" si="130"/>
        <v>0</v>
      </c>
      <c r="T129" s="49">
        <f t="shared" si="130"/>
        <v>0</v>
      </c>
      <c r="U129" s="49">
        <f t="shared" si="1"/>
        <v>0</v>
      </c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</row>
    <row r="130" spans="1:35" ht="14.25" customHeight="1">
      <c r="A130" s="12">
        <v>129</v>
      </c>
      <c r="B130" s="84" t="s">
        <v>191</v>
      </c>
      <c r="C130" s="84" t="s">
        <v>40</v>
      </c>
      <c r="D130" s="85">
        <v>3559.3254670000001</v>
      </c>
      <c r="E130" s="86">
        <f t="shared" si="67"/>
        <v>0</v>
      </c>
      <c r="F130" s="49"/>
      <c r="G130" s="49"/>
      <c r="H130" s="49"/>
      <c r="I130" s="49"/>
      <c r="J130" s="49"/>
      <c r="K130" s="49"/>
      <c r="L130" s="49"/>
      <c r="M130" s="49"/>
      <c r="N130" s="49">
        <f t="shared" ref="N130:T130" si="131">F130-G130</f>
        <v>0</v>
      </c>
      <c r="O130" s="49">
        <f t="shared" si="131"/>
        <v>0</v>
      </c>
      <c r="P130" s="49">
        <f t="shared" si="131"/>
        <v>0</v>
      </c>
      <c r="Q130" s="49">
        <f t="shared" si="131"/>
        <v>0</v>
      </c>
      <c r="R130" s="49">
        <f t="shared" si="131"/>
        <v>0</v>
      </c>
      <c r="S130" s="49">
        <f t="shared" si="131"/>
        <v>0</v>
      </c>
      <c r="T130" s="49">
        <f t="shared" si="131"/>
        <v>0</v>
      </c>
      <c r="U130" s="49">
        <f t="shared" si="1"/>
        <v>0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</row>
    <row r="131" spans="1:35" ht="14.25" customHeight="1">
      <c r="A131" s="12">
        <v>130</v>
      </c>
      <c r="B131" s="84" t="s">
        <v>192</v>
      </c>
      <c r="C131" s="84" t="s">
        <v>40</v>
      </c>
      <c r="D131" s="85">
        <v>2878.8620150000002</v>
      </c>
      <c r="E131" s="86">
        <f t="shared" ref="E131:E194" si="132">(M131/D131)*100</f>
        <v>0</v>
      </c>
      <c r="F131" s="49"/>
      <c r="G131" s="49"/>
      <c r="H131" s="49"/>
      <c r="I131" s="49"/>
      <c r="J131" s="49"/>
      <c r="K131" s="49"/>
      <c r="L131" s="49"/>
      <c r="M131" s="49"/>
      <c r="N131" s="49">
        <f t="shared" ref="N131:T131" si="133">F131-G131</f>
        <v>0</v>
      </c>
      <c r="O131" s="49">
        <f t="shared" si="133"/>
        <v>0</v>
      </c>
      <c r="P131" s="49">
        <f t="shared" si="133"/>
        <v>0</v>
      </c>
      <c r="Q131" s="49">
        <f t="shared" si="133"/>
        <v>0</v>
      </c>
      <c r="R131" s="49">
        <f t="shared" si="133"/>
        <v>0</v>
      </c>
      <c r="S131" s="49">
        <f t="shared" si="133"/>
        <v>0</v>
      </c>
      <c r="T131" s="49">
        <f t="shared" si="133"/>
        <v>0</v>
      </c>
      <c r="U131" s="49">
        <f t="shared" si="1"/>
        <v>0</v>
      </c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1:35" ht="14.25" customHeight="1">
      <c r="A132" s="12">
        <v>131</v>
      </c>
      <c r="B132" s="84" t="s">
        <v>193</v>
      </c>
      <c r="C132" s="84" t="s">
        <v>40</v>
      </c>
      <c r="D132" s="85">
        <v>2846.037194</v>
      </c>
      <c r="E132" s="86">
        <f t="shared" si="132"/>
        <v>0</v>
      </c>
      <c r="F132" s="49"/>
      <c r="G132" s="49"/>
      <c r="H132" s="49"/>
      <c r="I132" s="49"/>
      <c r="J132" s="49"/>
      <c r="K132" s="49"/>
      <c r="L132" s="49"/>
      <c r="M132" s="49"/>
      <c r="N132" s="49">
        <f t="shared" ref="N132:T132" si="134">F132-G132</f>
        <v>0</v>
      </c>
      <c r="O132" s="49">
        <f t="shared" si="134"/>
        <v>0</v>
      </c>
      <c r="P132" s="49">
        <f t="shared" si="134"/>
        <v>0</v>
      </c>
      <c r="Q132" s="49">
        <f t="shared" si="134"/>
        <v>0</v>
      </c>
      <c r="R132" s="49">
        <f t="shared" si="134"/>
        <v>0</v>
      </c>
      <c r="S132" s="49">
        <f t="shared" si="134"/>
        <v>0</v>
      </c>
      <c r="T132" s="49">
        <f t="shared" si="134"/>
        <v>0</v>
      </c>
      <c r="U132" s="49">
        <f t="shared" si="1"/>
        <v>0</v>
      </c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</row>
    <row r="133" spans="1:35" ht="14.25" customHeight="1">
      <c r="A133" s="12">
        <v>132</v>
      </c>
      <c r="B133" s="84" t="s">
        <v>194</v>
      </c>
      <c r="C133" s="84" t="s">
        <v>40</v>
      </c>
      <c r="D133" s="85">
        <v>5982.0911159999996</v>
      </c>
      <c r="E133" s="86">
        <f t="shared" si="132"/>
        <v>0</v>
      </c>
      <c r="F133" s="49"/>
      <c r="G133" s="49"/>
      <c r="H133" s="49"/>
      <c r="I133" s="49"/>
      <c r="J133" s="49"/>
      <c r="K133" s="49"/>
      <c r="L133" s="49"/>
      <c r="M133" s="49"/>
      <c r="N133" s="49">
        <f t="shared" ref="N133:T133" si="135">F133-G133</f>
        <v>0</v>
      </c>
      <c r="O133" s="49">
        <f t="shared" si="135"/>
        <v>0</v>
      </c>
      <c r="P133" s="49">
        <f t="shared" si="135"/>
        <v>0</v>
      </c>
      <c r="Q133" s="49">
        <f t="shared" si="135"/>
        <v>0</v>
      </c>
      <c r="R133" s="49">
        <f t="shared" si="135"/>
        <v>0</v>
      </c>
      <c r="S133" s="49">
        <f t="shared" si="135"/>
        <v>0</v>
      </c>
      <c r="T133" s="49">
        <f t="shared" si="135"/>
        <v>0</v>
      </c>
      <c r="U133" s="49">
        <f t="shared" si="1"/>
        <v>0</v>
      </c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 spans="1:35" ht="14.25" customHeight="1">
      <c r="A134" s="12">
        <v>133</v>
      </c>
      <c r="B134" s="84" t="s">
        <v>195</v>
      </c>
      <c r="C134" s="84" t="s">
        <v>40</v>
      </c>
      <c r="D134" s="85">
        <v>24113.526570000002</v>
      </c>
      <c r="E134" s="86">
        <f t="shared" si="132"/>
        <v>17.570090856270802</v>
      </c>
      <c r="F134" s="49">
        <v>4685.9452799999999</v>
      </c>
      <c r="G134" s="49">
        <v>4593.7878000000001</v>
      </c>
      <c r="H134" s="49">
        <v>4454.393</v>
      </c>
      <c r="I134" s="49">
        <v>4417.8660630000004</v>
      </c>
      <c r="J134" s="49">
        <v>4362.4935299999997</v>
      </c>
      <c r="K134" s="49">
        <v>4290.4648239999997</v>
      </c>
      <c r="L134" s="49">
        <v>4260.432409</v>
      </c>
      <c r="M134" s="49">
        <v>4236.7685270000002</v>
      </c>
      <c r="N134" s="49">
        <f t="shared" ref="N134:T134" si="136">F134-G134</f>
        <v>92.15747999999985</v>
      </c>
      <c r="O134" s="49">
        <f t="shared" si="136"/>
        <v>139.39480000000003</v>
      </c>
      <c r="P134" s="49">
        <f t="shared" si="136"/>
        <v>36.526936999999634</v>
      </c>
      <c r="Q134" s="49">
        <f t="shared" si="136"/>
        <v>55.372533000000658</v>
      </c>
      <c r="R134" s="49">
        <f t="shared" si="136"/>
        <v>72.028706000000057</v>
      </c>
      <c r="S134" s="49">
        <f t="shared" si="136"/>
        <v>30.032414999999673</v>
      </c>
      <c r="T134" s="49">
        <f t="shared" si="136"/>
        <v>23.66388199999983</v>
      </c>
      <c r="U134" s="49">
        <f t="shared" si="1"/>
        <v>449.17675299999974</v>
      </c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 spans="1:35" ht="14.25" customHeight="1">
      <c r="A135" s="12">
        <v>134</v>
      </c>
      <c r="B135" s="84" t="s">
        <v>196</v>
      </c>
      <c r="C135" s="84" t="s">
        <v>40</v>
      </c>
      <c r="D135" s="85">
        <v>11279.91483</v>
      </c>
      <c r="E135" s="86">
        <f t="shared" si="132"/>
        <v>0</v>
      </c>
      <c r="F135" s="49"/>
      <c r="G135" s="49"/>
      <c r="H135" s="49"/>
      <c r="I135" s="49"/>
      <c r="J135" s="49"/>
      <c r="K135" s="49"/>
      <c r="L135" s="49"/>
      <c r="M135" s="49"/>
      <c r="N135" s="49">
        <f t="shared" ref="N135:T135" si="137">F135-G135</f>
        <v>0</v>
      </c>
      <c r="O135" s="49">
        <f t="shared" si="137"/>
        <v>0</v>
      </c>
      <c r="P135" s="49">
        <f t="shared" si="137"/>
        <v>0</v>
      </c>
      <c r="Q135" s="49">
        <f t="shared" si="137"/>
        <v>0</v>
      </c>
      <c r="R135" s="49">
        <f t="shared" si="137"/>
        <v>0</v>
      </c>
      <c r="S135" s="49">
        <f t="shared" si="137"/>
        <v>0</v>
      </c>
      <c r="T135" s="49">
        <f t="shared" si="137"/>
        <v>0</v>
      </c>
      <c r="U135" s="49">
        <f t="shared" si="1"/>
        <v>0</v>
      </c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</row>
    <row r="136" spans="1:35" ht="14.25" customHeight="1">
      <c r="A136" s="12">
        <v>135</v>
      </c>
      <c r="B136" s="84" t="s">
        <v>197</v>
      </c>
      <c r="C136" s="84" t="s">
        <v>40</v>
      </c>
      <c r="D136" s="85">
        <v>11904.46758</v>
      </c>
      <c r="E136" s="86">
        <f t="shared" si="132"/>
        <v>0</v>
      </c>
      <c r="F136" s="49"/>
      <c r="G136" s="49"/>
      <c r="H136" s="49"/>
      <c r="I136" s="49"/>
      <c r="J136" s="49"/>
      <c r="K136" s="49"/>
      <c r="L136" s="49"/>
      <c r="M136" s="49"/>
      <c r="N136" s="49">
        <f t="shared" ref="N136:T136" si="138">F136-G136</f>
        <v>0</v>
      </c>
      <c r="O136" s="49">
        <f t="shared" si="138"/>
        <v>0</v>
      </c>
      <c r="P136" s="49">
        <f t="shared" si="138"/>
        <v>0</v>
      </c>
      <c r="Q136" s="49">
        <f t="shared" si="138"/>
        <v>0</v>
      </c>
      <c r="R136" s="49">
        <f t="shared" si="138"/>
        <v>0</v>
      </c>
      <c r="S136" s="49">
        <f t="shared" si="138"/>
        <v>0</v>
      </c>
      <c r="T136" s="49">
        <f t="shared" si="138"/>
        <v>0</v>
      </c>
      <c r="U136" s="49">
        <f t="shared" si="1"/>
        <v>0</v>
      </c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</row>
    <row r="137" spans="1:35" ht="14.25" customHeight="1">
      <c r="A137" s="12">
        <v>136</v>
      </c>
      <c r="B137" s="84" t="s">
        <v>198</v>
      </c>
      <c r="C137" s="84" t="s">
        <v>40</v>
      </c>
      <c r="D137" s="85">
        <v>8800.9534640000002</v>
      </c>
      <c r="E137" s="86">
        <f t="shared" si="132"/>
        <v>0</v>
      </c>
      <c r="F137" s="49"/>
      <c r="G137" s="49"/>
      <c r="H137" s="49"/>
      <c r="I137" s="49"/>
      <c r="J137" s="49"/>
      <c r="K137" s="49"/>
      <c r="L137" s="49"/>
      <c r="M137" s="49"/>
      <c r="N137" s="49">
        <f t="shared" ref="N137:T137" si="139">F137-G137</f>
        <v>0</v>
      </c>
      <c r="O137" s="49">
        <f t="shared" si="139"/>
        <v>0</v>
      </c>
      <c r="P137" s="49">
        <f t="shared" si="139"/>
        <v>0</v>
      </c>
      <c r="Q137" s="49">
        <f t="shared" si="139"/>
        <v>0</v>
      </c>
      <c r="R137" s="49">
        <f t="shared" si="139"/>
        <v>0</v>
      </c>
      <c r="S137" s="49">
        <f t="shared" si="139"/>
        <v>0</v>
      </c>
      <c r="T137" s="49">
        <f t="shared" si="139"/>
        <v>0</v>
      </c>
      <c r="U137" s="49">
        <f t="shared" si="1"/>
        <v>0</v>
      </c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</row>
    <row r="138" spans="1:35" ht="14.25" customHeight="1">
      <c r="A138" s="12">
        <v>137</v>
      </c>
      <c r="B138" s="84" t="s">
        <v>199</v>
      </c>
      <c r="C138" s="84" t="s">
        <v>40</v>
      </c>
      <c r="D138" s="85">
        <v>46159.558969999998</v>
      </c>
      <c r="E138" s="86">
        <f t="shared" si="132"/>
        <v>40.801262685894336</v>
      </c>
      <c r="F138" s="49">
        <v>20128.065879999998</v>
      </c>
      <c r="G138" s="49">
        <v>19900.259300000002</v>
      </c>
      <c r="H138" s="49">
        <v>19707.643950000001</v>
      </c>
      <c r="I138" s="49">
        <v>19424.54595</v>
      </c>
      <c r="J138" s="49">
        <v>19257.544239999999</v>
      </c>
      <c r="K138" s="49">
        <v>19141.779409999999</v>
      </c>
      <c r="L138" s="49">
        <v>18980.527040000001</v>
      </c>
      <c r="M138" s="49">
        <v>18833.68291</v>
      </c>
      <c r="N138" s="49">
        <f t="shared" ref="N138:T138" si="140">F138-G138</f>
        <v>227.80657999999676</v>
      </c>
      <c r="O138" s="49">
        <f t="shared" si="140"/>
        <v>192.61535000000003</v>
      </c>
      <c r="P138" s="49">
        <f t="shared" si="140"/>
        <v>283.09800000000178</v>
      </c>
      <c r="Q138" s="49">
        <f t="shared" si="140"/>
        <v>167.00171000000046</v>
      </c>
      <c r="R138" s="49">
        <f t="shared" si="140"/>
        <v>115.76483000000007</v>
      </c>
      <c r="S138" s="49">
        <f t="shared" si="140"/>
        <v>161.25236999999834</v>
      </c>
      <c r="T138" s="49">
        <f t="shared" si="140"/>
        <v>146.84413000000131</v>
      </c>
      <c r="U138" s="49">
        <f t="shared" si="1"/>
        <v>1294.3829699999987</v>
      </c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 spans="1:35" ht="14.25" customHeight="1">
      <c r="A139" s="12">
        <v>138</v>
      </c>
      <c r="B139" s="84" t="s">
        <v>200</v>
      </c>
      <c r="C139" s="84" t="s">
        <v>40</v>
      </c>
      <c r="D139" s="85">
        <v>3598.162965</v>
      </c>
      <c r="E139" s="86">
        <f t="shared" si="132"/>
        <v>0</v>
      </c>
      <c r="F139" s="49"/>
      <c r="G139" s="49"/>
      <c r="H139" s="49"/>
      <c r="I139" s="49"/>
      <c r="J139" s="49"/>
      <c r="K139" s="49"/>
      <c r="L139" s="49"/>
      <c r="M139" s="49"/>
      <c r="N139" s="49">
        <f t="shared" ref="N139:T139" si="141">F139-G139</f>
        <v>0</v>
      </c>
      <c r="O139" s="49">
        <f t="shared" si="141"/>
        <v>0</v>
      </c>
      <c r="P139" s="49">
        <f t="shared" si="141"/>
        <v>0</v>
      </c>
      <c r="Q139" s="49">
        <f t="shared" si="141"/>
        <v>0</v>
      </c>
      <c r="R139" s="49">
        <f t="shared" si="141"/>
        <v>0</v>
      </c>
      <c r="S139" s="49">
        <f t="shared" si="141"/>
        <v>0</v>
      </c>
      <c r="T139" s="49">
        <f t="shared" si="141"/>
        <v>0</v>
      </c>
      <c r="U139" s="49">
        <f t="shared" si="1"/>
        <v>0</v>
      </c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 spans="1:35" ht="14.25" customHeight="1">
      <c r="A140" s="12">
        <v>139</v>
      </c>
      <c r="B140" s="84" t="s">
        <v>201</v>
      </c>
      <c r="C140" s="84" t="s">
        <v>40</v>
      </c>
      <c r="D140" s="85">
        <v>56027.605989999996</v>
      </c>
      <c r="E140" s="86">
        <f t="shared" si="132"/>
        <v>55.385172223026125</v>
      </c>
      <c r="F140" s="49">
        <v>32409.179319999999</v>
      </c>
      <c r="G140" s="49">
        <v>32200.741310000001</v>
      </c>
      <c r="H140" s="49">
        <v>31955.768759999999</v>
      </c>
      <c r="I140" s="49">
        <v>31513.840830000001</v>
      </c>
      <c r="J140" s="49">
        <v>31368.35758</v>
      </c>
      <c r="K140" s="49">
        <v>31230.89662</v>
      </c>
      <c r="L140" s="49">
        <v>31190.195080000001</v>
      </c>
      <c r="M140" s="49">
        <v>31030.986069999999</v>
      </c>
      <c r="N140" s="49">
        <f t="shared" ref="N140:T140" si="142">F140-G140</f>
        <v>208.43800999999803</v>
      </c>
      <c r="O140" s="49">
        <f t="shared" si="142"/>
        <v>244.97255000000223</v>
      </c>
      <c r="P140" s="49">
        <f t="shared" si="142"/>
        <v>441.92792999999801</v>
      </c>
      <c r="Q140" s="49">
        <f t="shared" si="142"/>
        <v>145.48325000000114</v>
      </c>
      <c r="R140" s="49">
        <f t="shared" si="142"/>
        <v>137.46096000000034</v>
      </c>
      <c r="S140" s="49">
        <f t="shared" si="142"/>
        <v>40.701539999998204</v>
      </c>
      <c r="T140" s="49">
        <f t="shared" si="142"/>
        <v>159.20901000000231</v>
      </c>
      <c r="U140" s="49">
        <f t="shared" si="1"/>
        <v>1378.1932500000003</v>
      </c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 spans="1:35" ht="14.25" customHeight="1">
      <c r="A141" s="12">
        <v>140</v>
      </c>
      <c r="B141" s="84" t="s">
        <v>202</v>
      </c>
      <c r="C141" s="84" t="s">
        <v>40</v>
      </c>
      <c r="D141" s="85">
        <v>17679.41332</v>
      </c>
      <c r="E141" s="86">
        <f t="shared" si="132"/>
        <v>0.11582100960802698</v>
      </c>
      <c r="F141" s="49">
        <v>22.995139999999999</v>
      </c>
      <c r="G141" s="49">
        <v>20.961960000000001</v>
      </c>
      <c r="H141" s="49">
        <v>20.961960000000001</v>
      </c>
      <c r="I141" s="49">
        <v>20.476475000000001</v>
      </c>
      <c r="J141" s="49">
        <v>20.476475000000001</v>
      </c>
      <c r="K141" s="49">
        <v>20.476475000000001</v>
      </c>
      <c r="L141" s="49">
        <v>20.476475000000001</v>
      </c>
      <c r="M141" s="49">
        <v>20.476475000000001</v>
      </c>
      <c r="N141" s="49">
        <f t="shared" ref="N141:T141" si="143">F141-G141</f>
        <v>2.033179999999998</v>
      </c>
      <c r="O141" s="49">
        <f t="shared" si="143"/>
        <v>0</v>
      </c>
      <c r="P141" s="49">
        <f t="shared" si="143"/>
        <v>0.48548500000000061</v>
      </c>
      <c r="Q141" s="49">
        <f t="shared" si="143"/>
        <v>0</v>
      </c>
      <c r="R141" s="49">
        <f t="shared" si="143"/>
        <v>0</v>
      </c>
      <c r="S141" s="49">
        <f t="shared" si="143"/>
        <v>0</v>
      </c>
      <c r="T141" s="49">
        <f t="shared" si="143"/>
        <v>0</v>
      </c>
      <c r="U141" s="49">
        <f t="shared" si="1"/>
        <v>2.5186649999999986</v>
      </c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 spans="1:35" ht="14.25" customHeight="1">
      <c r="A142" s="12">
        <v>141</v>
      </c>
      <c r="B142" s="84" t="s">
        <v>203</v>
      </c>
      <c r="C142" s="84" t="s">
        <v>40</v>
      </c>
      <c r="D142" s="85">
        <v>5609.9091390000003</v>
      </c>
      <c r="E142" s="86">
        <f t="shared" si="132"/>
        <v>0</v>
      </c>
      <c r="F142" s="49"/>
      <c r="G142" s="49"/>
      <c r="H142" s="49"/>
      <c r="I142" s="49"/>
      <c r="J142" s="49"/>
      <c r="K142" s="49"/>
      <c r="L142" s="49"/>
      <c r="M142" s="49"/>
      <c r="N142" s="49">
        <f t="shared" ref="N142:T142" si="144">F142-G142</f>
        <v>0</v>
      </c>
      <c r="O142" s="49">
        <f t="shared" si="144"/>
        <v>0</v>
      </c>
      <c r="P142" s="49">
        <f t="shared" si="144"/>
        <v>0</v>
      </c>
      <c r="Q142" s="49">
        <f t="shared" si="144"/>
        <v>0</v>
      </c>
      <c r="R142" s="49">
        <f t="shared" si="144"/>
        <v>0</v>
      </c>
      <c r="S142" s="49">
        <f t="shared" si="144"/>
        <v>0</v>
      </c>
      <c r="T142" s="49">
        <f t="shared" si="144"/>
        <v>0</v>
      </c>
      <c r="U142" s="49">
        <f t="shared" si="1"/>
        <v>0</v>
      </c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 spans="1:35" ht="14.25" customHeight="1">
      <c r="A143" s="12">
        <v>142</v>
      </c>
      <c r="B143" s="84" t="s">
        <v>204</v>
      </c>
      <c r="C143" s="84" t="s">
        <v>40</v>
      </c>
      <c r="D143" s="85">
        <v>10015.4254</v>
      </c>
      <c r="E143" s="86">
        <f t="shared" si="132"/>
        <v>1.2820523829172549E-3</v>
      </c>
      <c r="F143" s="49">
        <v>1.18153</v>
      </c>
      <c r="G143" s="49">
        <v>0.4854</v>
      </c>
      <c r="H143" s="49">
        <v>0.4854</v>
      </c>
      <c r="I143" s="49">
        <v>0.48539700000000002</v>
      </c>
      <c r="J143" s="49">
        <v>0.48539700000000002</v>
      </c>
      <c r="K143" s="49">
        <v>0.48539700000000002</v>
      </c>
      <c r="L143" s="49">
        <v>0.48539700000000002</v>
      </c>
      <c r="M143" s="49">
        <v>0.12840299999999999</v>
      </c>
      <c r="N143" s="49">
        <f t="shared" ref="N143:T143" si="145">F143-G143</f>
        <v>0.69612999999999992</v>
      </c>
      <c r="O143" s="49">
        <f t="shared" si="145"/>
        <v>0</v>
      </c>
      <c r="P143" s="49">
        <f t="shared" si="145"/>
        <v>2.9999999999752447E-6</v>
      </c>
      <c r="Q143" s="49">
        <f t="shared" si="145"/>
        <v>0</v>
      </c>
      <c r="R143" s="49">
        <f t="shared" si="145"/>
        <v>0</v>
      </c>
      <c r="S143" s="49">
        <f t="shared" si="145"/>
        <v>0</v>
      </c>
      <c r="T143" s="49">
        <f t="shared" si="145"/>
        <v>0.35699400000000003</v>
      </c>
      <c r="U143" s="49">
        <f t="shared" si="1"/>
        <v>1.0531269999999999</v>
      </c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 spans="1:35" ht="14.25" customHeight="1">
      <c r="A144" s="12">
        <v>143</v>
      </c>
      <c r="B144" s="84" t="s">
        <v>205</v>
      </c>
      <c r="C144" s="84" t="s">
        <v>40</v>
      </c>
      <c r="D144" s="85">
        <v>23476.745930000001</v>
      </c>
      <c r="E144" s="86">
        <f t="shared" si="132"/>
        <v>3.8977200193263748</v>
      </c>
      <c r="F144" s="49">
        <v>1068.96892</v>
      </c>
      <c r="G144" s="49">
        <v>1066.8124499999999</v>
      </c>
      <c r="H144" s="49">
        <v>1020.13573</v>
      </c>
      <c r="I144" s="49">
        <v>1008.3527350000001</v>
      </c>
      <c r="J144" s="49">
        <v>993.75601800000004</v>
      </c>
      <c r="K144" s="49">
        <v>966.24269200000003</v>
      </c>
      <c r="L144" s="49">
        <v>948.29406100000006</v>
      </c>
      <c r="M144" s="49">
        <v>915.05782599999998</v>
      </c>
      <c r="N144" s="49">
        <f t="shared" ref="N144:T144" si="146">F144-G144</f>
        <v>2.1564700000001267</v>
      </c>
      <c r="O144" s="49">
        <f t="shared" si="146"/>
        <v>46.676719999999932</v>
      </c>
      <c r="P144" s="49">
        <f t="shared" si="146"/>
        <v>11.782994999999914</v>
      </c>
      <c r="Q144" s="49">
        <f t="shared" si="146"/>
        <v>14.596717000000012</v>
      </c>
      <c r="R144" s="49">
        <f t="shared" si="146"/>
        <v>27.513326000000006</v>
      </c>
      <c r="S144" s="49">
        <f t="shared" si="146"/>
        <v>17.948630999999978</v>
      </c>
      <c r="T144" s="49">
        <f t="shared" si="146"/>
        <v>33.236235000000079</v>
      </c>
      <c r="U144" s="49">
        <f t="shared" si="1"/>
        <v>153.91109400000005</v>
      </c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 spans="1:35" ht="14.25" customHeight="1">
      <c r="A145" s="12">
        <v>144</v>
      </c>
      <c r="B145" s="84" t="s">
        <v>206</v>
      </c>
      <c r="C145" s="84" t="s">
        <v>40</v>
      </c>
      <c r="D145" s="85">
        <v>23877.971300000001</v>
      </c>
      <c r="E145" s="86">
        <f t="shared" si="132"/>
        <v>5.9873453445351945</v>
      </c>
      <c r="F145" s="49">
        <v>1627.18289</v>
      </c>
      <c r="G145" s="49">
        <v>1601.18797</v>
      </c>
      <c r="H145" s="49">
        <v>1547.1105700000001</v>
      </c>
      <c r="I145" s="49">
        <v>1519.1756929999999</v>
      </c>
      <c r="J145" s="49">
        <v>1471.9927259999999</v>
      </c>
      <c r="K145" s="49">
        <v>1463.300219</v>
      </c>
      <c r="L145" s="49">
        <v>1462.5113309999999</v>
      </c>
      <c r="M145" s="49">
        <v>1429.6566029999999</v>
      </c>
      <c r="N145" s="49">
        <f t="shared" ref="N145:T145" si="147">F145-G145</f>
        <v>25.994920000000093</v>
      </c>
      <c r="O145" s="49">
        <f t="shared" si="147"/>
        <v>54.077399999999898</v>
      </c>
      <c r="P145" s="49">
        <f t="shared" si="147"/>
        <v>27.934877000000142</v>
      </c>
      <c r="Q145" s="49">
        <f t="shared" si="147"/>
        <v>47.182966999999962</v>
      </c>
      <c r="R145" s="49">
        <f t="shared" si="147"/>
        <v>8.6925069999999778</v>
      </c>
      <c r="S145" s="49">
        <f t="shared" si="147"/>
        <v>0.78888800000004267</v>
      </c>
      <c r="T145" s="49">
        <f t="shared" si="147"/>
        <v>32.854728000000023</v>
      </c>
      <c r="U145" s="49">
        <f t="shared" si="1"/>
        <v>197.52628700000014</v>
      </c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 spans="1:35" ht="14.25" customHeight="1">
      <c r="A146" s="12">
        <v>145</v>
      </c>
      <c r="B146" s="84" t="s">
        <v>207</v>
      </c>
      <c r="C146" s="84" t="s">
        <v>40</v>
      </c>
      <c r="D146" s="85">
        <v>131891.4909</v>
      </c>
      <c r="E146" s="86">
        <f t="shared" si="132"/>
        <v>91.132930774990569</v>
      </c>
      <c r="F146" s="49">
        <v>121103.52744999999</v>
      </c>
      <c r="G146" s="49">
        <v>121030.85249</v>
      </c>
      <c r="H146" s="49">
        <v>120882.69422</v>
      </c>
      <c r="I146" s="49">
        <v>120679.75019999999</v>
      </c>
      <c r="J146" s="49">
        <v>120517.3964</v>
      </c>
      <c r="K146" s="49">
        <v>120419.3771</v>
      </c>
      <c r="L146" s="49">
        <v>120274.966</v>
      </c>
      <c r="M146" s="49">
        <v>120196.5811</v>
      </c>
      <c r="N146" s="49">
        <f t="shared" ref="N146:T146" si="148">F146-G146</f>
        <v>72.674959999989369</v>
      </c>
      <c r="O146" s="49">
        <f t="shared" si="148"/>
        <v>148.1582699999999</v>
      </c>
      <c r="P146" s="49">
        <f t="shared" si="148"/>
        <v>202.94402000000991</v>
      </c>
      <c r="Q146" s="49">
        <f t="shared" si="148"/>
        <v>162.35379999999714</v>
      </c>
      <c r="R146" s="49">
        <f t="shared" si="148"/>
        <v>98.01929999999993</v>
      </c>
      <c r="S146" s="49">
        <f t="shared" si="148"/>
        <v>144.41109999999753</v>
      </c>
      <c r="T146" s="49">
        <f t="shared" si="148"/>
        <v>78.384900000004563</v>
      </c>
      <c r="U146" s="49">
        <f t="shared" si="1"/>
        <v>906.94634999999835</v>
      </c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1:35" ht="14.25" customHeight="1">
      <c r="A147" s="12">
        <v>146</v>
      </c>
      <c r="B147" s="84" t="s">
        <v>208</v>
      </c>
      <c r="C147" s="84" t="s">
        <v>40</v>
      </c>
      <c r="D147" s="85">
        <v>58442.430410000001</v>
      </c>
      <c r="E147" s="86">
        <f t="shared" si="132"/>
        <v>76.330401725330987</v>
      </c>
      <c r="F147" s="49">
        <v>45266.52637</v>
      </c>
      <c r="G147" s="49">
        <v>45165.457649999997</v>
      </c>
      <c r="H147" s="49">
        <v>45053.516920000002</v>
      </c>
      <c r="I147" s="49">
        <v>44874.621200000001</v>
      </c>
      <c r="J147" s="49">
        <v>44759.671799999996</v>
      </c>
      <c r="K147" s="49">
        <v>44706.915439999997</v>
      </c>
      <c r="L147" s="49">
        <v>44665.485670000002</v>
      </c>
      <c r="M147" s="49">
        <v>44609.341910000003</v>
      </c>
      <c r="N147" s="49">
        <f t="shared" ref="N147:T147" si="149">F147-G147</f>
        <v>101.06872000000294</v>
      </c>
      <c r="O147" s="49">
        <f t="shared" si="149"/>
        <v>111.9407299999948</v>
      </c>
      <c r="P147" s="49">
        <f t="shared" si="149"/>
        <v>178.89572000000044</v>
      </c>
      <c r="Q147" s="49">
        <f t="shared" si="149"/>
        <v>114.94940000000497</v>
      </c>
      <c r="R147" s="49">
        <f t="shared" si="149"/>
        <v>52.756359999999404</v>
      </c>
      <c r="S147" s="49">
        <f t="shared" si="149"/>
        <v>41.429769999995187</v>
      </c>
      <c r="T147" s="49">
        <f t="shared" si="149"/>
        <v>56.14375999999902</v>
      </c>
      <c r="U147" s="49">
        <f t="shared" si="1"/>
        <v>657.18445999999676</v>
      </c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 spans="1:35" ht="14.25" customHeight="1">
      <c r="A148" s="12">
        <v>147</v>
      </c>
      <c r="B148" s="84" t="s">
        <v>209</v>
      </c>
      <c r="C148" s="84" t="s">
        <v>40</v>
      </c>
      <c r="D148" s="85">
        <v>8350.0068190000002</v>
      </c>
      <c r="E148" s="86">
        <f t="shared" si="132"/>
        <v>1.9096496620477788</v>
      </c>
      <c r="F148" s="49">
        <v>358.81509999999997</v>
      </c>
      <c r="G148" s="49">
        <v>324.26506999999998</v>
      </c>
      <c r="H148" s="49">
        <v>304.87191000000001</v>
      </c>
      <c r="I148" s="49">
        <v>283.629549</v>
      </c>
      <c r="J148" s="49">
        <v>260.994438</v>
      </c>
      <c r="K148" s="49">
        <v>240.548314</v>
      </c>
      <c r="L148" s="49">
        <v>191.43302600000001</v>
      </c>
      <c r="M148" s="49">
        <v>159.45587699999999</v>
      </c>
      <c r="N148" s="49">
        <f t="shared" ref="N148:T148" si="150">F148-G148</f>
        <v>34.550029999999992</v>
      </c>
      <c r="O148" s="49">
        <f t="shared" si="150"/>
        <v>19.393159999999966</v>
      </c>
      <c r="P148" s="49">
        <f t="shared" si="150"/>
        <v>21.242361000000017</v>
      </c>
      <c r="Q148" s="49">
        <f t="shared" si="150"/>
        <v>22.635110999999995</v>
      </c>
      <c r="R148" s="49">
        <f t="shared" si="150"/>
        <v>20.446123999999998</v>
      </c>
      <c r="S148" s="49">
        <f t="shared" si="150"/>
        <v>49.115287999999993</v>
      </c>
      <c r="T148" s="49">
        <f t="shared" si="150"/>
        <v>31.977149000000026</v>
      </c>
      <c r="U148" s="49">
        <f t="shared" si="1"/>
        <v>199.35922299999999</v>
      </c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 spans="1:35" ht="14.25" customHeight="1">
      <c r="A149" s="12">
        <v>148</v>
      </c>
      <c r="B149" s="84" t="s">
        <v>210</v>
      </c>
      <c r="C149" s="84" t="s">
        <v>40</v>
      </c>
      <c r="D149" s="85">
        <v>9676.4519419999997</v>
      </c>
      <c r="E149" s="86">
        <f t="shared" si="132"/>
        <v>0</v>
      </c>
      <c r="F149" s="49"/>
      <c r="G149" s="49"/>
      <c r="H149" s="49"/>
      <c r="I149" s="49"/>
      <c r="J149" s="49"/>
      <c r="K149" s="49"/>
      <c r="L149" s="49"/>
      <c r="M149" s="49"/>
      <c r="N149" s="49">
        <f t="shared" ref="N149:T149" si="151">F149-G149</f>
        <v>0</v>
      </c>
      <c r="O149" s="49">
        <f t="shared" si="151"/>
        <v>0</v>
      </c>
      <c r="P149" s="49">
        <f t="shared" si="151"/>
        <v>0</v>
      </c>
      <c r="Q149" s="49">
        <f t="shared" si="151"/>
        <v>0</v>
      </c>
      <c r="R149" s="49">
        <f t="shared" si="151"/>
        <v>0</v>
      </c>
      <c r="S149" s="49">
        <f t="shared" si="151"/>
        <v>0</v>
      </c>
      <c r="T149" s="49">
        <f t="shared" si="151"/>
        <v>0</v>
      </c>
      <c r="U149" s="49">
        <f t="shared" si="1"/>
        <v>0</v>
      </c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 spans="1:35" ht="14.25" customHeight="1">
      <c r="A150" s="12">
        <v>149</v>
      </c>
      <c r="B150" s="84" t="s">
        <v>211</v>
      </c>
      <c r="C150" s="84" t="s">
        <v>39</v>
      </c>
      <c r="D150" s="85">
        <v>12444.90317</v>
      </c>
      <c r="E150" s="86">
        <f t="shared" si="132"/>
        <v>0</v>
      </c>
      <c r="F150" s="49"/>
      <c r="G150" s="49"/>
      <c r="H150" s="49"/>
      <c r="I150" s="49"/>
      <c r="J150" s="49"/>
      <c r="K150" s="49"/>
      <c r="L150" s="49"/>
      <c r="M150" s="49"/>
      <c r="N150" s="49">
        <f t="shared" ref="N150:T150" si="152">F150-G150</f>
        <v>0</v>
      </c>
      <c r="O150" s="49">
        <f t="shared" si="152"/>
        <v>0</v>
      </c>
      <c r="P150" s="49">
        <f t="shared" si="152"/>
        <v>0</v>
      </c>
      <c r="Q150" s="49">
        <f t="shared" si="152"/>
        <v>0</v>
      </c>
      <c r="R150" s="49">
        <f t="shared" si="152"/>
        <v>0</v>
      </c>
      <c r="S150" s="49">
        <f t="shared" si="152"/>
        <v>0</v>
      </c>
      <c r="T150" s="49">
        <f t="shared" si="152"/>
        <v>0</v>
      </c>
      <c r="U150" s="49">
        <f t="shared" si="1"/>
        <v>0</v>
      </c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 spans="1:35" ht="14.25" customHeight="1">
      <c r="A151" s="12">
        <v>150</v>
      </c>
      <c r="B151" s="84" t="s">
        <v>212</v>
      </c>
      <c r="C151" s="84" t="s">
        <v>39</v>
      </c>
      <c r="D151" s="85">
        <v>7767.5842009999997</v>
      </c>
      <c r="E151" s="86">
        <f t="shared" si="132"/>
        <v>0</v>
      </c>
      <c r="F151" s="49"/>
      <c r="G151" s="49"/>
      <c r="H151" s="49"/>
      <c r="I151" s="49"/>
      <c r="J151" s="49"/>
      <c r="K151" s="49"/>
      <c r="L151" s="49"/>
      <c r="M151" s="49"/>
      <c r="N151" s="49">
        <f t="shared" ref="N151:T151" si="153">F151-G151</f>
        <v>0</v>
      </c>
      <c r="O151" s="49">
        <f t="shared" si="153"/>
        <v>0</v>
      </c>
      <c r="P151" s="49">
        <f t="shared" si="153"/>
        <v>0</v>
      </c>
      <c r="Q151" s="49">
        <f t="shared" si="153"/>
        <v>0</v>
      </c>
      <c r="R151" s="49">
        <f t="shared" si="153"/>
        <v>0</v>
      </c>
      <c r="S151" s="49">
        <f t="shared" si="153"/>
        <v>0</v>
      </c>
      <c r="T151" s="49">
        <f t="shared" si="153"/>
        <v>0</v>
      </c>
      <c r="U151" s="49">
        <f t="shared" si="1"/>
        <v>0</v>
      </c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 spans="1:35" ht="14.25" customHeight="1">
      <c r="A152" s="12">
        <v>151</v>
      </c>
      <c r="B152" s="84" t="s">
        <v>213</v>
      </c>
      <c r="C152" s="84" t="s">
        <v>39</v>
      </c>
      <c r="D152" s="85">
        <v>2692.370163</v>
      </c>
      <c r="E152" s="86">
        <f t="shared" si="132"/>
        <v>0</v>
      </c>
      <c r="F152" s="49"/>
      <c r="G152" s="49"/>
      <c r="H152" s="49"/>
      <c r="I152" s="49"/>
      <c r="J152" s="49"/>
      <c r="K152" s="49"/>
      <c r="L152" s="49"/>
      <c r="M152" s="49"/>
      <c r="N152" s="49">
        <f t="shared" ref="N152:T152" si="154">F152-G152</f>
        <v>0</v>
      </c>
      <c r="O152" s="49">
        <f t="shared" si="154"/>
        <v>0</v>
      </c>
      <c r="P152" s="49">
        <f t="shared" si="154"/>
        <v>0</v>
      </c>
      <c r="Q152" s="49">
        <f t="shared" si="154"/>
        <v>0</v>
      </c>
      <c r="R152" s="49">
        <f t="shared" si="154"/>
        <v>0</v>
      </c>
      <c r="S152" s="49">
        <f t="shared" si="154"/>
        <v>0</v>
      </c>
      <c r="T152" s="49">
        <f t="shared" si="154"/>
        <v>0</v>
      </c>
      <c r="U152" s="49">
        <f t="shared" si="1"/>
        <v>0</v>
      </c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 spans="1:35" ht="14.25" customHeight="1">
      <c r="A153" s="12">
        <v>152</v>
      </c>
      <c r="B153" s="84" t="s">
        <v>214</v>
      </c>
      <c r="C153" s="84" t="s">
        <v>39</v>
      </c>
      <c r="D153" s="85">
        <v>20132.702219999999</v>
      </c>
      <c r="E153" s="86">
        <f t="shared" si="132"/>
        <v>10.768129912766376</v>
      </c>
      <c r="F153" s="49">
        <v>2491.50371</v>
      </c>
      <c r="G153" s="49">
        <v>2463.6191199999998</v>
      </c>
      <c r="H153" s="49">
        <v>2362.5305199999998</v>
      </c>
      <c r="I153" s="49">
        <v>2289.4888169999999</v>
      </c>
      <c r="J153" s="49">
        <v>2272.1446139999998</v>
      </c>
      <c r="K153" s="49">
        <v>2246.836049</v>
      </c>
      <c r="L153" s="49">
        <v>2224.7189499999999</v>
      </c>
      <c r="M153" s="49">
        <v>2167.9155300000002</v>
      </c>
      <c r="N153" s="49">
        <f t="shared" ref="N153:T153" si="155">F153-G153</f>
        <v>27.884590000000117</v>
      </c>
      <c r="O153" s="49">
        <f t="shared" si="155"/>
        <v>101.08860000000004</v>
      </c>
      <c r="P153" s="49">
        <f t="shared" si="155"/>
        <v>73.04170299999987</v>
      </c>
      <c r="Q153" s="49">
        <f t="shared" si="155"/>
        <v>17.344203000000107</v>
      </c>
      <c r="R153" s="49">
        <f t="shared" si="155"/>
        <v>25.308564999999817</v>
      </c>
      <c r="S153" s="49">
        <f t="shared" si="155"/>
        <v>22.117099000000053</v>
      </c>
      <c r="T153" s="49">
        <f t="shared" si="155"/>
        <v>56.803419999999733</v>
      </c>
      <c r="U153" s="49">
        <f t="shared" si="1"/>
        <v>323.58817999999974</v>
      </c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 spans="1:35" ht="14.25" customHeight="1">
      <c r="A154" s="12">
        <v>153</v>
      </c>
      <c r="B154" s="84" t="s">
        <v>215</v>
      </c>
      <c r="C154" s="84" t="s">
        <v>39</v>
      </c>
      <c r="D154" s="85">
        <v>2839.865847</v>
      </c>
      <c r="E154" s="86">
        <f t="shared" si="132"/>
        <v>0</v>
      </c>
      <c r="F154" s="49"/>
      <c r="G154" s="49"/>
      <c r="H154" s="49"/>
      <c r="I154" s="49"/>
      <c r="J154" s="49"/>
      <c r="K154" s="49"/>
      <c r="L154" s="49"/>
      <c r="M154" s="49"/>
      <c r="N154" s="49">
        <f t="shared" ref="N154:T154" si="156">F154-G154</f>
        <v>0</v>
      </c>
      <c r="O154" s="49">
        <f t="shared" si="156"/>
        <v>0</v>
      </c>
      <c r="P154" s="49">
        <f t="shared" si="156"/>
        <v>0</v>
      </c>
      <c r="Q154" s="49">
        <f t="shared" si="156"/>
        <v>0</v>
      </c>
      <c r="R154" s="49">
        <f t="shared" si="156"/>
        <v>0</v>
      </c>
      <c r="S154" s="49">
        <f t="shared" si="156"/>
        <v>0</v>
      </c>
      <c r="T154" s="49">
        <f t="shared" si="156"/>
        <v>0</v>
      </c>
      <c r="U154" s="49">
        <f t="shared" si="1"/>
        <v>0</v>
      </c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 spans="1:35" ht="14.25" customHeight="1">
      <c r="A155" s="12">
        <v>154</v>
      </c>
      <c r="B155" s="84" t="s">
        <v>216</v>
      </c>
      <c r="C155" s="84" t="s">
        <v>39</v>
      </c>
      <c r="D155" s="85">
        <v>17939.135119999999</v>
      </c>
      <c r="E155" s="86">
        <f t="shared" si="132"/>
        <v>28.144925233162528</v>
      </c>
      <c r="F155" s="49">
        <v>6056.9514200000003</v>
      </c>
      <c r="G155" s="49">
        <v>5761.50911</v>
      </c>
      <c r="H155" s="49">
        <v>5400.8827099999999</v>
      </c>
      <c r="I155" s="49">
        <v>5182.2693959999997</v>
      </c>
      <c r="J155" s="49">
        <v>5155.4669819999999</v>
      </c>
      <c r="K155" s="49">
        <v>5139.0429039999999</v>
      </c>
      <c r="L155" s="49">
        <v>5105.3328590000001</v>
      </c>
      <c r="M155" s="49">
        <v>5048.9561670000003</v>
      </c>
      <c r="N155" s="49">
        <f t="shared" ref="N155:T155" si="157">F155-G155</f>
        <v>295.44231000000036</v>
      </c>
      <c r="O155" s="49">
        <f t="shared" si="157"/>
        <v>360.6264000000001</v>
      </c>
      <c r="P155" s="49">
        <f t="shared" si="157"/>
        <v>218.61331400000017</v>
      </c>
      <c r="Q155" s="49">
        <f t="shared" si="157"/>
        <v>26.802413999999771</v>
      </c>
      <c r="R155" s="49">
        <f t="shared" si="157"/>
        <v>16.424078000000009</v>
      </c>
      <c r="S155" s="49">
        <f t="shared" si="157"/>
        <v>33.710044999999809</v>
      </c>
      <c r="T155" s="49">
        <f t="shared" si="157"/>
        <v>56.376691999999821</v>
      </c>
      <c r="U155" s="49">
        <f t="shared" si="1"/>
        <v>1007.995253</v>
      </c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 spans="1:35" ht="14.25" customHeight="1">
      <c r="A156" s="12">
        <v>155</v>
      </c>
      <c r="B156" s="84" t="s">
        <v>217</v>
      </c>
      <c r="C156" s="84" t="s">
        <v>39</v>
      </c>
      <c r="D156" s="85">
        <v>14107.512339999999</v>
      </c>
      <c r="E156" s="86">
        <f t="shared" si="132"/>
        <v>0</v>
      </c>
      <c r="F156" s="49"/>
      <c r="G156" s="49"/>
      <c r="H156" s="49"/>
      <c r="I156" s="49"/>
      <c r="J156" s="49"/>
      <c r="K156" s="49"/>
      <c r="L156" s="49"/>
      <c r="M156" s="49"/>
      <c r="N156" s="49">
        <f t="shared" ref="N156:T156" si="158">F156-G156</f>
        <v>0</v>
      </c>
      <c r="O156" s="49">
        <f t="shared" si="158"/>
        <v>0</v>
      </c>
      <c r="P156" s="49">
        <f t="shared" si="158"/>
        <v>0</v>
      </c>
      <c r="Q156" s="49">
        <f t="shared" si="158"/>
        <v>0</v>
      </c>
      <c r="R156" s="49">
        <f t="shared" si="158"/>
        <v>0</v>
      </c>
      <c r="S156" s="49">
        <f t="shared" si="158"/>
        <v>0</v>
      </c>
      <c r="T156" s="49">
        <f t="shared" si="158"/>
        <v>0</v>
      </c>
      <c r="U156" s="49">
        <f t="shared" si="1"/>
        <v>0</v>
      </c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 spans="1:35" ht="14.25" customHeight="1">
      <c r="A157" s="12">
        <v>156</v>
      </c>
      <c r="B157" s="84" t="s">
        <v>218</v>
      </c>
      <c r="C157" s="84" t="s">
        <v>39</v>
      </c>
      <c r="D157" s="85">
        <v>31700.88797</v>
      </c>
      <c r="E157" s="86">
        <f t="shared" si="132"/>
        <v>40.785053378427492</v>
      </c>
      <c r="F157" s="49">
        <v>15120.65085</v>
      </c>
      <c r="G157" s="49">
        <v>15056.570890000001</v>
      </c>
      <c r="H157" s="49">
        <v>14850.48112</v>
      </c>
      <c r="I157" s="49">
        <v>14516.100839999999</v>
      </c>
      <c r="J157" s="49">
        <v>14294.579519999999</v>
      </c>
      <c r="K157" s="49">
        <v>13952.4084</v>
      </c>
      <c r="L157" s="49">
        <v>13296.09678</v>
      </c>
      <c r="M157" s="49">
        <v>12929.22408</v>
      </c>
      <c r="N157" s="49">
        <f t="shared" ref="N157:T157" si="159">F157-G157</f>
        <v>64.079959999999119</v>
      </c>
      <c r="O157" s="49">
        <f t="shared" si="159"/>
        <v>206.0897700000005</v>
      </c>
      <c r="P157" s="49">
        <f t="shared" si="159"/>
        <v>334.38028000000122</v>
      </c>
      <c r="Q157" s="49">
        <f t="shared" si="159"/>
        <v>221.52131999999983</v>
      </c>
      <c r="R157" s="49">
        <f t="shared" si="159"/>
        <v>342.17111999999906</v>
      </c>
      <c r="S157" s="49">
        <f t="shared" si="159"/>
        <v>656.3116200000004</v>
      </c>
      <c r="T157" s="49">
        <f t="shared" si="159"/>
        <v>366.8726999999999</v>
      </c>
      <c r="U157" s="49">
        <f t="shared" si="1"/>
        <v>2191.42677</v>
      </c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 spans="1:35" ht="14.25" customHeight="1">
      <c r="A158" s="12">
        <v>157</v>
      </c>
      <c r="B158" s="84" t="s">
        <v>219</v>
      </c>
      <c r="C158" s="84" t="s">
        <v>39</v>
      </c>
      <c r="D158" s="85">
        <v>2110.932953</v>
      </c>
      <c r="E158" s="86">
        <f t="shared" si="132"/>
        <v>0</v>
      </c>
      <c r="F158" s="49"/>
      <c r="G158" s="49"/>
      <c r="H158" s="49"/>
      <c r="I158" s="49"/>
      <c r="J158" s="49"/>
      <c r="K158" s="49"/>
      <c r="L158" s="49"/>
      <c r="M158" s="49"/>
      <c r="N158" s="49">
        <f t="shared" ref="N158:T158" si="160">F158-G158</f>
        <v>0</v>
      </c>
      <c r="O158" s="49">
        <f t="shared" si="160"/>
        <v>0</v>
      </c>
      <c r="P158" s="49">
        <f t="shared" si="160"/>
        <v>0</v>
      </c>
      <c r="Q158" s="49">
        <f t="shared" si="160"/>
        <v>0</v>
      </c>
      <c r="R158" s="49">
        <f t="shared" si="160"/>
        <v>0</v>
      </c>
      <c r="S158" s="49">
        <f t="shared" si="160"/>
        <v>0</v>
      </c>
      <c r="T158" s="49">
        <f t="shared" si="160"/>
        <v>0</v>
      </c>
      <c r="U158" s="49">
        <f t="shared" si="1"/>
        <v>0</v>
      </c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 spans="1:35" ht="14.25" customHeight="1">
      <c r="A159" s="12">
        <v>158</v>
      </c>
      <c r="B159" s="84" t="s">
        <v>220</v>
      </c>
      <c r="C159" s="84" t="s">
        <v>39</v>
      </c>
      <c r="D159" s="85">
        <v>14697.026379999999</v>
      </c>
      <c r="E159" s="86">
        <f t="shared" si="132"/>
        <v>6.8312342513465643E-2</v>
      </c>
      <c r="F159" s="49">
        <v>47.520440000000001</v>
      </c>
      <c r="G159" s="49">
        <v>35.069029999999998</v>
      </c>
      <c r="H159" s="49">
        <v>28.12725</v>
      </c>
      <c r="I159" s="49">
        <v>20.869413999999999</v>
      </c>
      <c r="J159" s="49">
        <v>16.804378</v>
      </c>
      <c r="K159" s="49">
        <v>13.295328</v>
      </c>
      <c r="L159" s="49">
        <v>11.469474</v>
      </c>
      <c r="M159" s="49">
        <v>10.039883</v>
      </c>
      <c r="N159" s="49">
        <f t="shared" ref="N159:T159" si="161">F159-G159</f>
        <v>12.451410000000003</v>
      </c>
      <c r="O159" s="49">
        <f t="shared" si="161"/>
        <v>6.9417799999999978</v>
      </c>
      <c r="P159" s="49">
        <f t="shared" si="161"/>
        <v>7.2578360000000011</v>
      </c>
      <c r="Q159" s="49">
        <f t="shared" si="161"/>
        <v>4.0650359999999992</v>
      </c>
      <c r="R159" s="49">
        <f t="shared" si="161"/>
        <v>3.5090500000000002</v>
      </c>
      <c r="S159" s="49">
        <f t="shared" si="161"/>
        <v>1.8258539999999996</v>
      </c>
      <c r="T159" s="49">
        <f t="shared" si="161"/>
        <v>1.4295910000000003</v>
      </c>
      <c r="U159" s="49">
        <f t="shared" si="1"/>
        <v>37.480557000000005</v>
      </c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1:35" ht="14.25" customHeight="1">
      <c r="A160" s="12">
        <v>159</v>
      </c>
      <c r="B160" s="84" t="s">
        <v>221</v>
      </c>
      <c r="C160" s="84" t="s">
        <v>39</v>
      </c>
      <c r="D160" s="85">
        <v>2602.6947960000002</v>
      </c>
      <c r="E160" s="86">
        <f t="shared" si="132"/>
        <v>0</v>
      </c>
      <c r="F160" s="49"/>
      <c r="G160" s="49"/>
      <c r="H160" s="49"/>
      <c r="I160" s="49"/>
      <c r="J160" s="49"/>
      <c r="K160" s="49"/>
      <c r="L160" s="49"/>
      <c r="M160" s="49"/>
      <c r="N160" s="49">
        <f t="shared" ref="N160:T160" si="162">F160-G160</f>
        <v>0</v>
      </c>
      <c r="O160" s="49">
        <f t="shared" si="162"/>
        <v>0</v>
      </c>
      <c r="P160" s="49">
        <f t="shared" si="162"/>
        <v>0</v>
      </c>
      <c r="Q160" s="49">
        <f t="shared" si="162"/>
        <v>0</v>
      </c>
      <c r="R160" s="49">
        <f t="shared" si="162"/>
        <v>0</v>
      </c>
      <c r="S160" s="49">
        <f t="shared" si="162"/>
        <v>0</v>
      </c>
      <c r="T160" s="49">
        <f t="shared" si="162"/>
        <v>0</v>
      </c>
      <c r="U160" s="49">
        <f t="shared" si="1"/>
        <v>0</v>
      </c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 spans="1:35" ht="14.25" customHeight="1">
      <c r="A161" s="12">
        <v>160</v>
      </c>
      <c r="B161" s="84" t="s">
        <v>222</v>
      </c>
      <c r="C161" s="84" t="s">
        <v>39</v>
      </c>
      <c r="D161" s="85">
        <v>3682.6382509999999</v>
      </c>
      <c r="E161" s="86">
        <f t="shared" si="132"/>
        <v>0</v>
      </c>
      <c r="F161" s="49"/>
      <c r="G161" s="49"/>
      <c r="H161" s="49"/>
      <c r="I161" s="49"/>
      <c r="J161" s="49"/>
      <c r="K161" s="49"/>
      <c r="L161" s="49"/>
      <c r="M161" s="49"/>
      <c r="N161" s="49">
        <f t="shared" ref="N161:T161" si="163">F161-G161</f>
        <v>0</v>
      </c>
      <c r="O161" s="49">
        <f t="shared" si="163"/>
        <v>0</v>
      </c>
      <c r="P161" s="49">
        <f t="shared" si="163"/>
        <v>0</v>
      </c>
      <c r="Q161" s="49">
        <f t="shared" si="163"/>
        <v>0</v>
      </c>
      <c r="R161" s="49">
        <f t="shared" si="163"/>
        <v>0</v>
      </c>
      <c r="S161" s="49">
        <f t="shared" si="163"/>
        <v>0</v>
      </c>
      <c r="T161" s="49">
        <f t="shared" si="163"/>
        <v>0</v>
      </c>
      <c r="U161" s="49">
        <f t="shared" si="1"/>
        <v>0</v>
      </c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 spans="1:35" ht="14.25" customHeight="1">
      <c r="A162" s="12">
        <v>161</v>
      </c>
      <c r="B162" s="84" t="s">
        <v>223</v>
      </c>
      <c r="C162" s="84" t="s">
        <v>39</v>
      </c>
      <c r="D162" s="85">
        <v>2730.4144700000002</v>
      </c>
      <c r="E162" s="86">
        <f t="shared" si="132"/>
        <v>0</v>
      </c>
      <c r="F162" s="49"/>
      <c r="G162" s="49"/>
      <c r="H162" s="49"/>
      <c r="I162" s="49"/>
      <c r="J162" s="49"/>
      <c r="K162" s="49"/>
      <c r="L162" s="49"/>
      <c r="M162" s="49"/>
      <c r="N162" s="49">
        <f t="shared" ref="N162:T162" si="164">F162-G162</f>
        <v>0</v>
      </c>
      <c r="O162" s="49">
        <f t="shared" si="164"/>
        <v>0</v>
      </c>
      <c r="P162" s="49">
        <f t="shared" si="164"/>
        <v>0</v>
      </c>
      <c r="Q162" s="49">
        <f t="shared" si="164"/>
        <v>0</v>
      </c>
      <c r="R162" s="49">
        <f t="shared" si="164"/>
        <v>0</v>
      </c>
      <c r="S162" s="49">
        <f t="shared" si="164"/>
        <v>0</v>
      </c>
      <c r="T162" s="49">
        <f t="shared" si="164"/>
        <v>0</v>
      </c>
      <c r="U162" s="49">
        <f t="shared" si="1"/>
        <v>0</v>
      </c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 spans="1:35" ht="14.25" customHeight="1">
      <c r="A163" s="12">
        <v>162</v>
      </c>
      <c r="B163" s="84" t="s">
        <v>224</v>
      </c>
      <c r="C163" s="84" t="s">
        <v>39</v>
      </c>
      <c r="D163" s="85">
        <v>1739.7033779999999</v>
      </c>
      <c r="E163" s="86">
        <f t="shared" si="132"/>
        <v>0</v>
      </c>
      <c r="F163" s="49"/>
      <c r="G163" s="49"/>
      <c r="H163" s="49"/>
      <c r="I163" s="49"/>
      <c r="J163" s="49"/>
      <c r="K163" s="49"/>
      <c r="L163" s="49"/>
      <c r="M163" s="49"/>
      <c r="N163" s="49">
        <f t="shared" ref="N163:T163" si="165">F163-G163</f>
        <v>0</v>
      </c>
      <c r="O163" s="49">
        <f t="shared" si="165"/>
        <v>0</v>
      </c>
      <c r="P163" s="49">
        <f t="shared" si="165"/>
        <v>0</v>
      </c>
      <c r="Q163" s="49">
        <f t="shared" si="165"/>
        <v>0</v>
      </c>
      <c r="R163" s="49">
        <f t="shared" si="165"/>
        <v>0</v>
      </c>
      <c r="S163" s="49">
        <f t="shared" si="165"/>
        <v>0</v>
      </c>
      <c r="T163" s="49">
        <f t="shared" si="165"/>
        <v>0</v>
      </c>
      <c r="U163" s="49">
        <f t="shared" si="1"/>
        <v>0</v>
      </c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 spans="1:35" ht="14.25" customHeight="1">
      <c r="A164" s="12">
        <v>163</v>
      </c>
      <c r="B164" s="84" t="s">
        <v>225</v>
      </c>
      <c r="C164" s="84" t="s">
        <v>39</v>
      </c>
      <c r="D164" s="85">
        <v>7047.3385369999996</v>
      </c>
      <c r="E164" s="86">
        <f t="shared" si="132"/>
        <v>0</v>
      </c>
      <c r="F164" s="49"/>
      <c r="G164" s="49"/>
      <c r="H164" s="49"/>
      <c r="I164" s="49"/>
      <c r="J164" s="49"/>
      <c r="K164" s="49"/>
      <c r="L164" s="49"/>
      <c r="M164" s="49"/>
      <c r="N164" s="49">
        <f t="shared" ref="N164:T164" si="166">F164-G164</f>
        <v>0</v>
      </c>
      <c r="O164" s="49">
        <f t="shared" si="166"/>
        <v>0</v>
      </c>
      <c r="P164" s="49">
        <f t="shared" si="166"/>
        <v>0</v>
      </c>
      <c r="Q164" s="49">
        <f t="shared" si="166"/>
        <v>0</v>
      </c>
      <c r="R164" s="49">
        <f t="shared" si="166"/>
        <v>0</v>
      </c>
      <c r="S164" s="49">
        <f t="shared" si="166"/>
        <v>0</v>
      </c>
      <c r="T164" s="49">
        <f t="shared" si="166"/>
        <v>0</v>
      </c>
      <c r="U164" s="49">
        <f t="shared" si="1"/>
        <v>0</v>
      </c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1:35" ht="14.25" customHeight="1">
      <c r="A165" s="12">
        <v>164</v>
      </c>
      <c r="B165" s="84" t="s">
        <v>226</v>
      </c>
      <c r="C165" s="84" t="s">
        <v>39</v>
      </c>
      <c r="D165" s="85">
        <v>14743.541800000001</v>
      </c>
      <c r="E165" s="86">
        <f t="shared" si="132"/>
        <v>7.3356572095858272</v>
      </c>
      <c r="F165" s="49">
        <v>1569.9370699999999</v>
      </c>
      <c r="G165" s="49">
        <v>1404.3470199999999</v>
      </c>
      <c r="H165" s="49">
        <v>1303.72064</v>
      </c>
      <c r="I165" s="49">
        <v>1216.427338</v>
      </c>
      <c r="J165" s="49">
        <v>1150.4565709999999</v>
      </c>
      <c r="K165" s="49">
        <v>1129.979599</v>
      </c>
      <c r="L165" s="49">
        <v>1110.5108600000001</v>
      </c>
      <c r="M165" s="49">
        <v>1081.5356870000001</v>
      </c>
      <c r="N165" s="49">
        <f t="shared" ref="N165:T165" si="167">F165-G165</f>
        <v>165.59005000000002</v>
      </c>
      <c r="O165" s="49">
        <f t="shared" si="167"/>
        <v>100.62637999999993</v>
      </c>
      <c r="P165" s="49">
        <f t="shared" si="167"/>
        <v>87.29330200000004</v>
      </c>
      <c r="Q165" s="49">
        <f t="shared" si="167"/>
        <v>65.970767000000023</v>
      </c>
      <c r="R165" s="49">
        <f t="shared" si="167"/>
        <v>20.476971999999932</v>
      </c>
      <c r="S165" s="49">
        <f t="shared" si="167"/>
        <v>19.468738999999914</v>
      </c>
      <c r="T165" s="49">
        <f t="shared" si="167"/>
        <v>28.975173000000041</v>
      </c>
      <c r="U165" s="49">
        <f t="shared" si="1"/>
        <v>488.4013829999999</v>
      </c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 spans="1:35" ht="14.25" customHeight="1">
      <c r="A166" s="12">
        <v>165</v>
      </c>
      <c r="B166" s="84" t="s">
        <v>227</v>
      </c>
      <c r="C166" s="84" t="s">
        <v>39</v>
      </c>
      <c r="D166" s="85">
        <v>23502.388149999999</v>
      </c>
      <c r="E166" s="86">
        <f t="shared" si="132"/>
        <v>23.47169646247205</v>
      </c>
      <c r="F166" s="49">
        <v>6623.6045400000003</v>
      </c>
      <c r="G166" s="49">
        <v>6443.2760500000004</v>
      </c>
      <c r="H166" s="49">
        <v>6295.6415100000004</v>
      </c>
      <c r="I166" s="49">
        <v>6178.9279319999996</v>
      </c>
      <c r="J166" s="49">
        <v>6103.6597510000001</v>
      </c>
      <c r="K166" s="49">
        <v>5946.0061800000003</v>
      </c>
      <c r="L166" s="49">
        <v>5849.4771739999996</v>
      </c>
      <c r="M166" s="49">
        <v>5516.409208</v>
      </c>
      <c r="N166" s="49">
        <f t="shared" ref="N166:T166" si="168">F166-G166</f>
        <v>180.32848999999987</v>
      </c>
      <c r="O166" s="49">
        <f t="shared" si="168"/>
        <v>147.63454000000002</v>
      </c>
      <c r="P166" s="49">
        <f t="shared" si="168"/>
        <v>116.71357800000078</v>
      </c>
      <c r="Q166" s="49">
        <f t="shared" si="168"/>
        <v>75.268180999999458</v>
      </c>
      <c r="R166" s="49">
        <f t="shared" si="168"/>
        <v>157.65357099999983</v>
      </c>
      <c r="S166" s="49">
        <f t="shared" si="168"/>
        <v>96.529006000000663</v>
      </c>
      <c r="T166" s="49">
        <f t="shared" si="168"/>
        <v>333.06796599999961</v>
      </c>
      <c r="U166" s="49">
        <f t="shared" si="1"/>
        <v>1107.1953320000002</v>
      </c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 spans="1:35" ht="14.25" customHeight="1">
      <c r="A167" s="12">
        <v>166</v>
      </c>
      <c r="B167" s="84" t="s">
        <v>228</v>
      </c>
      <c r="C167" s="84" t="s">
        <v>39</v>
      </c>
      <c r="D167" s="85">
        <v>3406.3592520000002</v>
      </c>
      <c r="E167" s="86">
        <f t="shared" si="132"/>
        <v>0</v>
      </c>
      <c r="F167" s="49"/>
      <c r="G167" s="49"/>
      <c r="H167" s="49"/>
      <c r="I167" s="49"/>
      <c r="J167" s="49"/>
      <c r="K167" s="49"/>
      <c r="L167" s="49"/>
      <c r="M167" s="49"/>
      <c r="N167" s="49">
        <f t="shared" ref="N167:T167" si="169">F167-G167</f>
        <v>0</v>
      </c>
      <c r="O167" s="49">
        <f t="shared" si="169"/>
        <v>0</v>
      </c>
      <c r="P167" s="49">
        <f t="shared" si="169"/>
        <v>0</v>
      </c>
      <c r="Q167" s="49">
        <f t="shared" si="169"/>
        <v>0</v>
      </c>
      <c r="R167" s="49">
        <f t="shared" si="169"/>
        <v>0</v>
      </c>
      <c r="S167" s="49">
        <f t="shared" si="169"/>
        <v>0</v>
      </c>
      <c r="T167" s="49">
        <f t="shared" si="169"/>
        <v>0</v>
      </c>
      <c r="U167" s="49">
        <f t="shared" si="1"/>
        <v>0</v>
      </c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1:35" ht="14.25" customHeight="1">
      <c r="A168" s="12">
        <v>167</v>
      </c>
      <c r="B168" s="84" t="s">
        <v>229</v>
      </c>
      <c r="C168" s="84" t="s">
        <v>39</v>
      </c>
      <c r="D168" s="85">
        <v>3156.3594149999999</v>
      </c>
      <c r="E168" s="86">
        <f t="shared" si="132"/>
        <v>0</v>
      </c>
      <c r="F168" s="49"/>
      <c r="G168" s="49"/>
      <c r="H168" s="49"/>
      <c r="I168" s="49"/>
      <c r="J168" s="49"/>
      <c r="K168" s="49"/>
      <c r="L168" s="49"/>
      <c r="M168" s="49"/>
      <c r="N168" s="49">
        <f t="shared" ref="N168:T168" si="170">F168-G168</f>
        <v>0</v>
      </c>
      <c r="O168" s="49">
        <f t="shared" si="170"/>
        <v>0</v>
      </c>
      <c r="P168" s="49">
        <f t="shared" si="170"/>
        <v>0</v>
      </c>
      <c r="Q168" s="49">
        <f t="shared" si="170"/>
        <v>0</v>
      </c>
      <c r="R168" s="49">
        <f t="shared" si="170"/>
        <v>0</v>
      </c>
      <c r="S168" s="49">
        <f t="shared" si="170"/>
        <v>0</v>
      </c>
      <c r="T168" s="49">
        <f t="shared" si="170"/>
        <v>0</v>
      </c>
      <c r="U168" s="49">
        <f t="shared" si="1"/>
        <v>0</v>
      </c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 spans="1:35" ht="14.25" customHeight="1">
      <c r="A169" s="12">
        <v>168</v>
      </c>
      <c r="B169" s="84" t="s">
        <v>129</v>
      </c>
      <c r="C169" s="84" t="s">
        <v>39</v>
      </c>
      <c r="D169" s="85">
        <v>37954.29466</v>
      </c>
      <c r="E169" s="86">
        <f t="shared" si="132"/>
        <v>13.696439397880777</v>
      </c>
      <c r="F169" s="49">
        <v>8105.6524499999996</v>
      </c>
      <c r="G169" s="49">
        <v>7010.9500699999999</v>
      </c>
      <c r="H169" s="49">
        <v>6169.4151000000002</v>
      </c>
      <c r="I169" s="49">
        <v>5689.0915850000001</v>
      </c>
      <c r="J169" s="49">
        <v>5363.1864310000001</v>
      </c>
      <c r="K169" s="49">
        <v>5274.3255040000004</v>
      </c>
      <c r="L169" s="49">
        <v>5256.7570020000003</v>
      </c>
      <c r="M169" s="49">
        <v>5198.3869670000004</v>
      </c>
      <c r="N169" s="49">
        <f t="shared" ref="N169:T169" si="171">F169-G169</f>
        <v>1094.7023799999997</v>
      </c>
      <c r="O169" s="49">
        <f t="shared" si="171"/>
        <v>841.5349699999997</v>
      </c>
      <c r="P169" s="49">
        <f t="shared" si="171"/>
        <v>480.32351500000004</v>
      </c>
      <c r="Q169" s="49">
        <f t="shared" si="171"/>
        <v>325.90515400000004</v>
      </c>
      <c r="R169" s="49">
        <f t="shared" si="171"/>
        <v>88.86092699999972</v>
      </c>
      <c r="S169" s="49">
        <f t="shared" si="171"/>
        <v>17.56850200000008</v>
      </c>
      <c r="T169" s="49">
        <f t="shared" si="171"/>
        <v>58.370034999999916</v>
      </c>
      <c r="U169" s="49">
        <f t="shared" si="1"/>
        <v>2907.2654829999992</v>
      </c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 spans="1:35" ht="14.25" customHeight="1">
      <c r="A170" s="12">
        <v>169</v>
      </c>
      <c r="B170" s="84" t="s">
        <v>230</v>
      </c>
      <c r="C170" s="84" t="s">
        <v>39</v>
      </c>
      <c r="D170" s="85">
        <v>7592.2790649999997</v>
      </c>
      <c r="E170" s="86">
        <f t="shared" si="132"/>
        <v>0</v>
      </c>
      <c r="F170" s="49"/>
      <c r="G170" s="49"/>
      <c r="H170" s="49"/>
      <c r="I170" s="49"/>
      <c r="J170" s="49"/>
      <c r="K170" s="49"/>
      <c r="L170" s="49"/>
      <c r="M170" s="49"/>
      <c r="N170" s="49">
        <f t="shared" ref="N170:T170" si="172">F170-G170</f>
        <v>0</v>
      </c>
      <c r="O170" s="49">
        <f t="shared" si="172"/>
        <v>0</v>
      </c>
      <c r="P170" s="49">
        <f t="shared" si="172"/>
        <v>0</v>
      </c>
      <c r="Q170" s="49">
        <f t="shared" si="172"/>
        <v>0</v>
      </c>
      <c r="R170" s="49">
        <f t="shared" si="172"/>
        <v>0</v>
      </c>
      <c r="S170" s="49">
        <f t="shared" si="172"/>
        <v>0</v>
      </c>
      <c r="T170" s="49">
        <f t="shared" si="172"/>
        <v>0</v>
      </c>
      <c r="U170" s="49">
        <f t="shared" si="1"/>
        <v>0</v>
      </c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 spans="1:35" ht="14.25" customHeight="1">
      <c r="A171" s="12">
        <v>170</v>
      </c>
      <c r="B171" s="84" t="s">
        <v>231</v>
      </c>
      <c r="C171" s="84" t="s">
        <v>39</v>
      </c>
      <c r="D171" s="85">
        <v>8570.39041</v>
      </c>
      <c r="E171" s="86">
        <f t="shared" si="132"/>
        <v>0</v>
      </c>
      <c r="F171" s="49"/>
      <c r="G171" s="49"/>
      <c r="H171" s="49"/>
      <c r="I171" s="49"/>
      <c r="J171" s="49"/>
      <c r="K171" s="49"/>
      <c r="L171" s="49"/>
      <c r="M171" s="49"/>
      <c r="N171" s="49">
        <f t="shared" ref="N171:T171" si="173">F171-G171</f>
        <v>0</v>
      </c>
      <c r="O171" s="49">
        <f t="shared" si="173"/>
        <v>0</v>
      </c>
      <c r="P171" s="49">
        <f t="shared" si="173"/>
        <v>0</v>
      </c>
      <c r="Q171" s="49">
        <f t="shared" si="173"/>
        <v>0</v>
      </c>
      <c r="R171" s="49">
        <f t="shared" si="173"/>
        <v>0</v>
      </c>
      <c r="S171" s="49">
        <f t="shared" si="173"/>
        <v>0</v>
      </c>
      <c r="T171" s="49">
        <f t="shared" si="173"/>
        <v>0</v>
      </c>
      <c r="U171" s="49">
        <f t="shared" si="1"/>
        <v>0</v>
      </c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 spans="1:35" ht="14.25" customHeight="1">
      <c r="A172" s="12">
        <v>171</v>
      </c>
      <c r="B172" s="84" t="s">
        <v>232</v>
      </c>
      <c r="C172" s="84" t="s">
        <v>39</v>
      </c>
      <c r="D172" s="85">
        <v>2459.4723760000002</v>
      </c>
      <c r="E172" s="86">
        <f t="shared" si="132"/>
        <v>0</v>
      </c>
      <c r="F172" s="49"/>
      <c r="G172" s="49"/>
      <c r="H172" s="49"/>
      <c r="I172" s="49"/>
      <c r="J172" s="49"/>
      <c r="K172" s="49"/>
      <c r="L172" s="49"/>
      <c r="M172" s="49"/>
      <c r="N172" s="49">
        <f t="shared" ref="N172:T172" si="174">F172-G172</f>
        <v>0</v>
      </c>
      <c r="O172" s="49">
        <f t="shared" si="174"/>
        <v>0</v>
      </c>
      <c r="P172" s="49">
        <f t="shared" si="174"/>
        <v>0</v>
      </c>
      <c r="Q172" s="49">
        <f t="shared" si="174"/>
        <v>0</v>
      </c>
      <c r="R172" s="49">
        <f t="shared" si="174"/>
        <v>0</v>
      </c>
      <c r="S172" s="49">
        <f t="shared" si="174"/>
        <v>0</v>
      </c>
      <c r="T172" s="49">
        <f t="shared" si="174"/>
        <v>0</v>
      </c>
      <c r="U172" s="49">
        <f t="shared" si="1"/>
        <v>0</v>
      </c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 spans="1:35" ht="14.25" customHeight="1">
      <c r="A173" s="12">
        <v>172</v>
      </c>
      <c r="B173" s="84" t="s">
        <v>233</v>
      </c>
      <c r="C173" s="84" t="s">
        <v>39</v>
      </c>
      <c r="D173" s="85">
        <v>3398.7429809999999</v>
      </c>
      <c r="E173" s="86">
        <f t="shared" si="132"/>
        <v>0</v>
      </c>
      <c r="F173" s="49"/>
      <c r="G173" s="49"/>
      <c r="H173" s="49"/>
      <c r="I173" s="49"/>
      <c r="J173" s="49"/>
      <c r="K173" s="49"/>
      <c r="L173" s="49"/>
      <c r="M173" s="49"/>
      <c r="N173" s="49">
        <f t="shared" ref="N173:T173" si="175">F173-G173</f>
        <v>0</v>
      </c>
      <c r="O173" s="49">
        <f t="shared" si="175"/>
        <v>0</v>
      </c>
      <c r="P173" s="49">
        <f t="shared" si="175"/>
        <v>0</v>
      </c>
      <c r="Q173" s="49">
        <f t="shared" si="175"/>
        <v>0</v>
      </c>
      <c r="R173" s="49">
        <f t="shared" si="175"/>
        <v>0</v>
      </c>
      <c r="S173" s="49">
        <f t="shared" si="175"/>
        <v>0</v>
      </c>
      <c r="T173" s="49">
        <f t="shared" si="175"/>
        <v>0</v>
      </c>
      <c r="U173" s="49">
        <f t="shared" si="1"/>
        <v>0</v>
      </c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 spans="1:35" ht="14.25" customHeight="1">
      <c r="A174" s="12">
        <v>173</v>
      </c>
      <c r="B174" s="84" t="s">
        <v>234</v>
      </c>
      <c r="C174" s="84" t="s">
        <v>39</v>
      </c>
      <c r="D174" s="85">
        <v>9344.5542679999999</v>
      </c>
      <c r="E174" s="86">
        <f t="shared" si="132"/>
        <v>0</v>
      </c>
      <c r="F174" s="49"/>
      <c r="G174" s="49"/>
      <c r="H174" s="49"/>
      <c r="I174" s="49"/>
      <c r="J174" s="49"/>
      <c r="K174" s="49"/>
      <c r="L174" s="49"/>
      <c r="M174" s="49"/>
      <c r="N174" s="49">
        <f t="shared" ref="N174:T174" si="176">F174-G174</f>
        <v>0</v>
      </c>
      <c r="O174" s="49">
        <f t="shared" si="176"/>
        <v>0</v>
      </c>
      <c r="P174" s="49">
        <f t="shared" si="176"/>
        <v>0</v>
      </c>
      <c r="Q174" s="49">
        <f t="shared" si="176"/>
        <v>0</v>
      </c>
      <c r="R174" s="49">
        <f t="shared" si="176"/>
        <v>0</v>
      </c>
      <c r="S174" s="49">
        <f t="shared" si="176"/>
        <v>0</v>
      </c>
      <c r="T174" s="49">
        <f t="shared" si="176"/>
        <v>0</v>
      </c>
      <c r="U174" s="49">
        <f t="shared" si="1"/>
        <v>0</v>
      </c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 spans="1:35" ht="14.25" customHeight="1">
      <c r="A175" s="12">
        <v>174</v>
      </c>
      <c r="B175" s="84" t="s">
        <v>235</v>
      </c>
      <c r="C175" s="84" t="s">
        <v>39</v>
      </c>
      <c r="D175" s="85">
        <v>10544.28191</v>
      </c>
      <c r="E175" s="86">
        <f t="shared" si="132"/>
        <v>5.0440812521864764</v>
      </c>
      <c r="F175" s="49">
        <v>676.34031000000004</v>
      </c>
      <c r="G175" s="49">
        <v>657.71785</v>
      </c>
      <c r="H175" s="49">
        <v>606.20875999999998</v>
      </c>
      <c r="I175" s="49">
        <v>583.02018799999996</v>
      </c>
      <c r="J175" s="49">
        <v>580.379503</v>
      </c>
      <c r="K175" s="49">
        <v>568.99194899999998</v>
      </c>
      <c r="L175" s="49">
        <v>555.30204500000002</v>
      </c>
      <c r="M175" s="49">
        <v>531.86214700000005</v>
      </c>
      <c r="N175" s="49">
        <f t="shared" ref="N175:T175" si="177">F175-G175</f>
        <v>18.622460000000046</v>
      </c>
      <c r="O175" s="49">
        <f t="shared" si="177"/>
        <v>51.509090000000015</v>
      </c>
      <c r="P175" s="49">
        <f t="shared" si="177"/>
        <v>23.188572000000022</v>
      </c>
      <c r="Q175" s="49">
        <f t="shared" si="177"/>
        <v>2.6406849999999622</v>
      </c>
      <c r="R175" s="49">
        <f t="shared" si="177"/>
        <v>11.387554000000023</v>
      </c>
      <c r="S175" s="49">
        <f t="shared" si="177"/>
        <v>13.689903999999956</v>
      </c>
      <c r="T175" s="49">
        <f t="shared" si="177"/>
        <v>23.439897999999971</v>
      </c>
      <c r="U175" s="49">
        <f t="shared" si="1"/>
        <v>144.478163</v>
      </c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 spans="1:35" ht="14.25" customHeight="1">
      <c r="A176" s="12">
        <v>175</v>
      </c>
      <c r="B176" s="84" t="s">
        <v>236</v>
      </c>
      <c r="C176" s="84" t="s">
        <v>39</v>
      </c>
      <c r="D176" s="85">
        <v>1441.3014499999999</v>
      </c>
      <c r="E176" s="86">
        <f t="shared" si="132"/>
        <v>0</v>
      </c>
      <c r="F176" s="49"/>
      <c r="G176" s="49"/>
      <c r="H176" s="49"/>
      <c r="I176" s="49"/>
      <c r="J176" s="49"/>
      <c r="K176" s="49"/>
      <c r="L176" s="49"/>
      <c r="M176" s="49"/>
      <c r="N176" s="49">
        <f t="shared" ref="N176:T176" si="178">F176-G176</f>
        <v>0</v>
      </c>
      <c r="O176" s="49">
        <f t="shared" si="178"/>
        <v>0</v>
      </c>
      <c r="P176" s="49">
        <f t="shared" si="178"/>
        <v>0</v>
      </c>
      <c r="Q176" s="49">
        <f t="shared" si="178"/>
        <v>0</v>
      </c>
      <c r="R176" s="49">
        <f t="shared" si="178"/>
        <v>0</v>
      </c>
      <c r="S176" s="49">
        <f t="shared" si="178"/>
        <v>0</v>
      </c>
      <c r="T176" s="49">
        <f t="shared" si="178"/>
        <v>0</v>
      </c>
      <c r="U176" s="49">
        <f t="shared" si="1"/>
        <v>0</v>
      </c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 spans="1:35" ht="14.25" customHeight="1">
      <c r="A177" s="12">
        <v>176</v>
      </c>
      <c r="B177" s="84" t="s">
        <v>237</v>
      </c>
      <c r="C177" s="84" t="s">
        <v>45</v>
      </c>
      <c r="D177" s="85">
        <v>8339.8396959999991</v>
      </c>
      <c r="E177" s="86">
        <f t="shared" si="132"/>
        <v>12.664576508665787</v>
      </c>
      <c r="F177" s="49">
        <v>1077.54016</v>
      </c>
      <c r="G177" s="49">
        <v>1068.92164</v>
      </c>
      <c r="H177" s="49">
        <v>1062.5053800000001</v>
      </c>
      <c r="I177" s="49">
        <v>1059.661251</v>
      </c>
      <c r="J177" s="49">
        <v>1058.147483</v>
      </c>
      <c r="K177" s="49">
        <v>1057.0497800000001</v>
      </c>
      <c r="L177" s="49">
        <v>1056.3238019999999</v>
      </c>
      <c r="M177" s="49">
        <v>1056.205379</v>
      </c>
      <c r="N177" s="49">
        <f t="shared" ref="N177:T177" si="179">F177-G177</f>
        <v>8.6185199999999895</v>
      </c>
      <c r="O177" s="49">
        <f t="shared" si="179"/>
        <v>6.4162599999999657</v>
      </c>
      <c r="P177" s="49">
        <f t="shared" si="179"/>
        <v>2.8441290000000663</v>
      </c>
      <c r="Q177" s="49">
        <f t="shared" si="179"/>
        <v>1.5137680000000273</v>
      </c>
      <c r="R177" s="49">
        <f t="shared" si="179"/>
        <v>1.0977029999999104</v>
      </c>
      <c r="S177" s="49">
        <f t="shared" si="179"/>
        <v>0.72597800000016832</v>
      </c>
      <c r="T177" s="49">
        <f t="shared" si="179"/>
        <v>0.11842299999989336</v>
      </c>
      <c r="U177" s="49">
        <f t="shared" si="1"/>
        <v>21.334781000000021</v>
      </c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 spans="1:35" ht="14.25" customHeight="1">
      <c r="A178" s="12">
        <v>177</v>
      </c>
      <c r="B178" s="84" t="s">
        <v>238</v>
      </c>
      <c r="C178" s="84" t="s">
        <v>45</v>
      </c>
      <c r="D178" s="85">
        <v>1968.315298</v>
      </c>
      <c r="E178" s="86">
        <f t="shared" si="132"/>
        <v>8.6984272374435392</v>
      </c>
      <c r="F178" s="49">
        <v>172.88356999999999</v>
      </c>
      <c r="G178" s="49">
        <v>172.88356999999999</v>
      </c>
      <c r="H178" s="49">
        <v>172.50381999999999</v>
      </c>
      <c r="I178" s="49">
        <v>171.21247399999999</v>
      </c>
      <c r="J178" s="49">
        <v>171.21247399999999</v>
      </c>
      <c r="K178" s="49">
        <v>171.21247399999999</v>
      </c>
      <c r="L178" s="49">
        <v>171.21247399999999</v>
      </c>
      <c r="M178" s="49">
        <v>171.21247399999999</v>
      </c>
      <c r="N178" s="49">
        <f t="shared" ref="N178:T178" si="180">F178-G178</f>
        <v>0</v>
      </c>
      <c r="O178" s="49">
        <f t="shared" si="180"/>
        <v>0.37975000000000136</v>
      </c>
      <c r="P178" s="49">
        <f t="shared" si="180"/>
        <v>1.2913460000000043</v>
      </c>
      <c r="Q178" s="49">
        <f t="shared" si="180"/>
        <v>0</v>
      </c>
      <c r="R178" s="49">
        <f t="shared" si="180"/>
        <v>0</v>
      </c>
      <c r="S178" s="49">
        <f t="shared" si="180"/>
        <v>0</v>
      </c>
      <c r="T178" s="49">
        <f t="shared" si="180"/>
        <v>0</v>
      </c>
      <c r="U178" s="49">
        <f t="shared" si="1"/>
        <v>1.6710960000000057</v>
      </c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 spans="1:35" ht="14.25" customHeight="1">
      <c r="A179" s="12">
        <v>178</v>
      </c>
      <c r="B179" s="84" t="s">
        <v>239</v>
      </c>
      <c r="C179" s="84" t="s">
        <v>45</v>
      </c>
      <c r="D179" s="85">
        <v>11603.69787</v>
      </c>
      <c r="E179" s="86">
        <f t="shared" si="132"/>
        <v>23.567313753232014</v>
      </c>
      <c r="F179" s="49">
        <v>2894.63391</v>
      </c>
      <c r="G179" s="49">
        <v>2874.8862300000001</v>
      </c>
      <c r="H179" s="49">
        <v>2830.8778200000002</v>
      </c>
      <c r="I179" s="49">
        <v>2771.93462</v>
      </c>
      <c r="J179" s="49">
        <v>2755.0503950000002</v>
      </c>
      <c r="K179" s="49">
        <v>2753.3105599999999</v>
      </c>
      <c r="L179" s="49">
        <v>2744.642445</v>
      </c>
      <c r="M179" s="49">
        <v>2734.6798840000001</v>
      </c>
      <c r="N179" s="49">
        <f t="shared" ref="N179:T179" si="181">F179-G179</f>
        <v>19.747679999999946</v>
      </c>
      <c r="O179" s="49">
        <f t="shared" si="181"/>
        <v>44.008409999999913</v>
      </c>
      <c r="P179" s="49">
        <f t="shared" si="181"/>
        <v>58.943200000000161</v>
      </c>
      <c r="Q179" s="49">
        <f t="shared" si="181"/>
        <v>16.884224999999788</v>
      </c>
      <c r="R179" s="49">
        <f t="shared" si="181"/>
        <v>1.739835000000312</v>
      </c>
      <c r="S179" s="49">
        <f t="shared" si="181"/>
        <v>8.6681149999999434</v>
      </c>
      <c r="T179" s="49">
        <f t="shared" si="181"/>
        <v>9.9625609999998233</v>
      </c>
      <c r="U179" s="49">
        <f t="shared" si="1"/>
        <v>159.95402599999989</v>
      </c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 spans="1:35" ht="14.25" customHeight="1">
      <c r="A180" s="12">
        <v>179</v>
      </c>
      <c r="B180" s="84" t="s">
        <v>240</v>
      </c>
      <c r="C180" s="84" t="s">
        <v>45</v>
      </c>
      <c r="D180" s="85">
        <v>7584.1288400000003</v>
      </c>
      <c r="E180" s="86">
        <f t="shared" si="132"/>
        <v>48.080969217817241</v>
      </c>
      <c r="F180" s="49">
        <v>3686.9228899999998</v>
      </c>
      <c r="G180" s="49">
        <v>3681.0500099999999</v>
      </c>
      <c r="H180" s="49">
        <v>3662.4550199999999</v>
      </c>
      <c r="I180" s="49">
        <v>3655.7296470000001</v>
      </c>
      <c r="J180" s="49">
        <v>3654.3702210000001</v>
      </c>
      <c r="K180" s="49">
        <v>3650.591281</v>
      </c>
      <c r="L180" s="49">
        <v>3647.7552369999999</v>
      </c>
      <c r="M180" s="49">
        <v>3646.522653</v>
      </c>
      <c r="N180" s="49">
        <f t="shared" ref="N180:T180" si="182">F180-G180</f>
        <v>5.8728799999998955</v>
      </c>
      <c r="O180" s="49">
        <f t="shared" si="182"/>
        <v>18.594990000000053</v>
      </c>
      <c r="P180" s="49">
        <f t="shared" si="182"/>
        <v>6.7253729999997631</v>
      </c>
      <c r="Q180" s="49">
        <f t="shared" si="182"/>
        <v>1.3594259999999849</v>
      </c>
      <c r="R180" s="49">
        <f t="shared" si="182"/>
        <v>3.7789400000001478</v>
      </c>
      <c r="S180" s="49">
        <f t="shared" si="182"/>
        <v>2.836044000000129</v>
      </c>
      <c r="T180" s="49">
        <f t="shared" si="182"/>
        <v>1.2325839999998607</v>
      </c>
      <c r="U180" s="49">
        <f t="shared" si="1"/>
        <v>40.400236999999834</v>
      </c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 spans="1:35" ht="14.25" customHeight="1">
      <c r="A181" s="12">
        <v>180</v>
      </c>
      <c r="B181" s="84" t="s">
        <v>241</v>
      </c>
      <c r="C181" s="84" t="s">
        <v>45</v>
      </c>
      <c r="D181" s="85">
        <v>24796.229729999999</v>
      </c>
      <c r="E181" s="86">
        <f t="shared" si="132"/>
        <v>47.534480033227211</v>
      </c>
      <c r="F181" s="49">
        <v>12907.85015</v>
      </c>
      <c r="G181" s="49">
        <v>12829.782209999999</v>
      </c>
      <c r="H181" s="49">
        <v>12671.6793</v>
      </c>
      <c r="I181" s="49">
        <v>12456.792960000001</v>
      </c>
      <c r="J181" s="49">
        <v>12222.654640000001</v>
      </c>
      <c r="K181" s="49">
        <v>12092.01261</v>
      </c>
      <c r="L181" s="49">
        <v>11946.20486</v>
      </c>
      <c r="M181" s="49">
        <v>11786.75887</v>
      </c>
      <c r="N181" s="49">
        <f t="shared" ref="N181:T181" si="183">F181-G181</f>
        <v>78.067940000000817</v>
      </c>
      <c r="O181" s="49">
        <f t="shared" si="183"/>
        <v>158.10290999999961</v>
      </c>
      <c r="P181" s="49">
        <f t="shared" si="183"/>
        <v>214.88633999999911</v>
      </c>
      <c r="Q181" s="49">
        <f t="shared" si="183"/>
        <v>234.13832000000002</v>
      </c>
      <c r="R181" s="49">
        <f t="shared" si="183"/>
        <v>130.64203000000089</v>
      </c>
      <c r="S181" s="49">
        <f t="shared" si="183"/>
        <v>145.80774999999994</v>
      </c>
      <c r="T181" s="49">
        <f t="shared" si="183"/>
        <v>159.44599000000017</v>
      </c>
      <c r="U181" s="49">
        <f t="shared" si="1"/>
        <v>1121.0912800000006</v>
      </c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 spans="1:35" ht="14.25" customHeight="1">
      <c r="A182" s="12">
        <v>181</v>
      </c>
      <c r="B182" s="84" t="s">
        <v>242</v>
      </c>
      <c r="C182" s="84" t="s">
        <v>45</v>
      </c>
      <c r="D182" s="85">
        <v>20653.14186</v>
      </c>
      <c r="E182" s="86">
        <f t="shared" si="132"/>
        <v>35.695737868717664</v>
      </c>
      <c r="F182" s="49">
        <v>8195.3809999999994</v>
      </c>
      <c r="G182" s="49">
        <v>8037.15398</v>
      </c>
      <c r="H182" s="49">
        <v>7873.3416800000005</v>
      </c>
      <c r="I182" s="49">
        <v>7631.8090069999998</v>
      </c>
      <c r="J182" s="49">
        <v>7515.3946470000001</v>
      </c>
      <c r="K182" s="49">
        <v>7461.7481019999996</v>
      </c>
      <c r="L182" s="49">
        <v>7443.5412669999996</v>
      </c>
      <c r="M182" s="49">
        <v>7372.2913799999997</v>
      </c>
      <c r="N182" s="49">
        <f t="shared" ref="N182:T182" si="184">F182-G182</f>
        <v>158.22701999999936</v>
      </c>
      <c r="O182" s="49">
        <f t="shared" si="184"/>
        <v>163.8122999999996</v>
      </c>
      <c r="P182" s="49">
        <f t="shared" si="184"/>
        <v>241.53267300000061</v>
      </c>
      <c r="Q182" s="49">
        <f t="shared" si="184"/>
        <v>116.41435999999976</v>
      </c>
      <c r="R182" s="49">
        <f t="shared" si="184"/>
        <v>53.646545000000515</v>
      </c>
      <c r="S182" s="49">
        <f t="shared" si="184"/>
        <v>18.206834999999955</v>
      </c>
      <c r="T182" s="49">
        <f t="shared" si="184"/>
        <v>71.249886999999944</v>
      </c>
      <c r="U182" s="49">
        <f t="shared" si="1"/>
        <v>823.08961999999974</v>
      </c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 spans="1:35" ht="14.25" customHeight="1">
      <c r="A183" s="12">
        <v>182</v>
      </c>
      <c r="B183" s="84" t="s">
        <v>243</v>
      </c>
      <c r="C183" s="84" t="s">
        <v>45</v>
      </c>
      <c r="D183" s="85">
        <v>23313.893489999999</v>
      </c>
      <c r="E183" s="86">
        <f t="shared" si="132"/>
        <v>14.631633847272932</v>
      </c>
      <c r="F183" s="49">
        <v>3819.5419499999998</v>
      </c>
      <c r="G183" s="49">
        <v>3633.1472399999998</v>
      </c>
      <c r="H183" s="49">
        <v>3535.1384600000001</v>
      </c>
      <c r="I183" s="49">
        <v>3469.285562</v>
      </c>
      <c r="J183" s="49">
        <v>3447.9302939999998</v>
      </c>
      <c r="K183" s="49">
        <v>3432.11814</v>
      </c>
      <c r="L183" s="49">
        <v>3421.7761420000002</v>
      </c>
      <c r="M183" s="49">
        <v>3411.2035310000001</v>
      </c>
      <c r="N183" s="49">
        <f t="shared" ref="N183:T183" si="185">F183-G183</f>
        <v>186.39471000000003</v>
      </c>
      <c r="O183" s="49">
        <f t="shared" si="185"/>
        <v>98.008779999999661</v>
      </c>
      <c r="P183" s="49">
        <f t="shared" si="185"/>
        <v>65.852898000000096</v>
      </c>
      <c r="Q183" s="49">
        <f t="shared" si="185"/>
        <v>21.355268000000251</v>
      </c>
      <c r="R183" s="49">
        <f t="shared" si="185"/>
        <v>15.812153999999737</v>
      </c>
      <c r="S183" s="49">
        <f t="shared" si="185"/>
        <v>10.341997999999876</v>
      </c>
      <c r="T183" s="49">
        <f t="shared" si="185"/>
        <v>10.572611000000052</v>
      </c>
      <c r="U183" s="49">
        <f t="shared" si="1"/>
        <v>408.3384189999997</v>
      </c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 spans="1:35" ht="14.25" customHeight="1">
      <c r="A184" s="12">
        <v>183</v>
      </c>
      <c r="B184" s="84" t="s">
        <v>244</v>
      </c>
      <c r="C184" s="84" t="s">
        <v>45</v>
      </c>
      <c r="D184" s="85">
        <v>79480.512229999993</v>
      </c>
      <c r="E184" s="86">
        <f t="shared" si="132"/>
        <v>84.956905353854694</v>
      </c>
      <c r="F184" s="49">
        <v>70094.63682</v>
      </c>
      <c r="G184" s="49">
        <v>69776.758719999998</v>
      </c>
      <c r="H184" s="49">
        <v>69278.952279999998</v>
      </c>
      <c r="I184" s="49">
        <v>68744.720509999999</v>
      </c>
      <c r="J184" s="49">
        <v>68268.814729999998</v>
      </c>
      <c r="K184" s="49">
        <v>68056.046839999995</v>
      </c>
      <c r="L184" s="49">
        <v>67783.679239999998</v>
      </c>
      <c r="M184" s="49">
        <v>67524.183550000002</v>
      </c>
      <c r="N184" s="49">
        <f t="shared" ref="N184:T184" si="186">F184-G184</f>
        <v>317.87810000000172</v>
      </c>
      <c r="O184" s="49">
        <f t="shared" si="186"/>
        <v>497.80644000000029</v>
      </c>
      <c r="P184" s="49">
        <f t="shared" si="186"/>
        <v>534.23176999999851</v>
      </c>
      <c r="Q184" s="49">
        <f t="shared" si="186"/>
        <v>475.90578000000096</v>
      </c>
      <c r="R184" s="49">
        <f t="shared" si="186"/>
        <v>212.76789000000281</v>
      </c>
      <c r="S184" s="49">
        <f t="shared" si="186"/>
        <v>272.36759999999776</v>
      </c>
      <c r="T184" s="49">
        <f t="shared" si="186"/>
        <v>259.4956899999961</v>
      </c>
      <c r="U184" s="49">
        <f t="shared" si="1"/>
        <v>2570.4532699999982</v>
      </c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 spans="1:35" ht="14.25" customHeight="1">
      <c r="A185" s="12">
        <v>184</v>
      </c>
      <c r="B185" s="84" t="s">
        <v>245</v>
      </c>
      <c r="C185" s="84" t="s">
        <v>45</v>
      </c>
      <c r="D185" s="85">
        <v>6985.1184469999998</v>
      </c>
      <c r="E185" s="86">
        <f t="shared" si="132"/>
        <v>3.7131588242629556</v>
      </c>
      <c r="F185" s="49">
        <v>260.31907999999999</v>
      </c>
      <c r="G185" s="49">
        <v>260.31907999999999</v>
      </c>
      <c r="H185" s="49">
        <v>260.31907999999999</v>
      </c>
      <c r="I185" s="49">
        <v>259.36854199999999</v>
      </c>
      <c r="J185" s="49">
        <v>259.36854199999999</v>
      </c>
      <c r="K185" s="49">
        <v>259.36854199999999</v>
      </c>
      <c r="L185" s="49">
        <v>259.36854199999999</v>
      </c>
      <c r="M185" s="49">
        <v>259.36854199999999</v>
      </c>
      <c r="N185" s="49">
        <f t="shared" ref="N185:T185" si="187">F185-G185</f>
        <v>0</v>
      </c>
      <c r="O185" s="49">
        <f t="shared" si="187"/>
        <v>0</v>
      </c>
      <c r="P185" s="49">
        <f t="shared" si="187"/>
        <v>0.95053799999999455</v>
      </c>
      <c r="Q185" s="49">
        <f t="shared" si="187"/>
        <v>0</v>
      </c>
      <c r="R185" s="49">
        <f t="shared" si="187"/>
        <v>0</v>
      </c>
      <c r="S185" s="49">
        <f t="shared" si="187"/>
        <v>0</v>
      </c>
      <c r="T185" s="49">
        <f t="shared" si="187"/>
        <v>0</v>
      </c>
      <c r="U185" s="49">
        <f t="shared" si="1"/>
        <v>0.95053799999999455</v>
      </c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 spans="1:35" ht="14.25" customHeight="1">
      <c r="A186" s="12">
        <v>185</v>
      </c>
      <c r="B186" s="84" t="s">
        <v>246</v>
      </c>
      <c r="C186" s="84" t="s">
        <v>45</v>
      </c>
      <c r="D186" s="85">
        <v>6095.6700060000003</v>
      </c>
      <c r="E186" s="86">
        <f t="shared" si="132"/>
        <v>2.5435976496001937</v>
      </c>
      <c r="F186" s="49">
        <v>158.11975000000001</v>
      </c>
      <c r="G186" s="49">
        <v>158.11975000000001</v>
      </c>
      <c r="H186" s="49">
        <v>155.16542999999999</v>
      </c>
      <c r="I186" s="49">
        <v>155.16543100000001</v>
      </c>
      <c r="J186" s="49">
        <v>155.16543100000001</v>
      </c>
      <c r="K186" s="49">
        <v>155.16543100000001</v>
      </c>
      <c r="L186" s="49">
        <v>155.16543100000001</v>
      </c>
      <c r="M186" s="49">
        <v>155.049319</v>
      </c>
      <c r="N186" s="49">
        <f t="shared" ref="N186:T186" si="188">F186-G186</f>
        <v>0</v>
      </c>
      <c r="O186" s="49">
        <f t="shared" si="188"/>
        <v>2.954320000000024</v>
      </c>
      <c r="P186" s="49">
        <f t="shared" si="188"/>
        <v>-1.0000000258969521E-6</v>
      </c>
      <c r="Q186" s="49">
        <f t="shared" si="188"/>
        <v>0</v>
      </c>
      <c r="R186" s="49">
        <f t="shared" si="188"/>
        <v>0</v>
      </c>
      <c r="S186" s="49">
        <f t="shared" si="188"/>
        <v>0</v>
      </c>
      <c r="T186" s="49">
        <f t="shared" si="188"/>
        <v>0.11611200000001531</v>
      </c>
      <c r="U186" s="49">
        <f t="shared" si="1"/>
        <v>3.0704310000000135</v>
      </c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 spans="1:35" ht="14.25" customHeight="1">
      <c r="A187" s="12">
        <v>186</v>
      </c>
      <c r="B187" s="84" t="s">
        <v>247</v>
      </c>
      <c r="C187" s="84" t="s">
        <v>46</v>
      </c>
      <c r="D187" s="85">
        <v>4616.3596429999998</v>
      </c>
      <c r="E187" s="86">
        <f t="shared" si="132"/>
        <v>0</v>
      </c>
      <c r="F187" s="49"/>
      <c r="G187" s="49"/>
      <c r="H187" s="49"/>
      <c r="I187" s="49"/>
      <c r="J187" s="49"/>
      <c r="K187" s="49"/>
      <c r="L187" s="49"/>
      <c r="M187" s="49"/>
      <c r="N187" s="49">
        <f t="shared" ref="N187:T187" si="189">F187-G187</f>
        <v>0</v>
      </c>
      <c r="O187" s="49">
        <f t="shared" si="189"/>
        <v>0</v>
      </c>
      <c r="P187" s="49">
        <f t="shared" si="189"/>
        <v>0</v>
      </c>
      <c r="Q187" s="49">
        <f t="shared" si="189"/>
        <v>0</v>
      </c>
      <c r="R187" s="49">
        <f t="shared" si="189"/>
        <v>0</v>
      </c>
      <c r="S187" s="49">
        <f t="shared" si="189"/>
        <v>0</v>
      </c>
      <c r="T187" s="49">
        <f t="shared" si="189"/>
        <v>0</v>
      </c>
      <c r="U187" s="49">
        <f t="shared" si="1"/>
        <v>0</v>
      </c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 spans="1:35" ht="14.25" customHeight="1">
      <c r="A188" s="12">
        <v>187</v>
      </c>
      <c r="B188" s="84" t="s">
        <v>248</v>
      </c>
      <c r="C188" s="84" t="s">
        <v>46</v>
      </c>
      <c r="D188" s="85">
        <v>3637.4231679999998</v>
      </c>
      <c r="E188" s="86">
        <f t="shared" si="132"/>
        <v>0</v>
      </c>
      <c r="F188" s="49"/>
      <c r="G188" s="49"/>
      <c r="H188" s="49"/>
      <c r="I188" s="49"/>
      <c r="J188" s="49"/>
      <c r="K188" s="49"/>
      <c r="L188" s="49"/>
      <c r="M188" s="49"/>
      <c r="N188" s="49">
        <f t="shared" ref="N188:T188" si="190">F188-G188</f>
        <v>0</v>
      </c>
      <c r="O188" s="49">
        <f t="shared" si="190"/>
        <v>0</v>
      </c>
      <c r="P188" s="49">
        <f t="shared" si="190"/>
        <v>0</v>
      </c>
      <c r="Q188" s="49">
        <f t="shared" si="190"/>
        <v>0</v>
      </c>
      <c r="R188" s="49">
        <f t="shared" si="190"/>
        <v>0</v>
      </c>
      <c r="S188" s="49">
        <f t="shared" si="190"/>
        <v>0</v>
      </c>
      <c r="T188" s="49">
        <f t="shared" si="190"/>
        <v>0</v>
      </c>
      <c r="U188" s="49">
        <f t="shared" si="1"/>
        <v>0</v>
      </c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 spans="1:35" ht="14.25" customHeight="1">
      <c r="A189" s="12">
        <v>188</v>
      </c>
      <c r="B189" s="84" t="s">
        <v>77</v>
      </c>
      <c r="C189" s="84" t="s">
        <v>46</v>
      </c>
      <c r="D189" s="85">
        <v>8230.4820299999992</v>
      </c>
      <c r="E189" s="86">
        <f t="shared" si="132"/>
        <v>0.16640253815121933</v>
      </c>
      <c r="F189" s="49">
        <v>21.636500000000002</v>
      </c>
      <c r="G189" s="49">
        <v>21.636500000000002</v>
      </c>
      <c r="H189" s="49">
        <v>21.636500000000002</v>
      </c>
      <c r="I189" s="49">
        <v>21.636498</v>
      </c>
      <c r="J189" s="49">
        <v>20.097422999999999</v>
      </c>
      <c r="K189" s="49">
        <v>19.695740000000001</v>
      </c>
      <c r="L189" s="49">
        <v>16.996756999999999</v>
      </c>
      <c r="M189" s="49">
        <v>13.695731</v>
      </c>
      <c r="N189" s="49">
        <f t="shared" ref="N189:T189" si="191">F189-G189</f>
        <v>0</v>
      </c>
      <c r="O189" s="49">
        <f t="shared" si="191"/>
        <v>0</v>
      </c>
      <c r="P189" s="49">
        <f t="shared" si="191"/>
        <v>2.0000000020559128E-6</v>
      </c>
      <c r="Q189" s="49">
        <f t="shared" si="191"/>
        <v>1.5390750000000004</v>
      </c>
      <c r="R189" s="49">
        <f t="shared" si="191"/>
        <v>0.40168299999999846</v>
      </c>
      <c r="S189" s="49">
        <f t="shared" si="191"/>
        <v>2.6989830000000019</v>
      </c>
      <c r="T189" s="49">
        <f t="shared" si="191"/>
        <v>3.3010259999999985</v>
      </c>
      <c r="U189" s="49">
        <f t="shared" si="1"/>
        <v>7.9407690000000013</v>
      </c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 spans="1:35" ht="14.25" customHeight="1">
      <c r="A190" s="12">
        <v>189</v>
      </c>
      <c r="B190" s="84" t="s">
        <v>249</v>
      </c>
      <c r="C190" s="84" t="s">
        <v>46</v>
      </c>
      <c r="D190" s="85">
        <v>11426.02088</v>
      </c>
      <c r="E190" s="86">
        <f t="shared" si="132"/>
        <v>45.134126360882334</v>
      </c>
      <c r="F190" s="49">
        <v>5275.7005799999997</v>
      </c>
      <c r="G190" s="49">
        <v>5258.93588</v>
      </c>
      <c r="H190" s="49">
        <v>5227.74287</v>
      </c>
      <c r="I190" s="49">
        <v>5203.0158170000004</v>
      </c>
      <c r="J190" s="49">
        <v>5197.9952080000003</v>
      </c>
      <c r="K190" s="49">
        <v>5180.3200180000003</v>
      </c>
      <c r="L190" s="49">
        <v>5174.9242109999996</v>
      </c>
      <c r="M190" s="49">
        <v>5157.0347019999999</v>
      </c>
      <c r="N190" s="49">
        <f t="shared" ref="N190:T190" si="192">F190-G190</f>
        <v>16.764699999999721</v>
      </c>
      <c r="O190" s="49">
        <f t="shared" si="192"/>
        <v>31.193009999999958</v>
      </c>
      <c r="P190" s="49">
        <f t="shared" si="192"/>
        <v>24.727052999999614</v>
      </c>
      <c r="Q190" s="49">
        <f t="shared" si="192"/>
        <v>5.0206090000001495</v>
      </c>
      <c r="R190" s="49">
        <f t="shared" si="192"/>
        <v>17.67518999999993</v>
      </c>
      <c r="S190" s="49">
        <f t="shared" si="192"/>
        <v>5.3958070000007865</v>
      </c>
      <c r="T190" s="49">
        <f t="shared" si="192"/>
        <v>17.889508999999634</v>
      </c>
      <c r="U190" s="49">
        <f t="shared" si="1"/>
        <v>118.66587799999979</v>
      </c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 spans="1:35" ht="14.25" customHeight="1">
      <c r="A191" s="12">
        <v>190</v>
      </c>
      <c r="B191" s="84" t="s">
        <v>250</v>
      </c>
      <c r="C191" s="84" t="s">
        <v>46</v>
      </c>
      <c r="D191" s="85">
        <v>26347.524669999999</v>
      </c>
      <c r="E191" s="86">
        <f t="shared" si="132"/>
        <v>23.384337683210525</v>
      </c>
      <c r="F191" s="49">
        <v>7010.9270900000001</v>
      </c>
      <c r="G191" s="49">
        <v>6847.5351000000001</v>
      </c>
      <c r="H191" s="49">
        <v>6614.8964299999998</v>
      </c>
      <c r="I191" s="49">
        <v>6511.286994</v>
      </c>
      <c r="J191" s="49">
        <v>6437.374675</v>
      </c>
      <c r="K191" s="49">
        <v>6344.285151</v>
      </c>
      <c r="L191" s="49">
        <v>6253.7384030000003</v>
      </c>
      <c r="M191" s="49">
        <v>6161.1941399999996</v>
      </c>
      <c r="N191" s="49">
        <f t="shared" ref="N191:T191" si="193">F191-G191</f>
        <v>163.39199000000008</v>
      </c>
      <c r="O191" s="49">
        <f t="shared" si="193"/>
        <v>232.63867000000027</v>
      </c>
      <c r="P191" s="49">
        <f t="shared" si="193"/>
        <v>103.60943599999973</v>
      </c>
      <c r="Q191" s="49">
        <f t="shared" si="193"/>
        <v>73.912319000000025</v>
      </c>
      <c r="R191" s="49">
        <f t="shared" si="193"/>
        <v>93.089523999999983</v>
      </c>
      <c r="S191" s="49">
        <f t="shared" si="193"/>
        <v>90.546747999999752</v>
      </c>
      <c r="T191" s="49">
        <f t="shared" si="193"/>
        <v>92.544263000000683</v>
      </c>
      <c r="U191" s="49">
        <f t="shared" si="1"/>
        <v>849.73295000000053</v>
      </c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 spans="1:35" ht="14.25" customHeight="1">
      <c r="A192" s="12">
        <v>191</v>
      </c>
      <c r="B192" s="84" t="s">
        <v>251</v>
      </c>
      <c r="C192" s="84" t="s">
        <v>46</v>
      </c>
      <c r="D192" s="85">
        <v>1922.2726540000001</v>
      </c>
      <c r="E192" s="86">
        <f t="shared" si="132"/>
        <v>0</v>
      </c>
      <c r="F192" s="49"/>
      <c r="G192" s="49"/>
      <c r="H192" s="49"/>
      <c r="I192" s="49"/>
      <c r="J192" s="49"/>
      <c r="K192" s="49"/>
      <c r="L192" s="49"/>
      <c r="M192" s="49"/>
      <c r="N192" s="49">
        <f t="shared" ref="N192:T192" si="194">F192-G192</f>
        <v>0</v>
      </c>
      <c r="O192" s="49">
        <f t="shared" si="194"/>
        <v>0</v>
      </c>
      <c r="P192" s="49">
        <f t="shared" si="194"/>
        <v>0</v>
      </c>
      <c r="Q192" s="49">
        <f t="shared" si="194"/>
        <v>0</v>
      </c>
      <c r="R192" s="49">
        <f t="shared" si="194"/>
        <v>0</v>
      </c>
      <c r="S192" s="49">
        <f t="shared" si="194"/>
        <v>0</v>
      </c>
      <c r="T192" s="49">
        <f t="shared" si="194"/>
        <v>0</v>
      </c>
      <c r="U192" s="49">
        <f t="shared" si="1"/>
        <v>0</v>
      </c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 spans="1:35" ht="14.25" customHeight="1">
      <c r="A193" s="12">
        <v>192</v>
      </c>
      <c r="B193" s="84" t="s">
        <v>252</v>
      </c>
      <c r="C193" s="84" t="s">
        <v>46</v>
      </c>
      <c r="D193" s="85">
        <v>1713.0107410000001</v>
      </c>
      <c r="E193" s="86">
        <f t="shared" si="132"/>
        <v>0</v>
      </c>
      <c r="F193" s="49"/>
      <c r="G193" s="49"/>
      <c r="H193" s="49"/>
      <c r="I193" s="49"/>
      <c r="J193" s="49"/>
      <c r="K193" s="49"/>
      <c r="L193" s="49"/>
      <c r="M193" s="49"/>
      <c r="N193" s="49">
        <f t="shared" ref="N193:T193" si="195">F193-G193</f>
        <v>0</v>
      </c>
      <c r="O193" s="49">
        <f t="shared" si="195"/>
        <v>0</v>
      </c>
      <c r="P193" s="49">
        <f t="shared" si="195"/>
        <v>0</v>
      </c>
      <c r="Q193" s="49">
        <f t="shared" si="195"/>
        <v>0</v>
      </c>
      <c r="R193" s="49">
        <f t="shared" si="195"/>
        <v>0</v>
      </c>
      <c r="S193" s="49">
        <f t="shared" si="195"/>
        <v>0</v>
      </c>
      <c r="T193" s="49">
        <f t="shared" si="195"/>
        <v>0</v>
      </c>
      <c r="U193" s="49">
        <f t="shared" si="1"/>
        <v>0</v>
      </c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 spans="1:35" ht="14.25" customHeight="1">
      <c r="A194" s="12">
        <v>193</v>
      </c>
      <c r="B194" s="84" t="s">
        <v>253</v>
      </c>
      <c r="C194" s="84" t="s">
        <v>46</v>
      </c>
      <c r="D194" s="85">
        <v>3665.157252</v>
      </c>
      <c r="E194" s="86">
        <f t="shared" si="132"/>
        <v>0</v>
      </c>
      <c r="F194" s="49"/>
      <c r="G194" s="49"/>
      <c r="H194" s="49"/>
      <c r="I194" s="49"/>
      <c r="J194" s="49"/>
      <c r="K194" s="49"/>
      <c r="L194" s="49"/>
      <c r="M194" s="49"/>
      <c r="N194" s="49">
        <f t="shared" ref="N194:T194" si="196">F194-G194</f>
        <v>0</v>
      </c>
      <c r="O194" s="49">
        <f t="shared" si="196"/>
        <v>0</v>
      </c>
      <c r="P194" s="49">
        <f t="shared" si="196"/>
        <v>0</v>
      </c>
      <c r="Q194" s="49">
        <f t="shared" si="196"/>
        <v>0</v>
      </c>
      <c r="R194" s="49">
        <f t="shared" si="196"/>
        <v>0</v>
      </c>
      <c r="S194" s="49">
        <f t="shared" si="196"/>
        <v>0</v>
      </c>
      <c r="T194" s="49">
        <f t="shared" si="196"/>
        <v>0</v>
      </c>
      <c r="U194" s="49">
        <f t="shared" si="1"/>
        <v>0</v>
      </c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 spans="1:35" ht="14.25" customHeight="1">
      <c r="A195" s="12">
        <v>194</v>
      </c>
      <c r="B195" s="84" t="s">
        <v>254</v>
      </c>
      <c r="C195" s="84" t="s">
        <v>46</v>
      </c>
      <c r="D195" s="85">
        <v>6008.0855609999999</v>
      </c>
      <c r="E195" s="86">
        <f t="shared" ref="E195:E258" si="197">(M195/D195)*100</f>
        <v>0</v>
      </c>
      <c r="F195" s="49"/>
      <c r="G195" s="49"/>
      <c r="H195" s="49"/>
      <c r="I195" s="49"/>
      <c r="J195" s="49"/>
      <c r="K195" s="49"/>
      <c r="L195" s="49"/>
      <c r="M195" s="49"/>
      <c r="N195" s="49">
        <f t="shared" ref="N195:T195" si="198">F195-G195</f>
        <v>0</v>
      </c>
      <c r="O195" s="49">
        <f t="shared" si="198"/>
        <v>0</v>
      </c>
      <c r="P195" s="49">
        <f t="shared" si="198"/>
        <v>0</v>
      </c>
      <c r="Q195" s="49">
        <f t="shared" si="198"/>
        <v>0</v>
      </c>
      <c r="R195" s="49">
        <f t="shared" si="198"/>
        <v>0</v>
      </c>
      <c r="S195" s="49">
        <f t="shared" si="198"/>
        <v>0</v>
      </c>
      <c r="T195" s="49">
        <f t="shared" si="198"/>
        <v>0</v>
      </c>
      <c r="U195" s="49">
        <f t="shared" si="1"/>
        <v>0</v>
      </c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1:35" ht="14.25" customHeight="1">
      <c r="A196" s="12">
        <v>195</v>
      </c>
      <c r="B196" s="84" t="s">
        <v>255</v>
      </c>
      <c r="C196" s="84" t="s">
        <v>46</v>
      </c>
      <c r="D196" s="85">
        <v>11459.05047</v>
      </c>
      <c r="E196" s="86">
        <f t="shared" si="197"/>
        <v>69.004212676270726</v>
      </c>
      <c r="F196" s="49">
        <v>8333.7720700000009</v>
      </c>
      <c r="G196" s="49">
        <v>8317.0338100000008</v>
      </c>
      <c r="H196" s="49">
        <v>8262.1769100000001</v>
      </c>
      <c r="I196" s="49">
        <v>8212.0230159999992</v>
      </c>
      <c r="J196" s="49">
        <v>8188.8702519999997</v>
      </c>
      <c r="K196" s="49">
        <v>8155.0198399999999</v>
      </c>
      <c r="L196" s="49">
        <v>8072.7256509999997</v>
      </c>
      <c r="M196" s="49">
        <v>7907.2275570000002</v>
      </c>
      <c r="N196" s="49">
        <f t="shared" ref="N196:T196" si="199">F196-G196</f>
        <v>16.738260000000082</v>
      </c>
      <c r="O196" s="49">
        <f t="shared" si="199"/>
        <v>54.856900000000678</v>
      </c>
      <c r="P196" s="49">
        <f t="shared" si="199"/>
        <v>50.153894000000946</v>
      </c>
      <c r="Q196" s="49">
        <f t="shared" si="199"/>
        <v>23.152763999999479</v>
      </c>
      <c r="R196" s="49">
        <f t="shared" si="199"/>
        <v>33.850411999999778</v>
      </c>
      <c r="S196" s="49">
        <f t="shared" si="199"/>
        <v>82.294189000000188</v>
      </c>
      <c r="T196" s="49">
        <f t="shared" si="199"/>
        <v>165.49809399999958</v>
      </c>
      <c r="U196" s="49">
        <f t="shared" si="1"/>
        <v>426.54451300000073</v>
      </c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1:35" ht="14.25" customHeight="1">
      <c r="A197" s="12">
        <v>196</v>
      </c>
      <c r="B197" s="84" t="s">
        <v>256</v>
      </c>
      <c r="C197" s="84" t="s">
        <v>46</v>
      </c>
      <c r="D197" s="85">
        <v>29762.899509999999</v>
      </c>
      <c r="E197" s="86">
        <f t="shared" si="197"/>
        <v>55.011626049736314</v>
      </c>
      <c r="F197" s="49">
        <v>17153.877339999999</v>
      </c>
      <c r="G197" s="49">
        <v>17116.948830000001</v>
      </c>
      <c r="H197" s="49">
        <v>17000.45952</v>
      </c>
      <c r="I197" s="49">
        <v>16923.109410000001</v>
      </c>
      <c r="J197" s="49">
        <v>16847.752369999998</v>
      </c>
      <c r="K197" s="49">
        <v>16655.916369999999</v>
      </c>
      <c r="L197" s="49">
        <v>16536.556390000002</v>
      </c>
      <c r="M197" s="49">
        <v>16373.054980000001</v>
      </c>
      <c r="N197" s="49">
        <f t="shared" ref="N197:T197" si="200">F197-G197</f>
        <v>36.928509999997914</v>
      </c>
      <c r="O197" s="49">
        <f t="shared" si="200"/>
        <v>116.48931000000084</v>
      </c>
      <c r="P197" s="49">
        <f t="shared" si="200"/>
        <v>77.350109999999404</v>
      </c>
      <c r="Q197" s="49">
        <f t="shared" si="200"/>
        <v>75.357040000002598</v>
      </c>
      <c r="R197" s="49">
        <f t="shared" si="200"/>
        <v>191.83599999999933</v>
      </c>
      <c r="S197" s="49">
        <f t="shared" si="200"/>
        <v>119.35997999999745</v>
      </c>
      <c r="T197" s="49">
        <f t="shared" si="200"/>
        <v>163.50141000000076</v>
      </c>
      <c r="U197" s="49">
        <f t="shared" si="1"/>
        <v>780.8223599999983</v>
      </c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1:35" ht="14.25" customHeight="1">
      <c r="A198" s="12">
        <v>197</v>
      </c>
      <c r="B198" s="84" t="s">
        <v>257</v>
      </c>
      <c r="C198" s="84" t="s">
        <v>46</v>
      </c>
      <c r="D198" s="85">
        <v>12245.19608</v>
      </c>
      <c r="E198" s="86">
        <f t="shared" si="197"/>
        <v>62.367170742765275</v>
      </c>
      <c r="F198" s="49">
        <v>7735.9701299999997</v>
      </c>
      <c r="G198" s="49">
        <v>7713.0266000000001</v>
      </c>
      <c r="H198" s="49">
        <v>7672.3907900000004</v>
      </c>
      <c r="I198" s="49">
        <v>7661.0052990000004</v>
      </c>
      <c r="J198" s="49">
        <v>7660.3058460000002</v>
      </c>
      <c r="K198" s="49">
        <v>7658.4757520000003</v>
      </c>
      <c r="L198" s="49">
        <v>7650.663286</v>
      </c>
      <c r="M198" s="49">
        <v>7636.9823470000001</v>
      </c>
      <c r="N198" s="49">
        <f t="shared" ref="N198:T198" si="201">F198-G198</f>
        <v>22.943529999999555</v>
      </c>
      <c r="O198" s="49">
        <f t="shared" si="201"/>
        <v>40.635809999999765</v>
      </c>
      <c r="P198" s="49">
        <f t="shared" si="201"/>
        <v>11.385491000000002</v>
      </c>
      <c r="Q198" s="49">
        <f t="shared" si="201"/>
        <v>0.69945300000017596</v>
      </c>
      <c r="R198" s="49">
        <f t="shared" si="201"/>
        <v>1.8300939999999173</v>
      </c>
      <c r="S198" s="49">
        <f t="shared" si="201"/>
        <v>7.8124660000003132</v>
      </c>
      <c r="T198" s="49">
        <f t="shared" si="201"/>
        <v>13.680938999999853</v>
      </c>
      <c r="U198" s="49">
        <f t="shared" si="1"/>
        <v>98.987782999999581</v>
      </c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1:35" ht="14.25" customHeight="1">
      <c r="A199" s="12">
        <v>198</v>
      </c>
      <c r="B199" s="84" t="s">
        <v>258</v>
      </c>
      <c r="C199" s="84" t="s">
        <v>46</v>
      </c>
      <c r="D199" s="85">
        <v>5827.6116279999997</v>
      </c>
      <c r="E199" s="86">
        <f t="shared" si="197"/>
        <v>0</v>
      </c>
      <c r="F199" s="49"/>
      <c r="G199" s="49"/>
      <c r="H199" s="49"/>
      <c r="I199" s="49"/>
      <c r="J199" s="49"/>
      <c r="K199" s="49"/>
      <c r="L199" s="49"/>
      <c r="M199" s="49"/>
      <c r="N199" s="49">
        <f t="shared" ref="N199:T199" si="202">F199-G199</f>
        <v>0</v>
      </c>
      <c r="O199" s="49">
        <f t="shared" si="202"/>
        <v>0</v>
      </c>
      <c r="P199" s="49">
        <f t="shared" si="202"/>
        <v>0</v>
      </c>
      <c r="Q199" s="49">
        <f t="shared" si="202"/>
        <v>0</v>
      </c>
      <c r="R199" s="49">
        <f t="shared" si="202"/>
        <v>0</v>
      </c>
      <c r="S199" s="49">
        <f t="shared" si="202"/>
        <v>0</v>
      </c>
      <c r="T199" s="49">
        <f t="shared" si="202"/>
        <v>0</v>
      </c>
      <c r="U199" s="49">
        <f t="shared" si="1"/>
        <v>0</v>
      </c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1:35" ht="14.25" customHeight="1">
      <c r="A200" s="12">
        <v>199</v>
      </c>
      <c r="B200" s="84" t="s">
        <v>259</v>
      </c>
      <c r="C200" s="84" t="s">
        <v>46</v>
      </c>
      <c r="D200" s="85">
        <v>16993.974620000001</v>
      </c>
      <c r="E200" s="86">
        <f t="shared" si="197"/>
        <v>3.6990129210867329</v>
      </c>
      <c r="F200" s="49">
        <v>762.28264000000001</v>
      </c>
      <c r="G200" s="49">
        <v>653.27041999999994</v>
      </c>
      <c r="H200" s="49">
        <v>636.34806000000003</v>
      </c>
      <c r="I200" s="49">
        <v>633.55705399999999</v>
      </c>
      <c r="J200" s="49">
        <v>632.73011699999995</v>
      </c>
      <c r="K200" s="49">
        <v>631.870634</v>
      </c>
      <c r="L200" s="49">
        <v>629.74347599999999</v>
      </c>
      <c r="M200" s="49">
        <v>628.60931700000003</v>
      </c>
      <c r="N200" s="49">
        <f t="shared" ref="N200:T200" si="203">F200-G200</f>
        <v>109.01222000000007</v>
      </c>
      <c r="O200" s="49">
        <f t="shared" si="203"/>
        <v>16.922359999999912</v>
      </c>
      <c r="P200" s="49">
        <f t="shared" si="203"/>
        <v>2.7910060000000385</v>
      </c>
      <c r="Q200" s="49">
        <f t="shared" si="203"/>
        <v>0.82693700000004355</v>
      </c>
      <c r="R200" s="49">
        <f t="shared" si="203"/>
        <v>0.8594829999999547</v>
      </c>
      <c r="S200" s="49">
        <f t="shared" si="203"/>
        <v>2.1271580000000085</v>
      </c>
      <c r="T200" s="49">
        <f t="shared" si="203"/>
        <v>1.1341589999999542</v>
      </c>
      <c r="U200" s="49">
        <f t="shared" si="1"/>
        <v>133.67332299999998</v>
      </c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1:35" ht="14.25" customHeight="1">
      <c r="A201" s="12">
        <v>200</v>
      </c>
      <c r="B201" s="84" t="s">
        <v>260</v>
      </c>
      <c r="C201" s="84" t="s">
        <v>46</v>
      </c>
      <c r="D201" s="85">
        <v>6312.6783500000001</v>
      </c>
      <c r="E201" s="86">
        <f t="shared" si="197"/>
        <v>0</v>
      </c>
      <c r="F201" s="49"/>
      <c r="G201" s="49"/>
      <c r="H201" s="49"/>
      <c r="I201" s="49"/>
      <c r="J201" s="49"/>
      <c r="K201" s="49"/>
      <c r="L201" s="49"/>
      <c r="M201" s="49"/>
      <c r="N201" s="49">
        <f t="shared" ref="N201:T201" si="204">F201-G201</f>
        <v>0</v>
      </c>
      <c r="O201" s="49">
        <f t="shared" si="204"/>
        <v>0</v>
      </c>
      <c r="P201" s="49">
        <f t="shared" si="204"/>
        <v>0</v>
      </c>
      <c r="Q201" s="49">
        <f t="shared" si="204"/>
        <v>0</v>
      </c>
      <c r="R201" s="49">
        <f t="shared" si="204"/>
        <v>0</v>
      </c>
      <c r="S201" s="49">
        <f t="shared" si="204"/>
        <v>0</v>
      </c>
      <c r="T201" s="49">
        <f t="shared" si="204"/>
        <v>0</v>
      </c>
      <c r="U201" s="49">
        <f t="shared" si="1"/>
        <v>0</v>
      </c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1:35" ht="14.25" customHeight="1">
      <c r="A202" s="12">
        <v>201</v>
      </c>
      <c r="B202" s="84" t="s">
        <v>261</v>
      </c>
      <c r="C202" s="84" t="s">
        <v>46</v>
      </c>
      <c r="D202" s="85">
        <v>6270.0398409999998</v>
      </c>
      <c r="E202" s="86">
        <f t="shared" si="197"/>
        <v>38.059388369363319</v>
      </c>
      <c r="F202" s="49">
        <v>2449.2209499999999</v>
      </c>
      <c r="G202" s="49">
        <v>2414.3412800000001</v>
      </c>
      <c r="H202" s="49">
        <v>2410.5285399999998</v>
      </c>
      <c r="I202" s="49">
        <v>2400.213694</v>
      </c>
      <c r="J202" s="49">
        <v>2398.418232</v>
      </c>
      <c r="K202" s="49">
        <v>2391.4995829999998</v>
      </c>
      <c r="L202" s="49">
        <v>2390.419652</v>
      </c>
      <c r="M202" s="49">
        <v>2386.3388140000002</v>
      </c>
      <c r="N202" s="49">
        <f t="shared" ref="N202:T202" si="205">F202-G202</f>
        <v>34.879669999999805</v>
      </c>
      <c r="O202" s="49">
        <f t="shared" si="205"/>
        <v>3.8127400000003036</v>
      </c>
      <c r="P202" s="49">
        <f t="shared" si="205"/>
        <v>10.314845999999761</v>
      </c>
      <c r="Q202" s="49">
        <f t="shared" si="205"/>
        <v>1.7954620000000432</v>
      </c>
      <c r="R202" s="49">
        <f t="shared" si="205"/>
        <v>6.9186490000001868</v>
      </c>
      <c r="S202" s="49">
        <f t="shared" si="205"/>
        <v>1.0799309999997604</v>
      </c>
      <c r="T202" s="49">
        <f t="shared" si="205"/>
        <v>4.0808379999998579</v>
      </c>
      <c r="U202" s="49">
        <f t="shared" si="1"/>
        <v>62.882135999999718</v>
      </c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 spans="1:35" ht="14.25" customHeight="1">
      <c r="A203" s="12">
        <v>202</v>
      </c>
      <c r="B203" s="84" t="s">
        <v>262</v>
      </c>
      <c r="C203" s="84" t="s">
        <v>46</v>
      </c>
      <c r="D203" s="85">
        <v>23432.217909999999</v>
      </c>
      <c r="E203" s="86">
        <f t="shared" si="197"/>
        <v>60.618102496982118</v>
      </c>
      <c r="F203" s="49">
        <v>14602.48905</v>
      </c>
      <c r="G203" s="49">
        <v>14577.522000000001</v>
      </c>
      <c r="H203" s="49">
        <v>14559.679819999999</v>
      </c>
      <c r="I203" s="49">
        <v>14499.93341</v>
      </c>
      <c r="J203" s="49">
        <v>14482.257879999999</v>
      </c>
      <c r="K203" s="49">
        <v>14426.15199</v>
      </c>
      <c r="L203" s="49">
        <v>14347.18555</v>
      </c>
      <c r="M203" s="49">
        <v>14204.165870000001</v>
      </c>
      <c r="N203" s="49">
        <f t="shared" ref="N203:T203" si="206">F203-G203</f>
        <v>24.96704999999929</v>
      </c>
      <c r="O203" s="49">
        <f t="shared" si="206"/>
        <v>17.842180000001463</v>
      </c>
      <c r="P203" s="49">
        <f t="shared" si="206"/>
        <v>59.746409999999742</v>
      </c>
      <c r="Q203" s="49">
        <f t="shared" si="206"/>
        <v>17.675530000000435</v>
      </c>
      <c r="R203" s="49">
        <f t="shared" si="206"/>
        <v>56.105889999998908</v>
      </c>
      <c r="S203" s="49">
        <f t="shared" si="206"/>
        <v>78.966440000000148</v>
      </c>
      <c r="T203" s="49">
        <f t="shared" si="206"/>
        <v>143.01967999999943</v>
      </c>
      <c r="U203" s="49">
        <f t="shared" si="1"/>
        <v>398.32317999999941</v>
      </c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 spans="1:35" ht="14.25" customHeight="1">
      <c r="A204" s="12">
        <v>203</v>
      </c>
      <c r="B204" s="84" t="s">
        <v>263</v>
      </c>
      <c r="C204" s="84" t="s">
        <v>52</v>
      </c>
      <c r="D204" s="85">
        <v>36787.905700000003</v>
      </c>
      <c r="E204" s="86">
        <f t="shared" si="197"/>
        <v>68.785551714622343</v>
      </c>
      <c r="F204" s="49">
        <v>25336.805560000001</v>
      </c>
      <c r="G204" s="49">
        <v>25332.002759999999</v>
      </c>
      <c r="H204" s="49">
        <v>25307.74768</v>
      </c>
      <c r="I204" s="49">
        <v>25307.419290000002</v>
      </c>
      <c r="J204" s="49">
        <v>25306.040779999999</v>
      </c>
      <c r="K204" s="49">
        <v>25305.937760000001</v>
      </c>
      <c r="L204" s="49">
        <v>25305.46185</v>
      </c>
      <c r="M204" s="49">
        <v>25304.763900000002</v>
      </c>
      <c r="N204" s="49">
        <f t="shared" ref="N204:T204" si="207">F204-G204</f>
        <v>4.802800000001298</v>
      </c>
      <c r="O204" s="49">
        <f t="shared" si="207"/>
        <v>24.255079999998998</v>
      </c>
      <c r="P204" s="49">
        <f t="shared" si="207"/>
        <v>0.32838999999876251</v>
      </c>
      <c r="Q204" s="49">
        <f t="shared" si="207"/>
        <v>1.3785100000022794</v>
      </c>
      <c r="R204" s="49">
        <f t="shared" si="207"/>
        <v>0.10301999999865075</v>
      </c>
      <c r="S204" s="49">
        <f t="shared" si="207"/>
        <v>0.47591000000102213</v>
      </c>
      <c r="T204" s="49">
        <f t="shared" si="207"/>
        <v>0.69794999999794527</v>
      </c>
      <c r="U204" s="49">
        <f t="shared" si="1"/>
        <v>32.041659999998956</v>
      </c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 spans="1:35" ht="14.25" customHeight="1">
      <c r="A205" s="12">
        <v>204</v>
      </c>
      <c r="B205" s="84" t="s">
        <v>264</v>
      </c>
      <c r="C205" s="84" t="s">
        <v>52</v>
      </c>
      <c r="D205" s="85">
        <v>21747.679120000001</v>
      </c>
      <c r="E205" s="86">
        <f t="shared" si="197"/>
        <v>47.1148158084466</v>
      </c>
      <c r="F205" s="49">
        <v>10582.988219999999</v>
      </c>
      <c r="G205" s="49">
        <v>10409.62674</v>
      </c>
      <c r="H205" s="49">
        <v>10309.48149</v>
      </c>
      <c r="I205" s="49">
        <v>10298.721939999999</v>
      </c>
      <c r="J205" s="49">
        <v>10280.573850000001</v>
      </c>
      <c r="K205" s="49">
        <v>10271.18129</v>
      </c>
      <c r="L205" s="49">
        <v>10260.445530000001</v>
      </c>
      <c r="M205" s="49">
        <v>10246.37896</v>
      </c>
      <c r="N205" s="49">
        <f t="shared" ref="N205:T205" si="208">F205-G205</f>
        <v>173.36147999999957</v>
      </c>
      <c r="O205" s="49">
        <f t="shared" si="208"/>
        <v>100.14524999999958</v>
      </c>
      <c r="P205" s="49">
        <f t="shared" si="208"/>
        <v>10.759550000000672</v>
      </c>
      <c r="Q205" s="49">
        <f t="shared" si="208"/>
        <v>18.148089999998774</v>
      </c>
      <c r="R205" s="49">
        <f t="shared" si="208"/>
        <v>9.3925600000002305</v>
      </c>
      <c r="S205" s="49">
        <f t="shared" si="208"/>
        <v>10.735759999999573</v>
      </c>
      <c r="T205" s="49">
        <f t="shared" si="208"/>
        <v>14.066570000000866</v>
      </c>
      <c r="U205" s="49">
        <f t="shared" si="1"/>
        <v>336.60925999999927</v>
      </c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 spans="1:35" ht="14.25" customHeight="1">
      <c r="A206" s="12">
        <v>205</v>
      </c>
      <c r="B206" s="84" t="s">
        <v>265</v>
      </c>
      <c r="C206" s="84" t="s">
        <v>52</v>
      </c>
      <c r="D206" s="85">
        <v>27711.026730000001</v>
      </c>
      <c r="E206" s="86">
        <f t="shared" si="197"/>
        <v>86.309880045357673</v>
      </c>
      <c r="F206" s="49">
        <v>23981.490519999999</v>
      </c>
      <c r="G206" s="49">
        <v>23969.98832</v>
      </c>
      <c r="H206" s="49">
        <v>23946.688269999999</v>
      </c>
      <c r="I206" s="49">
        <v>23941.81813</v>
      </c>
      <c r="J206" s="49">
        <v>23929.243910000001</v>
      </c>
      <c r="K206" s="49">
        <v>23927.253369999999</v>
      </c>
      <c r="L206" s="49">
        <v>23925.47177</v>
      </c>
      <c r="M206" s="49">
        <v>23917.353930000001</v>
      </c>
      <c r="N206" s="49">
        <f t="shared" ref="N206:T206" si="209">F206-G206</f>
        <v>11.502199999998993</v>
      </c>
      <c r="O206" s="49">
        <f t="shared" si="209"/>
        <v>23.300050000001647</v>
      </c>
      <c r="P206" s="49">
        <f t="shared" si="209"/>
        <v>4.8701399999990826</v>
      </c>
      <c r="Q206" s="49">
        <f t="shared" si="209"/>
        <v>12.574219999998604</v>
      </c>
      <c r="R206" s="49">
        <f t="shared" si="209"/>
        <v>1.9905400000025111</v>
      </c>
      <c r="S206" s="49">
        <f t="shared" si="209"/>
        <v>1.7815999999984342</v>
      </c>
      <c r="T206" s="49">
        <f t="shared" si="209"/>
        <v>8.1178399999989779</v>
      </c>
      <c r="U206" s="49">
        <f t="shared" si="1"/>
        <v>64.13658999999825</v>
      </c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 spans="1:35" ht="14.25" customHeight="1">
      <c r="A207" s="12">
        <v>206</v>
      </c>
      <c r="B207" s="84" t="s">
        <v>266</v>
      </c>
      <c r="C207" s="84" t="s">
        <v>52</v>
      </c>
      <c r="D207" s="85">
        <v>44428.953569999998</v>
      </c>
      <c r="E207" s="86">
        <f t="shared" si="197"/>
        <v>72.286821001532758</v>
      </c>
      <c r="F207" s="49">
        <v>32326.099109999999</v>
      </c>
      <c r="G207" s="49">
        <v>32222.543610000001</v>
      </c>
      <c r="H207" s="49">
        <v>32170.412950000002</v>
      </c>
      <c r="I207" s="49">
        <v>32139.929700000001</v>
      </c>
      <c r="J207" s="49">
        <v>32123.38481</v>
      </c>
      <c r="K207" s="49">
        <v>32121.127619999999</v>
      </c>
      <c r="L207" s="49">
        <v>32120.438170000001</v>
      </c>
      <c r="M207" s="49">
        <v>32116.278139999999</v>
      </c>
      <c r="N207" s="49">
        <f t="shared" ref="N207:T207" si="210">F207-G207</f>
        <v>103.55549999999857</v>
      </c>
      <c r="O207" s="49">
        <f t="shared" si="210"/>
        <v>52.130659999998898</v>
      </c>
      <c r="P207" s="49">
        <f t="shared" si="210"/>
        <v>30.483250000001135</v>
      </c>
      <c r="Q207" s="49">
        <f t="shared" si="210"/>
        <v>16.544890000001033</v>
      </c>
      <c r="R207" s="49">
        <f t="shared" si="210"/>
        <v>2.2571900000002643</v>
      </c>
      <c r="S207" s="49">
        <f t="shared" si="210"/>
        <v>0.68944999999803258</v>
      </c>
      <c r="T207" s="49">
        <f t="shared" si="210"/>
        <v>4.1600300000027346</v>
      </c>
      <c r="U207" s="49">
        <f t="shared" si="1"/>
        <v>209.82097000000067</v>
      </c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 spans="1:35" ht="14.25" customHeight="1">
      <c r="A208" s="12">
        <v>207</v>
      </c>
      <c r="B208" s="84" t="s">
        <v>267</v>
      </c>
      <c r="C208" s="84" t="s">
        <v>52</v>
      </c>
      <c r="D208" s="85">
        <v>26908.52936</v>
      </c>
      <c r="E208" s="86">
        <f t="shared" si="197"/>
        <v>78.620412237943285</v>
      </c>
      <c r="F208" s="49">
        <v>21163.506969999999</v>
      </c>
      <c r="G208" s="49">
        <v>21161.019390000001</v>
      </c>
      <c r="H208" s="49">
        <v>21156.147840000001</v>
      </c>
      <c r="I208" s="49">
        <v>21156.147840000001</v>
      </c>
      <c r="J208" s="49">
        <v>21156.147840000001</v>
      </c>
      <c r="K208" s="49">
        <v>21155.94832</v>
      </c>
      <c r="L208" s="49">
        <v>21155.94832</v>
      </c>
      <c r="M208" s="49">
        <v>21155.596710000002</v>
      </c>
      <c r="N208" s="49">
        <f t="shared" ref="N208:T208" si="211">F208-G208</f>
        <v>2.4875799999972514</v>
      </c>
      <c r="O208" s="49">
        <f t="shared" si="211"/>
        <v>4.8715499999998428</v>
      </c>
      <c r="P208" s="49">
        <f t="shared" si="211"/>
        <v>0</v>
      </c>
      <c r="Q208" s="49">
        <f t="shared" si="211"/>
        <v>0</v>
      </c>
      <c r="R208" s="49">
        <f t="shared" si="211"/>
        <v>0.19952000000193948</v>
      </c>
      <c r="S208" s="49">
        <f t="shared" si="211"/>
        <v>0</v>
      </c>
      <c r="T208" s="49">
        <f t="shared" si="211"/>
        <v>0.35160999999789055</v>
      </c>
      <c r="U208" s="49">
        <f t="shared" si="1"/>
        <v>7.9102599999969243</v>
      </c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 spans="1:35" ht="14.25" customHeight="1">
      <c r="A209" s="12">
        <v>208</v>
      </c>
      <c r="B209" s="84" t="s">
        <v>268</v>
      </c>
      <c r="C209" s="84" t="s">
        <v>52</v>
      </c>
      <c r="D209" s="85">
        <v>30126.15438</v>
      </c>
      <c r="E209" s="86">
        <f t="shared" si="197"/>
        <v>60.775543532881549</v>
      </c>
      <c r="F209" s="49">
        <v>18829.309260000002</v>
      </c>
      <c r="G209" s="49">
        <v>18695.541219999999</v>
      </c>
      <c r="H209" s="49">
        <v>18522.41329</v>
      </c>
      <c r="I209" s="49">
        <v>18419.95305</v>
      </c>
      <c r="J209" s="49">
        <v>18398.35684</v>
      </c>
      <c r="K209" s="49">
        <v>18379.873579999999</v>
      </c>
      <c r="L209" s="49">
        <v>18355.870050000001</v>
      </c>
      <c r="M209" s="49">
        <v>18309.334070000001</v>
      </c>
      <c r="N209" s="49">
        <f t="shared" ref="N209:T209" si="212">F209-G209</f>
        <v>133.76804000000266</v>
      </c>
      <c r="O209" s="49">
        <f t="shared" si="212"/>
        <v>173.12792999999874</v>
      </c>
      <c r="P209" s="49">
        <f t="shared" si="212"/>
        <v>102.46024000000034</v>
      </c>
      <c r="Q209" s="49">
        <f t="shared" si="212"/>
        <v>21.596209999999701</v>
      </c>
      <c r="R209" s="49">
        <f t="shared" si="212"/>
        <v>18.483260000000882</v>
      </c>
      <c r="S209" s="49">
        <f t="shared" si="212"/>
        <v>24.003529999998136</v>
      </c>
      <c r="T209" s="49">
        <f t="shared" si="212"/>
        <v>46.535980000000563</v>
      </c>
      <c r="U209" s="49">
        <f t="shared" si="1"/>
        <v>519.97519000000102</v>
      </c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 spans="1:35" ht="14.25" customHeight="1">
      <c r="A210" s="12">
        <v>209</v>
      </c>
      <c r="B210" s="84" t="s">
        <v>269</v>
      </c>
      <c r="C210" s="84" t="s">
        <v>52</v>
      </c>
      <c r="D210" s="85">
        <v>142142.69760000001</v>
      </c>
      <c r="E210" s="86">
        <f t="shared" si="197"/>
        <v>87.215298283462431</v>
      </c>
      <c r="F210" s="49">
        <v>125093.20114999999</v>
      </c>
      <c r="G210" s="49">
        <v>124770.98649</v>
      </c>
      <c r="H210" s="49">
        <v>124455.44014999999</v>
      </c>
      <c r="I210" s="49">
        <v>124205.83990000001</v>
      </c>
      <c r="J210" s="49">
        <v>124093.8241</v>
      </c>
      <c r="K210" s="49">
        <v>124055.78140000001</v>
      </c>
      <c r="L210" s="49">
        <v>124008.1176</v>
      </c>
      <c r="M210" s="49">
        <v>123970.1777</v>
      </c>
      <c r="N210" s="49">
        <f t="shared" ref="N210:T210" si="213">F210-G210</f>
        <v>322.21465999999782</v>
      </c>
      <c r="O210" s="49">
        <f t="shared" si="213"/>
        <v>315.54634000000078</v>
      </c>
      <c r="P210" s="49">
        <f t="shared" si="213"/>
        <v>249.60024999998859</v>
      </c>
      <c r="Q210" s="49">
        <f t="shared" si="213"/>
        <v>112.01580000000831</v>
      </c>
      <c r="R210" s="49">
        <f t="shared" si="213"/>
        <v>38.042699999990873</v>
      </c>
      <c r="S210" s="49">
        <f t="shared" si="213"/>
        <v>47.66380000000936</v>
      </c>
      <c r="T210" s="49">
        <f t="shared" si="213"/>
        <v>37.939899999997579</v>
      </c>
      <c r="U210" s="49">
        <f t="shared" si="1"/>
        <v>1123.0234499999933</v>
      </c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 spans="1:35" ht="14.25" customHeight="1">
      <c r="A211" s="12">
        <v>210</v>
      </c>
      <c r="B211" s="84" t="s">
        <v>270</v>
      </c>
      <c r="C211" s="84" t="s">
        <v>52</v>
      </c>
      <c r="D211" s="85">
        <v>86939.521070000003</v>
      </c>
      <c r="E211" s="86">
        <f t="shared" si="197"/>
        <v>87.088530702898652</v>
      </c>
      <c r="F211" s="49">
        <v>77403.36679</v>
      </c>
      <c r="G211" s="49">
        <v>77030.895850000001</v>
      </c>
      <c r="H211" s="49">
        <v>76746.357470000003</v>
      </c>
      <c r="I211" s="49">
        <v>76068.986919999996</v>
      </c>
      <c r="J211" s="49">
        <v>75819.9228</v>
      </c>
      <c r="K211" s="49">
        <v>75761.465930000006</v>
      </c>
      <c r="L211" s="49">
        <v>75745.003240000005</v>
      </c>
      <c r="M211" s="49">
        <v>75714.351500000004</v>
      </c>
      <c r="N211" s="49">
        <f t="shared" ref="N211:T211" si="214">F211-G211</f>
        <v>372.47093999999925</v>
      </c>
      <c r="O211" s="49">
        <f t="shared" si="214"/>
        <v>284.53837999999814</v>
      </c>
      <c r="P211" s="49">
        <f t="shared" si="214"/>
        <v>677.37055000000692</v>
      </c>
      <c r="Q211" s="49">
        <f t="shared" si="214"/>
        <v>249.06411999999546</v>
      </c>
      <c r="R211" s="49">
        <f t="shared" si="214"/>
        <v>58.456869999994524</v>
      </c>
      <c r="S211" s="49">
        <f t="shared" si="214"/>
        <v>16.462690000000293</v>
      </c>
      <c r="T211" s="49">
        <f t="shared" si="214"/>
        <v>30.651740000001155</v>
      </c>
      <c r="U211" s="49">
        <f t="shared" si="1"/>
        <v>1689.0152899999957</v>
      </c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 spans="1:35" ht="14.25" customHeight="1">
      <c r="A212" s="12">
        <v>211</v>
      </c>
      <c r="B212" s="84" t="s">
        <v>271</v>
      </c>
      <c r="C212" s="84" t="s">
        <v>52</v>
      </c>
      <c r="D212" s="85">
        <v>25772.308280000001</v>
      </c>
      <c r="E212" s="86">
        <f t="shared" si="197"/>
        <v>60.619818955541369</v>
      </c>
      <c r="F212" s="49">
        <v>15811.99797</v>
      </c>
      <c r="G212" s="49">
        <v>15709.77838</v>
      </c>
      <c r="H212" s="49">
        <v>15659.94966</v>
      </c>
      <c r="I212" s="49">
        <v>15650.38255</v>
      </c>
      <c r="J212" s="49">
        <v>15638.970799999999</v>
      </c>
      <c r="K212" s="49">
        <v>15637.45306</v>
      </c>
      <c r="L212" s="49">
        <v>15624.990390000001</v>
      </c>
      <c r="M212" s="49">
        <v>15623.126619999999</v>
      </c>
      <c r="N212" s="49">
        <f t="shared" ref="N212:T212" si="215">F212-G212</f>
        <v>102.21959000000061</v>
      </c>
      <c r="O212" s="49">
        <f t="shared" si="215"/>
        <v>49.828719999999521</v>
      </c>
      <c r="P212" s="49">
        <f t="shared" si="215"/>
        <v>9.5671099999999569</v>
      </c>
      <c r="Q212" s="49">
        <f t="shared" si="215"/>
        <v>11.41175000000112</v>
      </c>
      <c r="R212" s="49">
        <f t="shared" si="215"/>
        <v>1.5177399999993213</v>
      </c>
      <c r="S212" s="49">
        <f t="shared" si="215"/>
        <v>12.46266999999898</v>
      </c>
      <c r="T212" s="49">
        <f t="shared" si="215"/>
        <v>1.8637700000017503</v>
      </c>
      <c r="U212" s="49">
        <f t="shared" si="1"/>
        <v>188.87135000000126</v>
      </c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 spans="1:35" ht="14.25" customHeight="1">
      <c r="A213" s="12">
        <v>212</v>
      </c>
      <c r="B213" s="84" t="s">
        <v>272</v>
      </c>
      <c r="C213" s="84" t="s">
        <v>52</v>
      </c>
      <c r="D213" s="85">
        <v>67740.070760000002</v>
      </c>
      <c r="E213" s="86">
        <f t="shared" si="197"/>
        <v>69.925128551784809</v>
      </c>
      <c r="F213" s="49">
        <v>47593.783479999998</v>
      </c>
      <c r="G213" s="49">
        <v>47560.851179999998</v>
      </c>
      <c r="H213" s="49">
        <v>47483.6083</v>
      </c>
      <c r="I213" s="49">
        <v>47443.411269999997</v>
      </c>
      <c r="J213" s="49">
        <v>47394.67222</v>
      </c>
      <c r="K213" s="49">
        <v>47384.103309999999</v>
      </c>
      <c r="L213" s="49">
        <v>47379.000249999997</v>
      </c>
      <c r="M213" s="49">
        <v>47367.331559999999</v>
      </c>
      <c r="N213" s="49">
        <f t="shared" ref="N213:T213" si="216">F213-G213</f>
        <v>32.932300000000396</v>
      </c>
      <c r="O213" s="49">
        <f t="shared" si="216"/>
        <v>77.242879999997967</v>
      </c>
      <c r="P213" s="49">
        <f t="shared" si="216"/>
        <v>40.197030000002997</v>
      </c>
      <c r="Q213" s="49">
        <f t="shared" si="216"/>
        <v>48.739049999996496</v>
      </c>
      <c r="R213" s="49">
        <f t="shared" si="216"/>
        <v>10.568910000001779</v>
      </c>
      <c r="S213" s="49">
        <f t="shared" si="216"/>
        <v>5.1030600000012782</v>
      </c>
      <c r="T213" s="49">
        <f t="shared" si="216"/>
        <v>11.668689999998605</v>
      </c>
      <c r="U213" s="49">
        <f t="shared" si="1"/>
        <v>226.45191999999952</v>
      </c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 spans="1:35" ht="14.25" customHeight="1">
      <c r="A214" s="12">
        <v>213</v>
      </c>
      <c r="B214" s="84" t="s">
        <v>273</v>
      </c>
      <c r="C214" s="84" t="s">
        <v>52</v>
      </c>
      <c r="D214" s="85">
        <v>43849.318509999997</v>
      </c>
      <c r="E214" s="86">
        <f t="shared" si="197"/>
        <v>72.600170428509585</v>
      </c>
      <c r="F214" s="49">
        <v>32305.142230000001</v>
      </c>
      <c r="G214" s="49">
        <v>32060.958739999998</v>
      </c>
      <c r="H214" s="49">
        <v>31939.472839999999</v>
      </c>
      <c r="I214" s="49">
        <v>31904.91848</v>
      </c>
      <c r="J214" s="49">
        <v>31887.90366</v>
      </c>
      <c r="K214" s="49">
        <v>31852.736260000001</v>
      </c>
      <c r="L214" s="49">
        <v>31840.361150000001</v>
      </c>
      <c r="M214" s="49">
        <v>31834.679970000001</v>
      </c>
      <c r="N214" s="49">
        <f t="shared" ref="N214:T214" si="217">F214-G214</f>
        <v>244.18349000000308</v>
      </c>
      <c r="O214" s="49">
        <f t="shared" si="217"/>
        <v>121.48589999999967</v>
      </c>
      <c r="P214" s="49">
        <f t="shared" si="217"/>
        <v>34.554359999998269</v>
      </c>
      <c r="Q214" s="49">
        <f t="shared" si="217"/>
        <v>17.014820000000327</v>
      </c>
      <c r="R214" s="49">
        <f t="shared" si="217"/>
        <v>35.167399999998452</v>
      </c>
      <c r="S214" s="49">
        <f t="shared" si="217"/>
        <v>12.375110000000859</v>
      </c>
      <c r="T214" s="49">
        <f t="shared" si="217"/>
        <v>5.6811799999995856</v>
      </c>
      <c r="U214" s="49">
        <f t="shared" si="1"/>
        <v>470.46226000000024</v>
      </c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 spans="1:35" ht="14.25" customHeight="1">
      <c r="A215" s="12">
        <v>214</v>
      </c>
      <c r="B215" s="84" t="s">
        <v>274</v>
      </c>
      <c r="C215" s="84" t="s">
        <v>275</v>
      </c>
      <c r="D215" s="85">
        <v>420.23004200000003</v>
      </c>
      <c r="E215" s="86">
        <f t="shared" si="197"/>
        <v>0</v>
      </c>
      <c r="F215" s="49"/>
      <c r="G215" s="49"/>
      <c r="H215" s="49"/>
      <c r="I215" s="49"/>
      <c r="J215" s="49"/>
      <c r="K215" s="49"/>
      <c r="L215" s="49"/>
      <c r="M215" s="49"/>
      <c r="N215" s="49">
        <f t="shared" ref="N215:T215" si="218">F215-G215</f>
        <v>0</v>
      </c>
      <c r="O215" s="49">
        <f t="shared" si="218"/>
        <v>0</v>
      </c>
      <c r="P215" s="49">
        <f t="shared" si="218"/>
        <v>0</v>
      </c>
      <c r="Q215" s="49">
        <f t="shared" si="218"/>
        <v>0</v>
      </c>
      <c r="R215" s="49">
        <f t="shared" si="218"/>
        <v>0</v>
      </c>
      <c r="S215" s="49">
        <f t="shared" si="218"/>
        <v>0</v>
      </c>
      <c r="T215" s="49">
        <f t="shared" si="218"/>
        <v>0</v>
      </c>
      <c r="U215" s="49">
        <f t="shared" si="1"/>
        <v>0</v>
      </c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 spans="1:35" ht="14.25" customHeight="1">
      <c r="A216" s="12">
        <v>215</v>
      </c>
      <c r="B216" s="84" t="s">
        <v>276</v>
      </c>
      <c r="C216" s="84" t="s">
        <v>275</v>
      </c>
      <c r="D216" s="85">
        <v>496.52341000000001</v>
      </c>
      <c r="E216" s="86">
        <f t="shared" si="197"/>
        <v>0</v>
      </c>
      <c r="F216" s="49"/>
      <c r="G216" s="49"/>
      <c r="H216" s="49"/>
      <c r="I216" s="49"/>
      <c r="J216" s="49"/>
      <c r="K216" s="49"/>
      <c r="L216" s="49"/>
      <c r="M216" s="49"/>
      <c r="N216" s="49">
        <f t="shared" ref="N216:T216" si="219">F216-G216</f>
        <v>0</v>
      </c>
      <c r="O216" s="49">
        <f t="shared" si="219"/>
        <v>0</v>
      </c>
      <c r="P216" s="49">
        <f t="shared" si="219"/>
        <v>0</v>
      </c>
      <c r="Q216" s="49">
        <f t="shared" si="219"/>
        <v>0</v>
      </c>
      <c r="R216" s="49">
        <f t="shared" si="219"/>
        <v>0</v>
      </c>
      <c r="S216" s="49">
        <f t="shared" si="219"/>
        <v>0</v>
      </c>
      <c r="T216" s="49">
        <f t="shared" si="219"/>
        <v>0</v>
      </c>
      <c r="U216" s="49">
        <f t="shared" si="1"/>
        <v>0</v>
      </c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 spans="1:35" ht="14.25" customHeight="1">
      <c r="A217" s="12">
        <v>216</v>
      </c>
      <c r="B217" s="84" t="s">
        <v>277</v>
      </c>
      <c r="C217" s="84" t="s">
        <v>275</v>
      </c>
      <c r="D217" s="85">
        <v>448.57300199999997</v>
      </c>
      <c r="E217" s="86">
        <f t="shared" si="197"/>
        <v>0</v>
      </c>
      <c r="F217" s="49"/>
      <c r="G217" s="49"/>
      <c r="H217" s="49"/>
      <c r="I217" s="49"/>
      <c r="J217" s="49"/>
      <c r="K217" s="49"/>
      <c r="L217" s="49"/>
      <c r="M217" s="49"/>
      <c r="N217" s="49">
        <f t="shared" ref="N217:T217" si="220">F217-G217</f>
        <v>0</v>
      </c>
      <c r="O217" s="49">
        <f t="shared" si="220"/>
        <v>0</v>
      </c>
      <c r="P217" s="49">
        <f t="shared" si="220"/>
        <v>0</v>
      </c>
      <c r="Q217" s="49">
        <f t="shared" si="220"/>
        <v>0</v>
      </c>
      <c r="R217" s="49">
        <f t="shared" si="220"/>
        <v>0</v>
      </c>
      <c r="S217" s="49">
        <f t="shared" si="220"/>
        <v>0</v>
      </c>
      <c r="T217" s="49">
        <f t="shared" si="220"/>
        <v>0</v>
      </c>
      <c r="U217" s="49">
        <f t="shared" si="1"/>
        <v>0</v>
      </c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 spans="1:35" ht="14.25" customHeight="1">
      <c r="A218" s="12">
        <v>217</v>
      </c>
      <c r="B218" s="84" t="s">
        <v>278</v>
      </c>
      <c r="C218" s="84" t="s">
        <v>275</v>
      </c>
      <c r="D218" s="85">
        <v>902.97383400000001</v>
      </c>
      <c r="E218" s="86">
        <f t="shared" si="197"/>
        <v>0</v>
      </c>
      <c r="F218" s="49"/>
      <c r="G218" s="49"/>
      <c r="H218" s="49"/>
      <c r="I218" s="49"/>
      <c r="J218" s="49"/>
      <c r="K218" s="49"/>
      <c r="L218" s="49"/>
      <c r="M218" s="49"/>
      <c r="N218" s="49">
        <f t="shared" ref="N218:T218" si="221">F218-G218</f>
        <v>0</v>
      </c>
      <c r="O218" s="49">
        <f t="shared" si="221"/>
        <v>0</v>
      </c>
      <c r="P218" s="49">
        <f t="shared" si="221"/>
        <v>0</v>
      </c>
      <c r="Q218" s="49">
        <f t="shared" si="221"/>
        <v>0</v>
      </c>
      <c r="R218" s="49">
        <f t="shared" si="221"/>
        <v>0</v>
      </c>
      <c r="S218" s="49">
        <f t="shared" si="221"/>
        <v>0</v>
      </c>
      <c r="T218" s="49">
        <f t="shared" si="221"/>
        <v>0</v>
      </c>
      <c r="U218" s="49">
        <f t="shared" si="1"/>
        <v>0</v>
      </c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 spans="1:35" ht="14.25" customHeight="1">
      <c r="A219" s="12">
        <v>218</v>
      </c>
      <c r="B219" s="84" t="s">
        <v>279</v>
      </c>
      <c r="C219" s="84" t="s">
        <v>275</v>
      </c>
      <c r="D219" s="85">
        <v>306.03306600000002</v>
      </c>
      <c r="E219" s="86">
        <f t="shared" si="197"/>
        <v>0</v>
      </c>
      <c r="F219" s="49"/>
      <c r="G219" s="49"/>
      <c r="H219" s="49"/>
      <c r="I219" s="49"/>
      <c r="J219" s="49"/>
      <c r="K219" s="49"/>
      <c r="L219" s="49"/>
      <c r="M219" s="49"/>
      <c r="N219" s="49">
        <f t="shared" ref="N219:T219" si="222">F219-G219</f>
        <v>0</v>
      </c>
      <c r="O219" s="49">
        <f t="shared" si="222"/>
        <v>0</v>
      </c>
      <c r="P219" s="49">
        <f t="shared" si="222"/>
        <v>0</v>
      </c>
      <c r="Q219" s="49">
        <f t="shared" si="222"/>
        <v>0</v>
      </c>
      <c r="R219" s="49">
        <f t="shared" si="222"/>
        <v>0</v>
      </c>
      <c r="S219" s="49">
        <f t="shared" si="222"/>
        <v>0</v>
      </c>
      <c r="T219" s="49">
        <f t="shared" si="222"/>
        <v>0</v>
      </c>
      <c r="U219" s="49">
        <f t="shared" si="1"/>
        <v>0</v>
      </c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 spans="1:35" ht="14.25" customHeight="1">
      <c r="A220" s="12">
        <v>219</v>
      </c>
      <c r="B220" s="84" t="s">
        <v>280</v>
      </c>
      <c r="C220" s="84" t="s">
        <v>275</v>
      </c>
      <c r="D220" s="85">
        <v>419.09131200000002</v>
      </c>
      <c r="E220" s="86">
        <f t="shared" si="197"/>
        <v>0</v>
      </c>
      <c r="F220" s="49"/>
      <c r="G220" s="49"/>
      <c r="H220" s="49"/>
      <c r="I220" s="49"/>
      <c r="J220" s="49"/>
      <c r="K220" s="49"/>
      <c r="L220" s="49"/>
      <c r="M220" s="49"/>
      <c r="N220" s="49">
        <f t="shared" ref="N220:T220" si="223">F220-G220</f>
        <v>0</v>
      </c>
      <c r="O220" s="49">
        <f t="shared" si="223"/>
        <v>0</v>
      </c>
      <c r="P220" s="49">
        <f t="shared" si="223"/>
        <v>0</v>
      </c>
      <c r="Q220" s="49">
        <f t="shared" si="223"/>
        <v>0</v>
      </c>
      <c r="R220" s="49">
        <f t="shared" si="223"/>
        <v>0</v>
      </c>
      <c r="S220" s="49">
        <f t="shared" si="223"/>
        <v>0</v>
      </c>
      <c r="T220" s="49">
        <f t="shared" si="223"/>
        <v>0</v>
      </c>
      <c r="U220" s="49">
        <f t="shared" si="1"/>
        <v>0</v>
      </c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 spans="1:35" ht="14.25" customHeight="1">
      <c r="A221" s="12">
        <v>220</v>
      </c>
      <c r="B221" s="84" t="s">
        <v>281</v>
      </c>
      <c r="C221" s="84" t="s">
        <v>275</v>
      </c>
      <c r="D221" s="85">
        <v>710.79876200000001</v>
      </c>
      <c r="E221" s="86">
        <f t="shared" si="197"/>
        <v>0</v>
      </c>
      <c r="F221" s="49"/>
      <c r="G221" s="49"/>
      <c r="H221" s="49"/>
      <c r="I221" s="49"/>
      <c r="J221" s="49"/>
      <c r="K221" s="49"/>
      <c r="L221" s="49"/>
      <c r="M221" s="49"/>
      <c r="N221" s="49">
        <f t="shared" ref="N221:T221" si="224">F221-G221</f>
        <v>0</v>
      </c>
      <c r="O221" s="49">
        <f t="shared" si="224"/>
        <v>0</v>
      </c>
      <c r="P221" s="49">
        <f t="shared" si="224"/>
        <v>0</v>
      </c>
      <c r="Q221" s="49">
        <f t="shared" si="224"/>
        <v>0</v>
      </c>
      <c r="R221" s="49">
        <f t="shared" si="224"/>
        <v>0</v>
      </c>
      <c r="S221" s="49">
        <f t="shared" si="224"/>
        <v>0</v>
      </c>
      <c r="T221" s="49">
        <f t="shared" si="224"/>
        <v>0</v>
      </c>
      <c r="U221" s="49">
        <f t="shared" si="1"/>
        <v>0</v>
      </c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 spans="1:35" ht="14.25" customHeight="1">
      <c r="A222" s="12">
        <v>221</v>
      </c>
      <c r="B222" s="84" t="s">
        <v>282</v>
      </c>
      <c r="C222" s="84" t="s">
        <v>275</v>
      </c>
      <c r="D222" s="85">
        <v>1463.7423699999999</v>
      </c>
      <c r="E222" s="86">
        <f t="shared" si="197"/>
        <v>0</v>
      </c>
      <c r="F222" s="49"/>
      <c r="G222" s="49"/>
      <c r="H222" s="49"/>
      <c r="I222" s="49"/>
      <c r="J222" s="49"/>
      <c r="K222" s="49"/>
      <c r="L222" s="49"/>
      <c r="M222" s="49"/>
      <c r="N222" s="49">
        <f t="shared" ref="N222:T222" si="225">F222-G222</f>
        <v>0</v>
      </c>
      <c r="O222" s="49">
        <f t="shared" si="225"/>
        <v>0</v>
      </c>
      <c r="P222" s="49">
        <f t="shared" si="225"/>
        <v>0</v>
      </c>
      <c r="Q222" s="49">
        <f t="shared" si="225"/>
        <v>0</v>
      </c>
      <c r="R222" s="49">
        <f t="shared" si="225"/>
        <v>0</v>
      </c>
      <c r="S222" s="49">
        <f t="shared" si="225"/>
        <v>0</v>
      </c>
      <c r="T222" s="49">
        <f t="shared" si="225"/>
        <v>0</v>
      </c>
      <c r="U222" s="49">
        <f t="shared" si="1"/>
        <v>0</v>
      </c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 spans="1:35" ht="14.25" customHeight="1">
      <c r="A223" s="12">
        <v>222</v>
      </c>
      <c r="B223" s="84" t="s">
        <v>283</v>
      </c>
      <c r="C223" s="84" t="s">
        <v>275</v>
      </c>
      <c r="D223" s="85">
        <v>527.75940600000001</v>
      </c>
      <c r="E223" s="86">
        <f t="shared" si="197"/>
        <v>0</v>
      </c>
      <c r="F223" s="49"/>
      <c r="G223" s="49"/>
      <c r="H223" s="49"/>
      <c r="I223" s="49"/>
      <c r="J223" s="49"/>
      <c r="K223" s="49"/>
      <c r="L223" s="49"/>
      <c r="M223" s="49"/>
      <c r="N223" s="49">
        <f t="shared" ref="N223:T223" si="226">F223-G223</f>
        <v>0</v>
      </c>
      <c r="O223" s="49">
        <f t="shared" si="226"/>
        <v>0</v>
      </c>
      <c r="P223" s="49">
        <f t="shared" si="226"/>
        <v>0</v>
      </c>
      <c r="Q223" s="49">
        <f t="shared" si="226"/>
        <v>0</v>
      </c>
      <c r="R223" s="49">
        <f t="shared" si="226"/>
        <v>0</v>
      </c>
      <c r="S223" s="49">
        <f t="shared" si="226"/>
        <v>0</v>
      </c>
      <c r="T223" s="49">
        <f t="shared" si="226"/>
        <v>0</v>
      </c>
      <c r="U223" s="49">
        <f t="shared" si="1"/>
        <v>0</v>
      </c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 spans="1:35" ht="14.25" customHeight="1">
      <c r="A224" s="12">
        <v>223</v>
      </c>
      <c r="B224" s="84" t="s">
        <v>284</v>
      </c>
      <c r="C224" s="84" t="s">
        <v>57</v>
      </c>
      <c r="D224" s="85">
        <v>4800.1165090000004</v>
      </c>
      <c r="E224" s="86">
        <f t="shared" si="197"/>
        <v>5.0787623913484463</v>
      </c>
      <c r="F224" s="49">
        <v>253.21933000000001</v>
      </c>
      <c r="G224" s="49">
        <v>249.17831000000001</v>
      </c>
      <c r="H224" s="49">
        <v>248.30135999999999</v>
      </c>
      <c r="I224" s="49">
        <v>248.301356</v>
      </c>
      <c r="J224" s="49">
        <v>247.06509199999999</v>
      </c>
      <c r="K224" s="49">
        <v>244.017008</v>
      </c>
      <c r="L224" s="49">
        <v>243.78651199999999</v>
      </c>
      <c r="M224" s="49">
        <v>243.78651199999999</v>
      </c>
      <c r="N224" s="49">
        <f t="shared" ref="N224:T224" si="227">F224-G224</f>
        <v>4.0410200000000032</v>
      </c>
      <c r="O224" s="49">
        <f t="shared" si="227"/>
        <v>0.8769500000000221</v>
      </c>
      <c r="P224" s="49">
        <f t="shared" si="227"/>
        <v>3.9999999899009708E-6</v>
      </c>
      <c r="Q224" s="49">
        <f t="shared" si="227"/>
        <v>1.2362640000000056</v>
      </c>
      <c r="R224" s="49">
        <f t="shared" si="227"/>
        <v>3.0480839999999887</v>
      </c>
      <c r="S224" s="49">
        <f t="shared" si="227"/>
        <v>0.23049600000001647</v>
      </c>
      <c r="T224" s="49">
        <f t="shared" si="227"/>
        <v>0</v>
      </c>
      <c r="U224" s="49">
        <f t="shared" si="1"/>
        <v>9.4328180000000259</v>
      </c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 spans="1:35" ht="14.25" customHeight="1">
      <c r="A225" s="12">
        <v>224</v>
      </c>
      <c r="B225" s="84" t="s">
        <v>285</v>
      </c>
      <c r="C225" s="84" t="s">
        <v>57</v>
      </c>
      <c r="D225" s="85">
        <v>6533.1517839999997</v>
      </c>
      <c r="E225" s="86">
        <f t="shared" si="197"/>
        <v>0.72909305607524522</v>
      </c>
      <c r="F225" s="49">
        <v>49.512790000000003</v>
      </c>
      <c r="G225" s="49">
        <v>49.512790000000003</v>
      </c>
      <c r="H225" s="49">
        <v>49.512790000000003</v>
      </c>
      <c r="I225" s="49">
        <v>49.512791999999997</v>
      </c>
      <c r="J225" s="49">
        <v>47.632756000000001</v>
      </c>
      <c r="K225" s="49">
        <v>47.632756000000001</v>
      </c>
      <c r="L225" s="49">
        <v>47.632756000000001</v>
      </c>
      <c r="M225" s="49">
        <v>47.632756000000001</v>
      </c>
      <c r="N225" s="49">
        <f t="shared" ref="N225:T225" si="228">F225-G225</f>
        <v>0</v>
      </c>
      <c r="O225" s="49">
        <f t="shared" si="228"/>
        <v>0</v>
      </c>
      <c r="P225" s="49">
        <f t="shared" si="228"/>
        <v>-1.9999999949504854E-6</v>
      </c>
      <c r="Q225" s="49">
        <f t="shared" si="228"/>
        <v>1.8800359999999969</v>
      </c>
      <c r="R225" s="49">
        <f t="shared" si="228"/>
        <v>0</v>
      </c>
      <c r="S225" s="49">
        <f t="shared" si="228"/>
        <v>0</v>
      </c>
      <c r="T225" s="49">
        <f t="shared" si="228"/>
        <v>0</v>
      </c>
      <c r="U225" s="49">
        <f t="shared" si="1"/>
        <v>1.880034000000002</v>
      </c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 spans="1:35" ht="14.25" customHeight="1">
      <c r="A226" s="12">
        <v>225</v>
      </c>
      <c r="B226" s="84" t="s">
        <v>286</v>
      </c>
      <c r="C226" s="84" t="s">
        <v>57</v>
      </c>
      <c r="D226" s="85">
        <v>606.29731300000003</v>
      </c>
      <c r="E226" s="86">
        <f t="shared" si="197"/>
        <v>0</v>
      </c>
      <c r="F226" s="49"/>
      <c r="G226" s="49"/>
      <c r="H226" s="49"/>
      <c r="I226" s="49"/>
      <c r="J226" s="49"/>
      <c r="K226" s="49"/>
      <c r="L226" s="49"/>
      <c r="M226" s="49"/>
      <c r="N226" s="49">
        <f t="shared" ref="N226:T226" si="229">F226-G226</f>
        <v>0</v>
      </c>
      <c r="O226" s="49">
        <f t="shared" si="229"/>
        <v>0</v>
      </c>
      <c r="P226" s="49">
        <f t="shared" si="229"/>
        <v>0</v>
      </c>
      <c r="Q226" s="49">
        <f t="shared" si="229"/>
        <v>0</v>
      </c>
      <c r="R226" s="49">
        <f t="shared" si="229"/>
        <v>0</v>
      </c>
      <c r="S226" s="49">
        <f t="shared" si="229"/>
        <v>0</v>
      </c>
      <c r="T226" s="49">
        <f t="shared" si="229"/>
        <v>0</v>
      </c>
      <c r="U226" s="49">
        <f t="shared" si="1"/>
        <v>0</v>
      </c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 spans="1:35" ht="14.25" customHeight="1">
      <c r="A227" s="12">
        <v>226</v>
      </c>
      <c r="B227" s="84" t="s">
        <v>287</v>
      </c>
      <c r="C227" s="84" t="s">
        <v>57</v>
      </c>
      <c r="D227" s="85">
        <v>2980.4929350000002</v>
      </c>
      <c r="E227" s="86">
        <f t="shared" si="197"/>
        <v>0</v>
      </c>
      <c r="F227" s="49"/>
      <c r="G227" s="49"/>
      <c r="H227" s="49"/>
      <c r="I227" s="49"/>
      <c r="J227" s="49"/>
      <c r="K227" s="49"/>
      <c r="L227" s="49"/>
      <c r="M227" s="49"/>
      <c r="N227" s="49">
        <f t="shared" ref="N227:T227" si="230">F227-G227</f>
        <v>0</v>
      </c>
      <c r="O227" s="49">
        <f t="shared" si="230"/>
        <v>0</v>
      </c>
      <c r="P227" s="49">
        <f t="shared" si="230"/>
        <v>0</v>
      </c>
      <c r="Q227" s="49">
        <f t="shared" si="230"/>
        <v>0</v>
      </c>
      <c r="R227" s="49">
        <f t="shared" si="230"/>
        <v>0</v>
      </c>
      <c r="S227" s="49">
        <f t="shared" si="230"/>
        <v>0</v>
      </c>
      <c r="T227" s="49">
        <f t="shared" si="230"/>
        <v>0</v>
      </c>
      <c r="U227" s="49">
        <f t="shared" si="1"/>
        <v>0</v>
      </c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 spans="1:35" ht="14.25" customHeight="1">
      <c r="A228" s="12">
        <v>227</v>
      </c>
      <c r="B228" s="84" t="s">
        <v>288</v>
      </c>
      <c r="C228" s="84" t="s">
        <v>57</v>
      </c>
      <c r="D228" s="85">
        <v>7492.6477070000001</v>
      </c>
      <c r="E228" s="86">
        <f t="shared" si="197"/>
        <v>21.004630573110703</v>
      </c>
      <c r="F228" s="49">
        <v>1611.9720400000001</v>
      </c>
      <c r="G228" s="49">
        <v>1604.16292</v>
      </c>
      <c r="H228" s="49">
        <v>1600.5533800000001</v>
      </c>
      <c r="I228" s="49">
        <v>1598.3473759999999</v>
      </c>
      <c r="J228" s="49">
        <v>1574.901278</v>
      </c>
      <c r="K228" s="49">
        <v>1573.9560770000001</v>
      </c>
      <c r="L228" s="49">
        <v>1573.8029710000001</v>
      </c>
      <c r="M228" s="49">
        <v>1573.8029710000001</v>
      </c>
      <c r="N228" s="49">
        <f t="shared" ref="N228:T228" si="231">F228-G228</f>
        <v>7.8091200000001209</v>
      </c>
      <c r="O228" s="49">
        <f t="shared" si="231"/>
        <v>3.6095399999999245</v>
      </c>
      <c r="P228" s="49">
        <f t="shared" si="231"/>
        <v>2.2060040000001209</v>
      </c>
      <c r="Q228" s="49">
        <f t="shared" si="231"/>
        <v>23.446097999999893</v>
      </c>
      <c r="R228" s="49">
        <f t="shared" si="231"/>
        <v>0.94520099999999729</v>
      </c>
      <c r="S228" s="49">
        <f t="shared" si="231"/>
        <v>0.15310599999997976</v>
      </c>
      <c r="T228" s="49">
        <f t="shared" si="231"/>
        <v>0</v>
      </c>
      <c r="U228" s="49">
        <f t="shared" si="1"/>
        <v>38.169069000000036</v>
      </c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 spans="1:35" ht="14.25" customHeight="1">
      <c r="A229" s="12">
        <v>228</v>
      </c>
      <c r="B229" s="84" t="s">
        <v>289</v>
      </c>
      <c r="C229" s="84" t="s">
        <v>58</v>
      </c>
      <c r="D229" s="85">
        <v>1102.687392</v>
      </c>
      <c r="E229" s="86">
        <f t="shared" si="197"/>
        <v>0</v>
      </c>
      <c r="F229" s="49"/>
      <c r="G229" s="49"/>
      <c r="H229" s="49"/>
      <c r="I229" s="49"/>
      <c r="J229" s="49"/>
      <c r="K229" s="49"/>
      <c r="L229" s="49"/>
      <c r="M229" s="49"/>
      <c r="N229" s="49">
        <f t="shared" ref="N229:T229" si="232">F229-G229</f>
        <v>0</v>
      </c>
      <c r="O229" s="49">
        <f t="shared" si="232"/>
        <v>0</v>
      </c>
      <c r="P229" s="49">
        <f t="shared" si="232"/>
        <v>0</v>
      </c>
      <c r="Q229" s="49">
        <f t="shared" si="232"/>
        <v>0</v>
      </c>
      <c r="R229" s="49">
        <f t="shared" si="232"/>
        <v>0</v>
      </c>
      <c r="S229" s="49">
        <f t="shared" si="232"/>
        <v>0</v>
      </c>
      <c r="T229" s="49">
        <f t="shared" si="232"/>
        <v>0</v>
      </c>
      <c r="U229" s="49">
        <f t="shared" si="1"/>
        <v>0</v>
      </c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 spans="1:35" ht="14.25" customHeight="1">
      <c r="A230" s="12">
        <v>229</v>
      </c>
      <c r="B230" s="84" t="s">
        <v>290</v>
      </c>
      <c r="C230" s="84" t="s">
        <v>58</v>
      </c>
      <c r="D230" s="85">
        <v>4703.2227249999996</v>
      </c>
      <c r="E230" s="86">
        <f t="shared" si="197"/>
        <v>0</v>
      </c>
      <c r="F230" s="49"/>
      <c r="G230" s="49"/>
      <c r="H230" s="49"/>
      <c r="I230" s="49"/>
      <c r="J230" s="49"/>
      <c r="K230" s="49"/>
      <c r="L230" s="49"/>
      <c r="M230" s="49"/>
      <c r="N230" s="49">
        <f t="shared" ref="N230:T230" si="233">F230-G230</f>
        <v>0</v>
      </c>
      <c r="O230" s="49">
        <f t="shared" si="233"/>
        <v>0</v>
      </c>
      <c r="P230" s="49">
        <f t="shared" si="233"/>
        <v>0</v>
      </c>
      <c r="Q230" s="49">
        <f t="shared" si="233"/>
        <v>0</v>
      </c>
      <c r="R230" s="49">
        <f t="shared" si="233"/>
        <v>0</v>
      </c>
      <c r="S230" s="49">
        <f t="shared" si="233"/>
        <v>0</v>
      </c>
      <c r="T230" s="49">
        <f t="shared" si="233"/>
        <v>0</v>
      </c>
      <c r="U230" s="49">
        <f t="shared" si="1"/>
        <v>0</v>
      </c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 spans="1:35" ht="14.25" customHeight="1">
      <c r="A231" s="12">
        <v>230</v>
      </c>
      <c r="B231" s="84" t="s">
        <v>291</v>
      </c>
      <c r="C231" s="84" t="s">
        <v>58</v>
      </c>
      <c r="D231" s="85">
        <v>3026.4116490000001</v>
      </c>
      <c r="E231" s="86">
        <f t="shared" si="197"/>
        <v>0</v>
      </c>
      <c r="F231" s="49"/>
      <c r="G231" s="49"/>
      <c r="H231" s="49"/>
      <c r="I231" s="49"/>
      <c r="J231" s="49"/>
      <c r="K231" s="49"/>
      <c r="L231" s="49"/>
      <c r="M231" s="49"/>
      <c r="N231" s="49">
        <f t="shared" ref="N231:T231" si="234">F231-G231</f>
        <v>0</v>
      </c>
      <c r="O231" s="49">
        <f t="shared" si="234"/>
        <v>0</v>
      </c>
      <c r="P231" s="49">
        <f t="shared" si="234"/>
        <v>0</v>
      </c>
      <c r="Q231" s="49">
        <f t="shared" si="234"/>
        <v>0</v>
      </c>
      <c r="R231" s="49">
        <f t="shared" si="234"/>
        <v>0</v>
      </c>
      <c r="S231" s="49">
        <f t="shared" si="234"/>
        <v>0</v>
      </c>
      <c r="T231" s="49">
        <f t="shared" si="234"/>
        <v>0</v>
      </c>
      <c r="U231" s="49">
        <f t="shared" si="1"/>
        <v>0</v>
      </c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 spans="1:35" ht="14.25" customHeight="1">
      <c r="A232" s="12">
        <v>231</v>
      </c>
      <c r="B232" s="84" t="s">
        <v>292</v>
      </c>
      <c r="C232" s="84" t="s">
        <v>58</v>
      </c>
      <c r="D232" s="85">
        <v>4702.909318</v>
      </c>
      <c r="E232" s="86">
        <f t="shared" si="197"/>
        <v>0</v>
      </c>
      <c r="F232" s="49"/>
      <c r="G232" s="49"/>
      <c r="H232" s="49"/>
      <c r="I232" s="49"/>
      <c r="J232" s="49"/>
      <c r="K232" s="49"/>
      <c r="L232" s="49"/>
      <c r="M232" s="49"/>
      <c r="N232" s="49">
        <f t="shared" ref="N232:T232" si="235">F232-G232</f>
        <v>0</v>
      </c>
      <c r="O232" s="49">
        <f t="shared" si="235"/>
        <v>0</v>
      </c>
      <c r="P232" s="49">
        <f t="shared" si="235"/>
        <v>0</v>
      </c>
      <c r="Q232" s="49">
        <f t="shared" si="235"/>
        <v>0</v>
      </c>
      <c r="R232" s="49">
        <f t="shared" si="235"/>
        <v>0</v>
      </c>
      <c r="S232" s="49">
        <f t="shared" si="235"/>
        <v>0</v>
      </c>
      <c r="T232" s="49">
        <f t="shared" si="235"/>
        <v>0</v>
      </c>
      <c r="U232" s="49">
        <f t="shared" si="1"/>
        <v>0</v>
      </c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 spans="1:35" ht="14.25" customHeight="1">
      <c r="A233" s="12">
        <v>232</v>
      </c>
      <c r="B233" s="84" t="s">
        <v>293</v>
      </c>
      <c r="C233" s="84" t="s">
        <v>56</v>
      </c>
      <c r="D233" s="85">
        <v>4048.1138540000002</v>
      </c>
      <c r="E233" s="86">
        <f t="shared" si="197"/>
        <v>8.2900768630407207</v>
      </c>
      <c r="F233" s="49">
        <v>349.08882</v>
      </c>
      <c r="G233" s="49">
        <v>346.63810000000001</v>
      </c>
      <c r="H233" s="49">
        <v>346.30907999999999</v>
      </c>
      <c r="I233" s="49">
        <v>339.35851300000002</v>
      </c>
      <c r="J233" s="49">
        <v>338.19876099999999</v>
      </c>
      <c r="K233" s="49">
        <v>338.09696600000001</v>
      </c>
      <c r="L233" s="49">
        <v>336.32195400000001</v>
      </c>
      <c r="M233" s="49">
        <v>335.59174999999999</v>
      </c>
      <c r="N233" s="49">
        <f t="shared" ref="N233:T233" si="236">F233-G233</f>
        <v>2.4507199999999898</v>
      </c>
      <c r="O233" s="49">
        <f t="shared" si="236"/>
        <v>0.32902000000001408</v>
      </c>
      <c r="P233" s="49">
        <f t="shared" si="236"/>
        <v>6.9505669999999782</v>
      </c>
      <c r="Q233" s="49">
        <f t="shared" si="236"/>
        <v>1.1597520000000259</v>
      </c>
      <c r="R233" s="49">
        <f t="shared" si="236"/>
        <v>0.10179499999998143</v>
      </c>
      <c r="S233" s="49">
        <f t="shared" si="236"/>
        <v>1.7750120000000038</v>
      </c>
      <c r="T233" s="49">
        <f t="shared" si="236"/>
        <v>0.73020400000001473</v>
      </c>
      <c r="U233" s="49">
        <f t="shared" si="1"/>
        <v>13.497070000000008</v>
      </c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 spans="1:35" ht="14.25" customHeight="1">
      <c r="A234" s="12">
        <v>233</v>
      </c>
      <c r="B234" s="84" t="s">
        <v>294</v>
      </c>
      <c r="C234" s="84" t="s">
        <v>56</v>
      </c>
      <c r="D234" s="85">
        <v>912.53639099999998</v>
      </c>
      <c r="E234" s="86">
        <f t="shared" si="197"/>
        <v>5.7008056350489156</v>
      </c>
      <c r="F234" s="49">
        <v>57.656869999999998</v>
      </c>
      <c r="G234" s="49">
        <v>57.083179999999999</v>
      </c>
      <c r="H234" s="49">
        <v>53.518740000000001</v>
      </c>
      <c r="I234" s="49">
        <v>53.223947000000003</v>
      </c>
      <c r="J234" s="49">
        <v>53.223945999999998</v>
      </c>
      <c r="K234" s="49">
        <v>53.223934</v>
      </c>
      <c r="L234" s="49">
        <v>53.223934</v>
      </c>
      <c r="M234" s="49">
        <v>52.021926000000001</v>
      </c>
      <c r="N234" s="49">
        <f t="shared" ref="N234:T234" si="237">F234-G234</f>
        <v>0.57368999999999915</v>
      </c>
      <c r="O234" s="49">
        <f t="shared" si="237"/>
        <v>3.5644399999999976</v>
      </c>
      <c r="P234" s="49">
        <f t="shared" si="237"/>
        <v>0.29479299999999853</v>
      </c>
      <c r="Q234" s="49">
        <f t="shared" si="237"/>
        <v>1.0000000045806701E-6</v>
      </c>
      <c r="R234" s="49">
        <f t="shared" si="237"/>
        <v>1.1999999998124622E-5</v>
      </c>
      <c r="S234" s="49">
        <f t="shared" si="237"/>
        <v>0</v>
      </c>
      <c r="T234" s="49">
        <f t="shared" si="237"/>
        <v>1.2020079999999993</v>
      </c>
      <c r="U234" s="49">
        <f t="shared" si="1"/>
        <v>5.6349439999999973</v>
      </c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 spans="1:35" ht="14.25" customHeight="1">
      <c r="A235" s="12">
        <v>234</v>
      </c>
      <c r="B235" s="84" t="s">
        <v>295</v>
      </c>
      <c r="C235" s="84" t="s">
        <v>56</v>
      </c>
      <c r="D235" s="85">
        <v>7286.5521959999996</v>
      </c>
      <c r="E235" s="86">
        <f t="shared" si="197"/>
        <v>35.321410356641053</v>
      </c>
      <c r="F235" s="49">
        <v>2609.3815300000001</v>
      </c>
      <c r="G235" s="49">
        <v>2606.7649999999999</v>
      </c>
      <c r="H235" s="49">
        <v>2592.1282700000002</v>
      </c>
      <c r="I235" s="49">
        <v>2586.2927589999999</v>
      </c>
      <c r="J235" s="49">
        <v>2586.2927049999998</v>
      </c>
      <c r="K235" s="49">
        <v>2583.8639669999998</v>
      </c>
      <c r="L235" s="49">
        <v>2582.2807640000001</v>
      </c>
      <c r="M235" s="49">
        <v>2573.713002</v>
      </c>
      <c r="N235" s="49">
        <f t="shared" ref="N235:T235" si="238">F235-G235</f>
        <v>2.6165300000002389</v>
      </c>
      <c r="O235" s="49">
        <f t="shared" si="238"/>
        <v>14.636729999999716</v>
      </c>
      <c r="P235" s="49">
        <f t="shared" si="238"/>
        <v>5.8355110000002242</v>
      </c>
      <c r="Q235" s="49">
        <f t="shared" si="238"/>
        <v>5.4000000091036782E-5</v>
      </c>
      <c r="R235" s="49">
        <f t="shared" si="238"/>
        <v>2.4287380000000667</v>
      </c>
      <c r="S235" s="49">
        <f t="shared" si="238"/>
        <v>1.5832029999996848</v>
      </c>
      <c r="T235" s="49">
        <f t="shared" si="238"/>
        <v>8.5677620000001298</v>
      </c>
      <c r="U235" s="49">
        <f t="shared" si="1"/>
        <v>35.668528000000151</v>
      </c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 spans="1:35" ht="14.25" customHeight="1">
      <c r="A236" s="12">
        <v>235</v>
      </c>
      <c r="B236" s="84" t="s">
        <v>296</v>
      </c>
      <c r="C236" s="84" t="s">
        <v>38</v>
      </c>
      <c r="D236" s="85">
        <v>17331.339250000001</v>
      </c>
      <c r="E236" s="86">
        <f t="shared" si="197"/>
        <v>17.514977291786611</v>
      </c>
      <c r="F236" s="49">
        <v>3339.5312399999998</v>
      </c>
      <c r="G236" s="49">
        <v>3272.10844</v>
      </c>
      <c r="H236" s="49">
        <v>3243.02745</v>
      </c>
      <c r="I236" s="49">
        <v>3151.1711019999998</v>
      </c>
      <c r="J236" s="49">
        <v>3114.4263430000001</v>
      </c>
      <c r="K236" s="49">
        <v>3079.0090660000001</v>
      </c>
      <c r="L236" s="49">
        <v>3049.2167749999999</v>
      </c>
      <c r="M236" s="49">
        <v>3035.5801339999998</v>
      </c>
      <c r="N236" s="49">
        <f t="shared" ref="N236:T236" si="239">F236-G236</f>
        <v>67.422799999999825</v>
      </c>
      <c r="O236" s="49">
        <f t="shared" si="239"/>
        <v>29.080989999999929</v>
      </c>
      <c r="P236" s="49">
        <f t="shared" si="239"/>
        <v>91.856348000000253</v>
      </c>
      <c r="Q236" s="49">
        <f t="shared" si="239"/>
        <v>36.744758999999704</v>
      </c>
      <c r="R236" s="49">
        <f t="shared" si="239"/>
        <v>35.417277000000013</v>
      </c>
      <c r="S236" s="49">
        <f t="shared" si="239"/>
        <v>29.792291000000205</v>
      </c>
      <c r="T236" s="49">
        <f t="shared" si="239"/>
        <v>13.636641000000054</v>
      </c>
      <c r="U236" s="49">
        <f t="shared" si="1"/>
        <v>303.95110599999998</v>
      </c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 spans="1:35" ht="14.25" customHeight="1">
      <c r="A237" s="12">
        <v>236</v>
      </c>
      <c r="B237" s="84" t="s">
        <v>297</v>
      </c>
      <c r="C237" s="84" t="s">
        <v>38</v>
      </c>
      <c r="D237" s="85">
        <v>14109.456910000001</v>
      </c>
      <c r="E237" s="86">
        <f t="shared" si="197"/>
        <v>19.884515895232994</v>
      </c>
      <c r="F237" s="49">
        <v>3255.1062999999999</v>
      </c>
      <c r="G237" s="49">
        <v>3191.1814199999999</v>
      </c>
      <c r="H237" s="49">
        <v>3060.6984000000002</v>
      </c>
      <c r="I237" s="49">
        <v>2994.7203</v>
      </c>
      <c r="J237" s="49">
        <v>2967.76359</v>
      </c>
      <c r="K237" s="49">
        <v>2930.1485210000001</v>
      </c>
      <c r="L237" s="49">
        <v>2877.2925639999999</v>
      </c>
      <c r="M237" s="49">
        <v>2805.5972019999999</v>
      </c>
      <c r="N237" s="49">
        <f t="shared" ref="N237:T237" si="240">F237-G237</f>
        <v>63.92488000000003</v>
      </c>
      <c r="O237" s="49">
        <f t="shared" si="240"/>
        <v>130.48301999999967</v>
      </c>
      <c r="P237" s="49">
        <f t="shared" si="240"/>
        <v>65.978100000000268</v>
      </c>
      <c r="Q237" s="49">
        <f t="shared" si="240"/>
        <v>26.95670999999993</v>
      </c>
      <c r="R237" s="49">
        <f t="shared" si="240"/>
        <v>37.615068999999949</v>
      </c>
      <c r="S237" s="49">
        <f t="shared" si="240"/>
        <v>52.855957000000217</v>
      </c>
      <c r="T237" s="49">
        <f t="shared" si="240"/>
        <v>71.695361999999932</v>
      </c>
      <c r="U237" s="49">
        <f t="shared" si="1"/>
        <v>449.50909799999999</v>
      </c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 spans="1:35" ht="14.25" customHeight="1">
      <c r="A238" s="12">
        <v>237</v>
      </c>
      <c r="B238" s="84" t="s">
        <v>298</v>
      </c>
      <c r="C238" s="84" t="s">
        <v>38</v>
      </c>
      <c r="D238" s="85">
        <v>19163.818139999999</v>
      </c>
      <c r="E238" s="86">
        <f t="shared" si="197"/>
        <v>2.7566649095742255</v>
      </c>
      <c r="F238" s="49">
        <v>975.19304999999997</v>
      </c>
      <c r="G238" s="49">
        <v>940.12572</v>
      </c>
      <c r="H238" s="49">
        <v>916.95488</v>
      </c>
      <c r="I238" s="49">
        <v>891.90922999999998</v>
      </c>
      <c r="J238" s="49">
        <v>868.661699</v>
      </c>
      <c r="K238" s="49">
        <v>641.57944299999997</v>
      </c>
      <c r="L238" s="49">
        <v>563.15034900000001</v>
      </c>
      <c r="M238" s="49">
        <v>528.28224999999998</v>
      </c>
      <c r="N238" s="49">
        <f t="shared" ref="N238:T238" si="241">F238-G238</f>
        <v>35.06732999999997</v>
      </c>
      <c r="O238" s="49">
        <f t="shared" si="241"/>
        <v>23.170839999999998</v>
      </c>
      <c r="P238" s="49">
        <f t="shared" si="241"/>
        <v>25.045650000000023</v>
      </c>
      <c r="Q238" s="49">
        <f t="shared" si="241"/>
        <v>23.247530999999981</v>
      </c>
      <c r="R238" s="49">
        <f t="shared" si="241"/>
        <v>227.08225600000003</v>
      </c>
      <c r="S238" s="49">
        <f t="shared" si="241"/>
        <v>78.429093999999964</v>
      </c>
      <c r="T238" s="49">
        <f t="shared" si="241"/>
        <v>34.868099000000029</v>
      </c>
      <c r="U238" s="49">
        <f t="shared" si="1"/>
        <v>446.91079999999999</v>
      </c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 spans="1:35" ht="14.25" customHeight="1">
      <c r="A239" s="12">
        <v>238</v>
      </c>
      <c r="B239" s="84" t="s">
        <v>299</v>
      </c>
      <c r="C239" s="84" t="s">
        <v>38</v>
      </c>
      <c r="D239" s="85">
        <v>17724.971560000002</v>
      </c>
      <c r="E239" s="86">
        <f t="shared" si="197"/>
        <v>29.545233532662429</v>
      </c>
      <c r="F239" s="49">
        <v>5875.8515100000004</v>
      </c>
      <c r="G239" s="49">
        <v>5727.9041699999998</v>
      </c>
      <c r="H239" s="49">
        <v>5527.37583</v>
      </c>
      <c r="I239" s="49">
        <v>5437.1193599999997</v>
      </c>
      <c r="J239" s="49">
        <v>5425.7164869999997</v>
      </c>
      <c r="K239" s="49">
        <v>5411.5436239999999</v>
      </c>
      <c r="L239" s="49">
        <v>5301.9267369999998</v>
      </c>
      <c r="M239" s="49">
        <v>5236.8842409999997</v>
      </c>
      <c r="N239" s="49">
        <f t="shared" ref="N239:T239" si="242">F239-G239</f>
        <v>147.94734000000062</v>
      </c>
      <c r="O239" s="49">
        <f t="shared" si="242"/>
        <v>200.52833999999984</v>
      </c>
      <c r="P239" s="49">
        <f t="shared" si="242"/>
        <v>90.256470000000263</v>
      </c>
      <c r="Q239" s="49">
        <f t="shared" si="242"/>
        <v>11.402873</v>
      </c>
      <c r="R239" s="49">
        <f t="shared" si="242"/>
        <v>14.172862999999779</v>
      </c>
      <c r="S239" s="49">
        <f t="shared" si="242"/>
        <v>109.61688700000013</v>
      </c>
      <c r="T239" s="49">
        <f t="shared" si="242"/>
        <v>65.042496000000028</v>
      </c>
      <c r="U239" s="49">
        <f t="shared" si="1"/>
        <v>638.96726900000067</v>
      </c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 spans="1:35" ht="14.25" customHeight="1">
      <c r="A240" s="12">
        <v>239</v>
      </c>
      <c r="B240" s="84" t="s">
        <v>300</v>
      </c>
      <c r="C240" s="84" t="s">
        <v>38</v>
      </c>
      <c r="D240" s="85">
        <v>49977.039689999998</v>
      </c>
      <c r="E240" s="86">
        <f t="shared" si="197"/>
        <v>39.209809127452147</v>
      </c>
      <c r="F240" s="49">
        <v>23381.305359999998</v>
      </c>
      <c r="G240" s="49">
        <v>22596.951690000002</v>
      </c>
      <c r="H240" s="49">
        <v>22094.821629999999</v>
      </c>
      <c r="I240" s="49">
        <v>21561.119159999998</v>
      </c>
      <c r="J240" s="49">
        <v>21310.610479999999</v>
      </c>
      <c r="K240" s="49">
        <v>21090.693619999998</v>
      </c>
      <c r="L240" s="49">
        <v>20451.271560000001</v>
      </c>
      <c r="M240" s="49">
        <v>19595.901870000002</v>
      </c>
      <c r="N240" s="49">
        <f t="shared" ref="N240:T240" si="243">F240-G240</f>
        <v>784.35366999999678</v>
      </c>
      <c r="O240" s="49">
        <f t="shared" si="243"/>
        <v>502.13006000000314</v>
      </c>
      <c r="P240" s="49">
        <f t="shared" si="243"/>
        <v>533.70247000000018</v>
      </c>
      <c r="Q240" s="49">
        <f t="shared" si="243"/>
        <v>250.508679999999</v>
      </c>
      <c r="R240" s="49">
        <f t="shared" si="243"/>
        <v>219.91686000000118</v>
      </c>
      <c r="S240" s="49">
        <f t="shared" si="243"/>
        <v>639.42205999999715</v>
      </c>
      <c r="T240" s="49">
        <f t="shared" si="243"/>
        <v>855.36968999999954</v>
      </c>
      <c r="U240" s="49">
        <f t="shared" si="1"/>
        <v>3785.403489999997</v>
      </c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 spans="1:35" ht="14.25" customHeight="1">
      <c r="A241" s="12">
        <v>240</v>
      </c>
      <c r="B241" s="84" t="s">
        <v>301</v>
      </c>
      <c r="C241" s="84" t="s">
        <v>42</v>
      </c>
      <c r="D241" s="85">
        <v>67410.126669999998</v>
      </c>
      <c r="E241" s="86">
        <f t="shared" si="197"/>
        <v>62.644502504389088</v>
      </c>
      <c r="F241" s="49">
        <v>42599.638859999999</v>
      </c>
      <c r="G241" s="49">
        <v>42522.938069999997</v>
      </c>
      <c r="H241" s="49">
        <v>42479.264799999997</v>
      </c>
      <c r="I241" s="49">
        <v>42428.662400000001</v>
      </c>
      <c r="J241" s="49">
        <v>42367.649189999996</v>
      </c>
      <c r="K241" s="49">
        <v>42331.970860000001</v>
      </c>
      <c r="L241" s="49">
        <v>42273.935239999999</v>
      </c>
      <c r="M241" s="49">
        <v>42228.738490000003</v>
      </c>
      <c r="N241" s="49">
        <f t="shared" ref="N241:T241" si="244">F241-G241</f>
        <v>76.700790000002598</v>
      </c>
      <c r="O241" s="49">
        <f t="shared" si="244"/>
        <v>43.67326999999932</v>
      </c>
      <c r="P241" s="49">
        <f t="shared" si="244"/>
        <v>50.602399999996123</v>
      </c>
      <c r="Q241" s="49">
        <f t="shared" si="244"/>
        <v>61.013210000004619</v>
      </c>
      <c r="R241" s="49">
        <f t="shared" si="244"/>
        <v>35.678329999995185</v>
      </c>
      <c r="S241" s="49">
        <f t="shared" si="244"/>
        <v>58.035620000002382</v>
      </c>
      <c r="T241" s="49">
        <f t="shared" si="244"/>
        <v>45.196749999995518</v>
      </c>
      <c r="U241" s="49">
        <f t="shared" si="1"/>
        <v>370.90036999999575</v>
      </c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 spans="1:35" ht="14.25" customHeight="1">
      <c r="A242" s="12">
        <v>241</v>
      </c>
      <c r="B242" s="84" t="s">
        <v>302</v>
      </c>
      <c r="C242" s="84" t="s">
        <v>42</v>
      </c>
      <c r="D242" s="85">
        <v>43093.184119999998</v>
      </c>
      <c r="E242" s="86">
        <f t="shared" si="197"/>
        <v>85.33424020745116</v>
      </c>
      <c r="F242" s="49">
        <v>37957.616069999996</v>
      </c>
      <c r="G242" s="49">
        <v>37492.496700000003</v>
      </c>
      <c r="H242" s="49">
        <v>37208.804940000002</v>
      </c>
      <c r="I242" s="49">
        <v>37070.250260000001</v>
      </c>
      <c r="J242" s="49">
        <v>36992.801509999998</v>
      </c>
      <c r="K242" s="49">
        <v>36930.441570000003</v>
      </c>
      <c r="L242" s="49">
        <v>36884.67224</v>
      </c>
      <c r="M242" s="49">
        <v>36773.241249999999</v>
      </c>
      <c r="N242" s="49">
        <f t="shared" ref="N242:T242" si="245">F242-G242</f>
        <v>465.11936999999307</v>
      </c>
      <c r="O242" s="49">
        <f t="shared" si="245"/>
        <v>283.69176000000152</v>
      </c>
      <c r="P242" s="49">
        <f t="shared" si="245"/>
        <v>138.5546800000011</v>
      </c>
      <c r="Q242" s="49">
        <f t="shared" si="245"/>
        <v>77.448750000003201</v>
      </c>
      <c r="R242" s="49">
        <f t="shared" si="245"/>
        <v>62.359939999994822</v>
      </c>
      <c r="S242" s="49">
        <f t="shared" si="245"/>
        <v>45.76933000000281</v>
      </c>
      <c r="T242" s="49">
        <f t="shared" si="245"/>
        <v>111.43099000000075</v>
      </c>
      <c r="U242" s="49">
        <f t="shared" si="1"/>
        <v>1184.3748199999973</v>
      </c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 spans="1:35" ht="14.25" customHeight="1">
      <c r="A243" s="12">
        <v>242</v>
      </c>
      <c r="B243" s="84" t="s">
        <v>303</v>
      </c>
      <c r="C243" s="84" t="s">
        <v>42</v>
      </c>
      <c r="D243" s="85">
        <v>142114.76699999999</v>
      </c>
      <c r="E243" s="86">
        <f t="shared" si="197"/>
        <v>45.971588659748498</v>
      </c>
      <c r="F243" s="49">
        <v>68175.266659999994</v>
      </c>
      <c r="G243" s="49">
        <v>67476.873269999996</v>
      </c>
      <c r="H243" s="49">
        <v>67163.246029999995</v>
      </c>
      <c r="I243" s="49">
        <v>66952.407219999994</v>
      </c>
      <c r="J243" s="49">
        <v>66774.237259999994</v>
      </c>
      <c r="K243" s="49">
        <v>66536.929319999996</v>
      </c>
      <c r="L243" s="49">
        <v>66169.255380000002</v>
      </c>
      <c r="M243" s="49">
        <v>65332.416109999998</v>
      </c>
      <c r="N243" s="49">
        <f t="shared" ref="N243:T243" si="246">F243-G243</f>
        <v>698.39338999999745</v>
      </c>
      <c r="O243" s="49">
        <f t="shared" si="246"/>
        <v>313.62724000000162</v>
      </c>
      <c r="P243" s="49">
        <f t="shared" si="246"/>
        <v>210.8388100000011</v>
      </c>
      <c r="Q243" s="49">
        <f t="shared" si="246"/>
        <v>178.16995999999926</v>
      </c>
      <c r="R243" s="49">
        <f t="shared" si="246"/>
        <v>237.30793999999878</v>
      </c>
      <c r="S243" s="49">
        <f t="shared" si="246"/>
        <v>367.67393999999331</v>
      </c>
      <c r="T243" s="49">
        <f t="shared" si="246"/>
        <v>836.83927000000403</v>
      </c>
      <c r="U243" s="49">
        <f t="shared" si="1"/>
        <v>2842.8505499999956</v>
      </c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 spans="1:35" ht="14.25" customHeight="1">
      <c r="A244" s="12">
        <v>243</v>
      </c>
      <c r="B244" s="84" t="s">
        <v>252</v>
      </c>
      <c r="C244" s="84" t="s">
        <v>42</v>
      </c>
      <c r="D244" s="85">
        <v>10142.420969999999</v>
      </c>
      <c r="E244" s="86">
        <f t="shared" si="197"/>
        <v>2.9673576051537132E-2</v>
      </c>
      <c r="F244" s="49">
        <v>7.7603900000000001</v>
      </c>
      <c r="G244" s="49">
        <v>6.49824</v>
      </c>
      <c r="H244" s="49">
        <v>4.9491699999999996</v>
      </c>
      <c r="I244" s="49">
        <v>4.9491699999999996</v>
      </c>
      <c r="J244" s="49">
        <v>4.5951789999999999</v>
      </c>
      <c r="K244" s="49">
        <v>4.5951789999999999</v>
      </c>
      <c r="L244" s="49">
        <v>3.0096189999999998</v>
      </c>
      <c r="M244" s="49">
        <v>3.0096189999999998</v>
      </c>
      <c r="N244" s="49">
        <f t="shared" ref="N244:T244" si="247">F244-G244</f>
        <v>1.2621500000000001</v>
      </c>
      <c r="O244" s="49">
        <f t="shared" si="247"/>
        <v>1.5490700000000004</v>
      </c>
      <c r="P244" s="49">
        <f t="shared" si="247"/>
        <v>0</v>
      </c>
      <c r="Q244" s="49">
        <f t="shared" si="247"/>
        <v>0.35399099999999972</v>
      </c>
      <c r="R244" s="49">
        <f t="shared" si="247"/>
        <v>0</v>
      </c>
      <c r="S244" s="49">
        <f t="shared" si="247"/>
        <v>1.5855600000000001</v>
      </c>
      <c r="T244" s="49">
        <f t="shared" si="247"/>
        <v>0</v>
      </c>
      <c r="U244" s="49">
        <f t="shared" si="1"/>
        <v>4.7507710000000003</v>
      </c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 spans="1:35" ht="14.25" customHeight="1">
      <c r="A245" s="12">
        <v>244</v>
      </c>
      <c r="B245" s="84" t="s">
        <v>304</v>
      </c>
      <c r="C245" s="84" t="s">
        <v>42</v>
      </c>
      <c r="D245" s="85">
        <v>7811.5762999999997</v>
      </c>
      <c r="E245" s="86">
        <f t="shared" si="197"/>
        <v>7.8667259513294382E-2</v>
      </c>
      <c r="F245" s="49">
        <v>80.811779999999999</v>
      </c>
      <c r="G245" s="49">
        <v>69.774429999999995</v>
      </c>
      <c r="H245" s="49">
        <v>64.747429999999994</v>
      </c>
      <c r="I245" s="49">
        <v>60.523771000000004</v>
      </c>
      <c r="J245" s="49">
        <v>51.307735000000001</v>
      </c>
      <c r="K245" s="49">
        <v>21.753264999999999</v>
      </c>
      <c r="L245" s="49">
        <v>11.142334</v>
      </c>
      <c r="M245" s="49">
        <v>6.1451529999999996</v>
      </c>
      <c r="N245" s="49">
        <f t="shared" ref="N245:T245" si="248">F245-G245</f>
        <v>11.037350000000004</v>
      </c>
      <c r="O245" s="49">
        <f t="shared" si="248"/>
        <v>5.027000000000001</v>
      </c>
      <c r="P245" s="49">
        <f t="shared" si="248"/>
        <v>4.2236589999999907</v>
      </c>
      <c r="Q245" s="49">
        <f t="shared" si="248"/>
        <v>9.2160360000000026</v>
      </c>
      <c r="R245" s="49">
        <f t="shared" si="248"/>
        <v>29.554470000000002</v>
      </c>
      <c r="S245" s="49">
        <f t="shared" si="248"/>
        <v>10.610930999999999</v>
      </c>
      <c r="T245" s="49">
        <f t="shared" si="248"/>
        <v>4.9971810000000003</v>
      </c>
      <c r="U245" s="49">
        <f t="shared" si="1"/>
        <v>74.666626999999991</v>
      </c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 spans="1:35" ht="14.25" customHeight="1">
      <c r="A246" s="12">
        <v>245</v>
      </c>
      <c r="B246" s="84" t="s">
        <v>305</v>
      </c>
      <c r="C246" s="84" t="s">
        <v>42</v>
      </c>
      <c r="D246" s="85">
        <v>5798.4437260000004</v>
      </c>
      <c r="E246" s="86">
        <f t="shared" si="197"/>
        <v>0</v>
      </c>
      <c r="F246" s="49"/>
      <c r="G246" s="49"/>
      <c r="H246" s="49"/>
      <c r="I246" s="49"/>
      <c r="J246" s="49"/>
      <c r="K246" s="49"/>
      <c r="L246" s="49"/>
      <c r="M246" s="49"/>
      <c r="N246" s="49">
        <f t="shared" ref="N246:T246" si="249">F246-G246</f>
        <v>0</v>
      </c>
      <c r="O246" s="49">
        <f t="shared" si="249"/>
        <v>0</v>
      </c>
      <c r="P246" s="49">
        <f t="shared" si="249"/>
        <v>0</v>
      </c>
      <c r="Q246" s="49">
        <f t="shared" si="249"/>
        <v>0</v>
      </c>
      <c r="R246" s="49">
        <f t="shared" si="249"/>
        <v>0</v>
      </c>
      <c r="S246" s="49">
        <f t="shared" si="249"/>
        <v>0</v>
      </c>
      <c r="T246" s="49">
        <f t="shared" si="249"/>
        <v>0</v>
      </c>
      <c r="U246" s="49">
        <f t="shared" si="1"/>
        <v>0</v>
      </c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 spans="1:35" ht="14.25" customHeight="1">
      <c r="A247" s="12">
        <v>246</v>
      </c>
      <c r="B247" s="84" t="s">
        <v>306</v>
      </c>
      <c r="C247" s="84" t="s">
        <v>42</v>
      </c>
      <c r="D247" s="85">
        <v>20880.048510000001</v>
      </c>
      <c r="E247" s="86">
        <f t="shared" si="197"/>
        <v>39.999258847507342</v>
      </c>
      <c r="F247" s="49">
        <v>8867.3885200000004</v>
      </c>
      <c r="G247" s="49">
        <v>8842.9353200000005</v>
      </c>
      <c r="H247" s="49">
        <v>8790.1591499999995</v>
      </c>
      <c r="I247" s="49">
        <v>8735.2245870000006</v>
      </c>
      <c r="J247" s="49">
        <v>8675.1645819999994</v>
      </c>
      <c r="K247" s="49">
        <v>8439.4691239999993</v>
      </c>
      <c r="L247" s="49">
        <v>8385.1459080000004</v>
      </c>
      <c r="M247" s="49">
        <v>8351.8646509999999</v>
      </c>
      <c r="N247" s="49">
        <f t="shared" ref="N247:T247" si="250">F247-G247</f>
        <v>24.453199999999924</v>
      </c>
      <c r="O247" s="49">
        <f t="shared" si="250"/>
        <v>52.776170000001002</v>
      </c>
      <c r="P247" s="49">
        <f t="shared" si="250"/>
        <v>54.934562999998889</v>
      </c>
      <c r="Q247" s="49">
        <f t="shared" si="250"/>
        <v>60.060005000001183</v>
      </c>
      <c r="R247" s="49">
        <f t="shared" si="250"/>
        <v>235.69545800000014</v>
      </c>
      <c r="S247" s="49">
        <f t="shared" si="250"/>
        <v>54.323215999998865</v>
      </c>
      <c r="T247" s="49">
        <f t="shared" si="250"/>
        <v>33.281257000000551</v>
      </c>
      <c r="U247" s="49">
        <f t="shared" si="1"/>
        <v>515.52386900000056</v>
      </c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 spans="1:35" ht="14.25" customHeight="1">
      <c r="A248" s="12">
        <v>247</v>
      </c>
      <c r="B248" s="84" t="s">
        <v>307</v>
      </c>
      <c r="C248" s="84" t="s">
        <v>42</v>
      </c>
      <c r="D248" s="85">
        <v>6783.5147150000003</v>
      </c>
      <c r="E248" s="86">
        <f t="shared" si="197"/>
        <v>0</v>
      </c>
      <c r="F248" s="49"/>
      <c r="G248" s="49"/>
      <c r="H248" s="49"/>
      <c r="I248" s="49"/>
      <c r="J248" s="49"/>
      <c r="K248" s="49"/>
      <c r="L248" s="49"/>
      <c r="M248" s="49"/>
      <c r="N248" s="49">
        <f t="shared" ref="N248:T248" si="251">F248-G248</f>
        <v>0</v>
      </c>
      <c r="O248" s="49">
        <f t="shared" si="251"/>
        <v>0</v>
      </c>
      <c r="P248" s="49">
        <f t="shared" si="251"/>
        <v>0</v>
      </c>
      <c r="Q248" s="49">
        <f t="shared" si="251"/>
        <v>0</v>
      </c>
      <c r="R248" s="49">
        <f t="shared" si="251"/>
        <v>0</v>
      </c>
      <c r="S248" s="49">
        <f t="shared" si="251"/>
        <v>0</v>
      </c>
      <c r="T248" s="49">
        <f t="shared" si="251"/>
        <v>0</v>
      </c>
      <c r="U248" s="49">
        <f t="shared" si="1"/>
        <v>0</v>
      </c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 spans="1:35" ht="14.25" customHeight="1">
      <c r="A249" s="12">
        <v>248</v>
      </c>
      <c r="B249" s="84" t="s">
        <v>308</v>
      </c>
      <c r="C249" s="84" t="s">
        <v>42</v>
      </c>
      <c r="D249" s="85">
        <v>34017.268300000003</v>
      </c>
      <c r="E249" s="86">
        <f t="shared" si="197"/>
        <v>0.22725746029407068</v>
      </c>
      <c r="F249" s="49">
        <v>134.34367</v>
      </c>
      <c r="G249" s="49">
        <v>98.344949999999997</v>
      </c>
      <c r="H249" s="49">
        <v>98.344949999999997</v>
      </c>
      <c r="I249" s="49">
        <v>97.571824000000007</v>
      </c>
      <c r="J249" s="49">
        <v>93.660657</v>
      </c>
      <c r="K249" s="49">
        <v>79.202575999999993</v>
      </c>
      <c r="L249" s="49">
        <v>79.008565000000004</v>
      </c>
      <c r="M249" s="49">
        <v>77.306780000000003</v>
      </c>
      <c r="N249" s="49">
        <f t="shared" ref="N249:T249" si="252">F249-G249</f>
        <v>35.998720000000006</v>
      </c>
      <c r="O249" s="49">
        <f t="shared" si="252"/>
        <v>0</v>
      </c>
      <c r="P249" s="49">
        <f t="shared" si="252"/>
        <v>0.77312599999999065</v>
      </c>
      <c r="Q249" s="49">
        <f t="shared" si="252"/>
        <v>3.9111670000000061</v>
      </c>
      <c r="R249" s="49">
        <f t="shared" si="252"/>
        <v>14.458081000000007</v>
      </c>
      <c r="S249" s="49">
        <f t="shared" si="252"/>
        <v>0.19401099999998905</v>
      </c>
      <c r="T249" s="49">
        <f t="shared" si="252"/>
        <v>1.701785000000001</v>
      </c>
      <c r="U249" s="49">
        <f t="shared" si="1"/>
        <v>57.03689</v>
      </c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 spans="1:35" ht="14.25" customHeight="1">
      <c r="A250" s="12">
        <v>249</v>
      </c>
      <c r="B250" s="84" t="s">
        <v>309</v>
      </c>
      <c r="C250" s="84" t="s">
        <v>42</v>
      </c>
      <c r="D250" s="85">
        <v>14752.950199999999</v>
      </c>
      <c r="E250" s="86">
        <f t="shared" si="197"/>
        <v>0.18430567873807371</v>
      </c>
      <c r="F250" s="49">
        <v>103.97471</v>
      </c>
      <c r="G250" s="49">
        <v>75.848150000000004</v>
      </c>
      <c r="H250" s="49">
        <v>68.153239999999997</v>
      </c>
      <c r="I250" s="49">
        <v>62.525745000000001</v>
      </c>
      <c r="J250" s="49">
        <v>57.635478999999997</v>
      </c>
      <c r="K250" s="49">
        <v>52.411886000000003</v>
      </c>
      <c r="L250" s="49">
        <v>45.543481</v>
      </c>
      <c r="M250" s="49">
        <v>27.190525000000001</v>
      </c>
      <c r="N250" s="49">
        <f t="shared" ref="N250:T250" si="253">F250-G250</f>
        <v>28.126559999999998</v>
      </c>
      <c r="O250" s="49">
        <f t="shared" si="253"/>
        <v>7.6949100000000072</v>
      </c>
      <c r="P250" s="49">
        <f t="shared" si="253"/>
        <v>5.6274949999999961</v>
      </c>
      <c r="Q250" s="49">
        <f t="shared" si="253"/>
        <v>4.890266000000004</v>
      </c>
      <c r="R250" s="49">
        <f t="shared" si="253"/>
        <v>5.2235929999999939</v>
      </c>
      <c r="S250" s="49">
        <f t="shared" si="253"/>
        <v>6.8684050000000028</v>
      </c>
      <c r="T250" s="49">
        <f t="shared" si="253"/>
        <v>18.352955999999999</v>
      </c>
      <c r="U250" s="49">
        <f t="shared" si="1"/>
        <v>76.784185000000008</v>
      </c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 spans="1:35" ht="14.25" customHeight="1">
      <c r="A251" s="12">
        <v>250</v>
      </c>
      <c r="B251" s="84" t="s">
        <v>310</v>
      </c>
      <c r="C251" s="84" t="s">
        <v>49</v>
      </c>
      <c r="D251" s="85">
        <v>4777.6995820000002</v>
      </c>
      <c r="E251" s="86">
        <f t="shared" si="197"/>
        <v>0</v>
      </c>
      <c r="F251" s="49"/>
      <c r="G251" s="49"/>
      <c r="H251" s="49"/>
      <c r="I251" s="49"/>
      <c r="J251" s="49"/>
      <c r="K251" s="49"/>
      <c r="L251" s="49"/>
      <c r="M251" s="49"/>
      <c r="N251" s="49">
        <f t="shared" ref="N251:T251" si="254">F251-G251</f>
        <v>0</v>
      </c>
      <c r="O251" s="49">
        <f t="shared" si="254"/>
        <v>0</v>
      </c>
      <c r="P251" s="49">
        <f t="shared" si="254"/>
        <v>0</v>
      </c>
      <c r="Q251" s="49">
        <f t="shared" si="254"/>
        <v>0</v>
      </c>
      <c r="R251" s="49">
        <f t="shared" si="254"/>
        <v>0</v>
      </c>
      <c r="S251" s="49">
        <f t="shared" si="254"/>
        <v>0</v>
      </c>
      <c r="T251" s="49">
        <f t="shared" si="254"/>
        <v>0</v>
      </c>
      <c r="U251" s="49">
        <f t="shared" si="1"/>
        <v>0</v>
      </c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 spans="1:35" ht="14.25" customHeight="1">
      <c r="A252" s="12">
        <v>251</v>
      </c>
      <c r="B252" s="84" t="s">
        <v>311</v>
      </c>
      <c r="C252" s="84" t="s">
        <v>49</v>
      </c>
      <c r="D252" s="85">
        <v>2486.3686969999999</v>
      </c>
      <c r="E252" s="86">
        <f t="shared" si="197"/>
        <v>0</v>
      </c>
      <c r="F252" s="49"/>
      <c r="G252" s="49"/>
      <c r="H252" s="49"/>
      <c r="I252" s="49"/>
      <c r="J252" s="49"/>
      <c r="K252" s="49"/>
      <c r="L252" s="49"/>
      <c r="M252" s="49"/>
      <c r="N252" s="49">
        <f t="shared" ref="N252:T252" si="255">F252-G252</f>
        <v>0</v>
      </c>
      <c r="O252" s="49">
        <f t="shared" si="255"/>
        <v>0</v>
      </c>
      <c r="P252" s="49">
        <f t="shared" si="255"/>
        <v>0</v>
      </c>
      <c r="Q252" s="49">
        <f t="shared" si="255"/>
        <v>0</v>
      </c>
      <c r="R252" s="49">
        <f t="shared" si="255"/>
        <v>0</v>
      </c>
      <c r="S252" s="49">
        <f t="shared" si="255"/>
        <v>0</v>
      </c>
      <c r="T252" s="49">
        <f t="shared" si="255"/>
        <v>0</v>
      </c>
      <c r="U252" s="49">
        <f t="shared" si="1"/>
        <v>0</v>
      </c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 spans="1:35" ht="14.25" customHeight="1">
      <c r="A253" s="12">
        <v>252</v>
      </c>
      <c r="B253" s="84" t="s">
        <v>312</v>
      </c>
      <c r="C253" s="84" t="s">
        <v>49</v>
      </c>
      <c r="D253" s="85">
        <v>72452.771710000001</v>
      </c>
      <c r="E253" s="86">
        <f t="shared" si="197"/>
        <v>89.692825541732475</v>
      </c>
      <c r="F253" s="49">
        <v>66025.716279999993</v>
      </c>
      <c r="G253" s="49">
        <v>65891.102499999994</v>
      </c>
      <c r="H253" s="49">
        <v>65709.064799999993</v>
      </c>
      <c r="I253" s="49">
        <v>65569.676170000006</v>
      </c>
      <c r="J253" s="49">
        <v>65487.940759999998</v>
      </c>
      <c r="K253" s="49">
        <v>65334.363539999998</v>
      </c>
      <c r="L253" s="49">
        <v>65159.059589999997</v>
      </c>
      <c r="M253" s="49">
        <v>64984.938130000002</v>
      </c>
      <c r="N253" s="49">
        <f t="shared" ref="N253:T253" si="256">F253-G253</f>
        <v>134.61377999999968</v>
      </c>
      <c r="O253" s="49">
        <f t="shared" si="256"/>
        <v>182.03770000000077</v>
      </c>
      <c r="P253" s="49">
        <f t="shared" si="256"/>
        <v>139.38862999998673</v>
      </c>
      <c r="Q253" s="49">
        <f t="shared" si="256"/>
        <v>81.735410000008414</v>
      </c>
      <c r="R253" s="49">
        <f t="shared" si="256"/>
        <v>153.57721999999922</v>
      </c>
      <c r="S253" s="49">
        <f t="shared" si="256"/>
        <v>175.30395000000135</v>
      </c>
      <c r="T253" s="49">
        <f t="shared" si="256"/>
        <v>174.12145999999484</v>
      </c>
      <c r="U253" s="49">
        <f t="shared" si="1"/>
        <v>1040.778149999991</v>
      </c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 spans="1:35" ht="14.25" customHeight="1">
      <c r="A254" s="12">
        <v>253</v>
      </c>
      <c r="B254" s="84" t="s">
        <v>313</v>
      </c>
      <c r="C254" s="84" t="s">
        <v>49</v>
      </c>
      <c r="D254" s="85">
        <v>1568.35051</v>
      </c>
      <c r="E254" s="86">
        <f t="shared" si="197"/>
        <v>0</v>
      </c>
      <c r="F254" s="49"/>
      <c r="G254" s="49"/>
      <c r="H254" s="49"/>
      <c r="I254" s="49"/>
      <c r="J254" s="49"/>
      <c r="K254" s="49"/>
      <c r="L254" s="49"/>
      <c r="M254" s="49"/>
      <c r="N254" s="49">
        <f t="shared" ref="N254:T254" si="257">F254-G254</f>
        <v>0</v>
      </c>
      <c r="O254" s="49">
        <f t="shared" si="257"/>
        <v>0</v>
      </c>
      <c r="P254" s="49">
        <f t="shared" si="257"/>
        <v>0</v>
      </c>
      <c r="Q254" s="49">
        <f t="shared" si="257"/>
        <v>0</v>
      </c>
      <c r="R254" s="49">
        <f t="shared" si="257"/>
        <v>0</v>
      </c>
      <c r="S254" s="49">
        <f t="shared" si="257"/>
        <v>0</v>
      </c>
      <c r="T254" s="49">
        <f t="shared" si="257"/>
        <v>0</v>
      </c>
      <c r="U254" s="49">
        <f t="shared" si="1"/>
        <v>0</v>
      </c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 spans="1:35" ht="14.25" customHeight="1">
      <c r="A255" s="12">
        <v>254</v>
      </c>
      <c r="B255" s="84" t="s">
        <v>314</v>
      </c>
      <c r="C255" s="84" t="s">
        <v>49</v>
      </c>
      <c r="D255" s="85">
        <v>3812.943984</v>
      </c>
      <c r="E255" s="86">
        <f t="shared" si="197"/>
        <v>0</v>
      </c>
      <c r="F255" s="49"/>
      <c r="G255" s="49"/>
      <c r="H255" s="49"/>
      <c r="I255" s="49"/>
      <c r="J255" s="49"/>
      <c r="K255" s="49"/>
      <c r="L255" s="49"/>
      <c r="M255" s="49"/>
      <c r="N255" s="49">
        <f t="shared" ref="N255:T255" si="258">F255-G255</f>
        <v>0</v>
      </c>
      <c r="O255" s="49">
        <f t="shared" si="258"/>
        <v>0</v>
      </c>
      <c r="P255" s="49">
        <f t="shared" si="258"/>
        <v>0</v>
      </c>
      <c r="Q255" s="49">
        <f t="shared" si="258"/>
        <v>0</v>
      </c>
      <c r="R255" s="49">
        <f t="shared" si="258"/>
        <v>0</v>
      </c>
      <c r="S255" s="49">
        <f t="shared" si="258"/>
        <v>0</v>
      </c>
      <c r="T255" s="49">
        <f t="shared" si="258"/>
        <v>0</v>
      </c>
      <c r="U255" s="49">
        <f t="shared" si="1"/>
        <v>0</v>
      </c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 spans="1:35" ht="14.25" customHeight="1">
      <c r="A256" s="12">
        <v>255</v>
      </c>
      <c r="B256" s="84" t="s">
        <v>315</v>
      </c>
      <c r="C256" s="84" t="s">
        <v>49</v>
      </c>
      <c r="D256" s="85">
        <v>802.70859299999995</v>
      </c>
      <c r="E256" s="86">
        <f t="shared" si="197"/>
        <v>0</v>
      </c>
      <c r="F256" s="49"/>
      <c r="G256" s="49"/>
      <c r="H256" s="49"/>
      <c r="I256" s="49"/>
      <c r="J256" s="49"/>
      <c r="K256" s="49"/>
      <c r="L256" s="49"/>
      <c r="M256" s="49"/>
      <c r="N256" s="49">
        <f t="shared" ref="N256:T256" si="259">F256-G256</f>
        <v>0</v>
      </c>
      <c r="O256" s="49">
        <f t="shared" si="259"/>
        <v>0</v>
      </c>
      <c r="P256" s="49">
        <f t="shared" si="259"/>
        <v>0</v>
      </c>
      <c r="Q256" s="49">
        <f t="shared" si="259"/>
        <v>0</v>
      </c>
      <c r="R256" s="49">
        <f t="shared" si="259"/>
        <v>0</v>
      </c>
      <c r="S256" s="49">
        <f t="shared" si="259"/>
        <v>0</v>
      </c>
      <c r="T256" s="49">
        <f t="shared" si="259"/>
        <v>0</v>
      </c>
      <c r="U256" s="49">
        <f t="shared" si="1"/>
        <v>0</v>
      </c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 spans="1:35" ht="14.25" customHeight="1">
      <c r="A257" s="12">
        <v>256</v>
      </c>
      <c r="B257" s="84" t="s">
        <v>316</v>
      </c>
      <c r="C257" s="84" t="s">
        <v>49</v>
      </c>
      <c r="D257" s="85">
        <v>2384.9521450000002</v>
      </c>
      <c r="E257" s="86">
        <f t="shared" si="197"/>
        <v>0</v>
      </c>
      <c r="F257" s="49"/>
      <c r="G257" s="49"/>
      <c r="H257" s="49"/>
      <c r="I257" s="49"/>
      <c r="J257" s="49"/>
      <c r="K257" s="49"/>
      <c r="L257" s="49"/>
      <c r="M257" s="49"/>
      <c r="N257" s="49">
        <f t="shared" ref="N257:T257" si="260">F257-G257</f>
        <v>0</v>
      </c>
      <c r="O257" s="49">
        <f t="shared" si="260"/>
        <v>0</v>
      </c>
      <c r="P257" s="49">
        <f t="shared" si="260"/>
        <v>0</v>
      </c>
      <c r="Q257" s="49">
        <f t="shared" si="260"/>
        <v>0</v>
      </c>
      <c r="R257" s="49">
        <f t="shared" si="260"/>
        <v>0</v>
      </c>
      <c r="S257" s="49">
        <f t="shared" si="260"/>
        <v>0</v>
      </c>
      <c r="T257" s="49">
        <f t="shared" si="260"/>
        <v>0</v>
      </c>
      <c r="U257" s="49">
        <f t="shared" ref="U257:U294" si="261">SUM(N257:T257)</f>
        <v>0</v>
      </c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 spans="1:35" ht="14.25" customHeight="1">
      <c r="A258" s="12">
        <v>257</v>
      </c>
      <c r="B258" s="84" t="s">
        <v>317</v>
      </c>
      <c r="C258" s="84" t="s">
        <v>49</v>
      </c>
      <c r="D258" s="85">
        <v>2669.6127419999998</v>
      </c>
      <c r="E258" s="86">
        <f t="shared" si="197"/>
        <v>0</v>
      </c>
      <c r="F258" s="49"/>
      <c r="G258" s="49"/>
      <c r="H258" s="49"/>
      <c r="I258" s="49"/>
      <c r="J258" s="49"/>
      <c r="K258" s="49"/>
      <c r="L258" s="49"/>
      <c r="M258" s="49"/>
      <c r="N258" s="49">
        <f t="shared" ref="N258:T258" si="262">F258-G258</f>
        <v>0</v>
      </c>
      <c r="O258" s="49">
        <f t="shared" si="262"/>
        <v>0</v>
      </c>
      <c r="P258" s="49">
        <f t="shared" si="262"/>
        <v>0</v>
      </c>
      <c r="Q258" s="49">
        <f t="shared" si="262"/>
        <v>0</v>
      </c>
      <c r="R258" s="49">
        <f t="shared" si="262"/>
        <v>0</v>
      </c>
      <c r="S258" s="49">
        <f t="shared" si="262"/>
        <v>0</v>
      </c>
      <c r="T258" s="49">
        <f t="shared" si="262"/>
        <v>0</v>
      </c>
      <c r="U258" s="49">
        <f t="shared" si="261"/>
        <v>0</v>
      </c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 spans="1:35" ht="14.25" customHeight="1">
      <c r="A259" s="12">
        <v>258</v>
      </c>
      <c r="B259" s="84" t="s">
        <v>318</v>
      </c>
      <c r="C259" s="84" t="s">
        <v>49</v>
      </c>
      <c r="D259" s="85">
        <v>5161.0982240000003</v>
      </c>
      <c r="E259" s="86">
        <f t="shared" ref="E259:E291" si="263">(M259/D259)*100</f>
        <v>5.8206737396129817</v>
      </c>
      <c r="F259" s="49">
        <v>323.74822</v>
      </c>
      <c r="G259" s="49">
        <v>315.03568000000001</v>
      </c>
      <c r="H259" s="49">
        <v>310.74840999999998</v>
      </c>
      <c r="I259" s="49">
        <v>309.98392200000001</v>
      </c>
      <c r="J259" s="49">
        <v>308.946034</v>
      </c>
      <c r="K259" s="49">
        <v>306.99387400000001</v>
      </c>
      <c r="L259" s="49">
        <v>304.13067699999999</v>
      </c>
      <c r="M259" s="49">
        <v>300.41068899999999</v>
      </c>
      <c r="N259" s="49">
        <f t="shared" ref="N259:T259" si="264">F259-G259</f>
        <v>8.71253999999999</v>
      </c>
      <c r="O259" s="49">
        <f t="shared" si="264"/>
        <v>4.287270000000035</v>
      </c>
      <c r="P259" s="49">
        <f t="shared" si="264"/>
        <v>0.76448799999997163</v>
      </c>
      <c r="Q259" s="49">
        <f t="shared" si="264"/>
        <v>1.0378880000000095</v>
      </c>
      <c r="R259" s="49">
        <f t="shared" si="264"/>
        <v>1.9521599999999921</v>
      </c>
      <c r="S259" s="49">
        <f t="shared" si="264"/>
        <v>2.8631970000000138</v>
      </c>
      <c r="T259" s="49">
        <f t="shared" si="264"/>
        <v>3.7199880000000007</v>
      </c>
      <c r="U259" s="49">
        <f t="shared" si="261"/>
        <v>23.337531000000013</v>
      </c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 spans="1:35" ht="14.25" customHeight="1">
      <c r="A260" s="12">
        <v>259</v>
      </c>
      <c r="B260" s="84" t="s">
        <v>319</v>
      </c>
      <c r="C260" s="84" t="s">
        <v>49</v>
      </c>
      <c r="D260" s="85">
        <v>628.32809699999996</v>
      </c>
      <c r="E260" s="86">
        <f t="shared" si="263"/>
        <v>0</v>
      </c>
      <c r="F260" s="49"/>
      <c r="G260" s="49"/>
      <c r="H260" s="49"/>
      <c r="I260" s="49"/>
      <c r="J260" s="49"/>
      <c r="K260" s="49"/>
      <c r="L260" s="49"/>
      <c r="M260" s="49"/>
      <c r="N260" s="49">
        <f t="shared" ref="N260:T260" si="265">F260-G260</f>
        <v>0</v>
      </c>
      <c r="O260" s="49">
        <f t="shared" si="265"/>
        <v>0</v>
      </c>
      <c r="P260" s="49">
        <f t="shared" si="265"/>
        <v>0</v>
      </c>
      <c r="Q260" s="49">
        <f t="shared" si="265"/>
        <v>0</v>
      </c>
      <c r="R260" s="49">
        <f t="shared" si="265"/>
        <v>0</v>
      </c>
      <c r="S260" s="49">
        <f t="shared" si="265"/>
        <v>0</v>
      </c>
      <c r="T260" s="49">
        <f t="shared" si="265"/>
        <v>0</v>
      </c>
      <c r="U260" s="49">
        <f t="shared" si="261"/>
        <v>0</v>
      </c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 spans="1:35" ht="14.25" customHeight="1">
      <c r="A261" s="12">
        <v>260</v>
      </c>
      <c r="B261" s="84" t="s">
        <v>320</v>
      </c>
      <c r="C261" s="84" t="s">
        <v>49</v>
      </c>
      <c r="D261" s="85">
        <v>57997.16433</v>
      </c>
      <c r="E261" s="86">
        <f t="shared" si="263"/>
        <v>84.881508223214198</v>
      </c>
      <c r="F261" s="49">
        <v>49801.976779999997</v>
      </c>
      <c r="G261" s="49">
        <v>49788.548699999999</v>
      </c>
      <c r="H261" s="49">
        <v>49730.983950000002</v>
      </c>
      <c r="I261" s="49">
        <v>49585.039900000003</v>
      </c>
      <c r="J261" s="49">
        <v>49526.504809999999</v>
      </c>
      <c r="K261" s="49">
        <v>49436.603710000003</v>
      </c>
      <c r="L261" s="49">
        <v>49366.561629999997</v>
      </c>
      <c r="M261" s="49">
        <v>49228.867810000003</v>
      </c>
      <c r="N261" s="49">
        <f t="shared" ref="N261:T261" si="266">F261-G261</f>
        <v>13.428079999997863</v>
      </c>
      <c r="O261" s="49">
        <f t="shared" si="266"/>
        <v>57.56474999999773</v>
      </c>
      <c r="P261" s="49">
        <f t="shared" si="266"/>
        <v>145.94404999999824</v>
      </c>
      <c r="Q261" s="49">
        <f t="shared" si="266"/>
        <v>58.535090000004857</v>
      </c>
      <c r="R261" s="49">
        <f t="shared" si="266"/>
        <v>89.901099999995495</v>
      </c>
      <c r="S261" s="49">
        <f t="shared" si="266"/>
        <v>70.042080000006536</v>
      </c>
      <c r="T261" s="49">
        <f t="shared" si="266"/>
        <v>137.69381999999314</v>
      </c>
      <c r="U261" s="49">
        <f t="shared" si="261"/>
        <v>573.10896999999386</v>
      </c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 spans="1:35" ht="14.25" customHeight="1">
      <c r="A262" s="12">
        <v>261</v>
      </c>
      <c r="B262" s="84" t="s">
        <v>321</v>
      </c>
      <c r="C262" s="84" t="s">
        <v>49</v>
      </c>
      <c r="D262" s="85">
        <v>3621.0341539999999</v>
      </c>
      <c r="E262" s="86">
        <f t="shared" si="263"/>
        <v>3.2957995678711849</v>
      </c>
      <c r="F262" s="49">
        <v>172.62356</v>
      </c>
      <c r="G262" s="49">
        <v>150.25674000000001</v>
      </c>
      <c r="H262" s="49">
        <v>142.328</v>
      </c>
      <c r="I262" s="49">
        <v>131.648054</v>
      </c>
      <c r="J262" s="49">
        <v>124.85381599999999</v>
      </c>
      <c r="K262" s="49">
        <v>123.389037</v>
      </c>
      <c r="L262" s="49">
        <v>122.26827900000001</v>
      </c>
      <c r="M262" s="49">
        <v>119.342028</v>
      </c>
      <c r="N262" s="49">
        <f t="shared" ref="N262:T262" si="267">F262-G262</f>
        <v>22.36681999999999</v>
      </c>
      <c r="O262" s="49">
        <f t="shared" si="267"/>
        <v>7.9287400000000048</v>
      </c>
      <c r="P262" s="49">
        <f t="shared" si="267"/>
        <v>10.679946000000001</v>
      </c>
      <c r="Q262" s="49">
        <f t="shared" si="267"/>
        <v>6.7942380000000071</v>
      </c>
      <c r="R262" s="49">
        <f t="shared" si="267"/>
        <v>1.4647789999999929</v>
      </c>
      <c r="S262" s="49">
        <f t="shared" si="267"/>
        <v>1.120757999999995</v>
      </c>
      <c r="T262" s="49">
        <f t="shared" si="267"/>
        <v>2.9262510000000077</v>
      </c>
      <c r="U262" s="49">
        <f t="shared" si="261"/>
        <v>53.281531999999999</v>
      </c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 spans="1:35" ht="14.25" customHeight="1">
      <c r="A263" s="12">
        <v>262</v>
      </c>
      <c r="B263" s="84" t="s">
        <v>322</v>
      </c>
      <c r="C263" s="84" t="s">
        <v>49</v>
      </c>
      <c r="D263" s="85">
        <v>15424.2449</v>
      </c>
      <c r="E263" s="86">
        <f t="shared" si="263"/>
        <v>1.9146711032836363</v>
      </c>
      <c r="F263" s="49">
        <v>390.08828999999997</v>
      </c>
      <c r="G263" s="49">
        <v>390.08828999999997</v>
      </c>
      <c r="H263" s="49">
        <v>364.63319000000001</v>
      </c>
      <c r="I263" s="49">
        <v>345.81850100000003</v>
      </c>
      <c r="J263" s="49">
        <v>333.513509</v>
      </c>
      <c r="K263" s="49">
        <v>312.85101600000002</v>
      </c>
      <c r="L263" s="49">
        <v>301.36969399999998</v>
      </c>
      <c r="M263" s="49">
        <v>295.32355999999999</v>
      </c>
      <c r="N263" s="49">
        <f t="shared" ref="N263:T263" si="268">F263-G263</f>
        <v>0</v>
      </c>
      <c r="O263" s="49">
        <f t="shared" si="268"/>
        <v>25.455099999999959</v>
      </c>
      <c r="P263" s="49">
        <f t="shared" si="268"/>
        <v>18.814688999999987</v>
      </c>
      <c r="Q263" s="49">
        <f t="shared" si="268"/>
        <v>12.304992000000027</v>
      </c>
      <c r="R263" s="49">
        <f t="shared" si="268"/>
        <v>20.662492999999984</v>
      </c>
      <c r="S263" s="49">
        <f t="shared" si="268"/>
        <v>11.481322000000034</v>
      </c>
      <c r="T263" s="49">
        <f t="shared" si="268"/>
        <v>6.046133999999995</v>
      </c>
      <c r="U263" s="49">
        <f t="shared" si="261"/>
        <v>94.764729999999986</v>
      </c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 spans="1:35" ht="14.25" customHeight="1">
      <c r="A264" s="12">
        <v>263</v>
      </c>
      <c r="B264" s="84" t="s">
        <v>323</v>
      </c>
      <c r="C264" s="84" t="s">
        <v>49</v>
      </c>
      <c r="D264" s="85">
        <v>1667.054807</v>
      </c>
      <c r="E264" s="86">
        <f t="shared" si="263"/>
        <v>0</v>
      </c>
      <c r="F264" s="49"/>
      <c r="G264" s="49"/>
      <c r="H264" s="49"/>
      <c r="I264" s="49"/>
      <c r="J264" s="49"/>
      <c r="K264" s="49"/>
      <c r="L264" s="49"/>
      <c r="M264" s="49"/>
      <c r="N264" s="49">
        <f t="shared" ref="N264:T264" si="269">F264-G264</f>
        <v>0</v>
      </c>
      <c r="O264" s="49">
        <f t="shared" si="269"/>
        <v>0</v>
      </c>
      <c r="P264" s="49">
        <f t="shared" si="269"/>
        <v>0</v>
      </c>
      <c r="Q264" s="49">
        <f t="shared" si="269"/>
        <v>0</v>
      </c>
      <c r="R264" s="49">
        <f t="shared" si="269"/>
        <v>0</v>
      </c>
      <c r="S264" s="49">
        <f t="shared" si="269"/>
        <v>0</v>
      </c>
      <c r="T264" s="49">
        <f t="shared" si="269"/>
        <v>0</v>
      </c>
      <c r="U264" s="49">
        <f t="shared" si="261"/>
        <v>0</v>
      </c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 spans="1:35" ht="14.25" customHeight="1">
      <c r="A265" s="12">
        <v>264</v>
      </c>
      <c r="B265" s="84" t="s">
        <v>324</v>
      </c>
      <c r="C265" s="84" t="s">
        <v>49</v>
      </c>
      <c r="D265" s="85">
        <v>3574.9523359999998</v>
      </c>
      <c r="E265" s="86">
        <f t="shared" si="263"/>
        <v>0</v>
      </c>
      <c r="F265" s="49"/>
      <c r="G265" s="49"/>
      <c r="H265" s="49"/>
      <c r="I265" s="49"/>
      <c r="J265" s="49"/>
      <c r="K265" s="49"/>
      <c r="L265" s="49"/>
      <c r="M265" s="49"/>
      <c r="N265" s="49">
        <f t="shared" ref="N265:T265" si="270">F265-G265</f>
        <v>0</v>
      </c>
      <c r="O265" s="49">
        <f t="shared" si="270"/>
        <v>0</v>
      </c>
      <c r="P265" s="49">
        <f t="shared" si="270"/>
        <v>0</v>
      </c>
      <c r="Q265" s="49">
        <f t="shared" si="270"/>
        <v>0</v>
      </c>
      <c r="R265" s="49">
        <f t="shared" si="270"/>
        <v>0</v>
      </c>
      <c r="S265" s="49">
        <f t="shared" si="270"/>
        <v>0</v>
      </c>
      <c r="T265" s="49">
        <f t="shared" si="270"/>
        <v>0</v>
      </c>
      <c r="U265" s="49">
        <f t="shared" si="261"/>
        <v>0</v>
      </c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 spans="1:35" ht="14.25" customHeight="1">
      <c r="A266" s="12">
        <v>265</v>
      </c>
      <c r="B266" s="84" t="s">
        <v>325</v>
      </c>
      <c r="C266" s="84" t="s">
        <v>49</v>
      </c>
      <c r="D266" s="85">
        <v>25731.939020000002</v>
      </c>
      <c r="E266" s="86">
        <f t="shared" si="263"/>
        <v>23.266604134832896</v>
      </c>
      <c r="F266" s="49">
        <v>6237.8679499999998</v>
      </c>
      <c r="G266" s="49">
        <v>6217.77405</v>
      </c>
      <c r="H266" s="49">
        <v>6168.8175099999999</v>
      </c>
      <c r="I266" s="49">
        <v>6096.4595879999997</v>
      </c>
      <c r="J266" s="49">
        <v>6058.3346629999996</v>
      </c>
      <c r="K266" s="49">
        <v>6027.7053299999998</v>
      </c>
      <c r="L266" s="49">
        <v>6010.6771150000004</v>
      </c>
      <c r="M266" s="49">
        <v>5986.9483879999998</v>
      </c>
      <c r="N266" s="49">
        <f t="shared" ref="N266:T266" si="271">F266-G266</f>
        <v>20.093899999999849</v>
      </c>
      <c r="O266" s="49">
        <f t="shared" si="271"/>
        <v>48.956540000000132</v>
      </c>
      <c r="P266" s="49">
        <f t="shared" si="271"/>
        <v>72.357922000000144</v>
      </c>
      <c r="Q266" s="49">
        <f t="shared" si="271"/>
        <v>38.124925000000076</v>
      </c>
      <c r="R266" s="49">
        <f t="shared" si="271"/>
        <v>30.62933299999986</v>
      </c>
      <c r="S266" s="49">
        <f t="shared" si="271"/>
        <v>17.028214999999363</v>
      </c>
      <c r="T266" s="49">
        <f t="shared" si="271"/>
        <v>23.728727000000617</v>
      </c>
      <c r="U266" s="49">
        <f t="shared" si="261"/>
        <v>250.91956200000004</v>
      </c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 spans="1:35" ht="14.25" customHeight="1">
      <c r="A267" s="12">
        <v>266</v>
      </c>
      <c r="B267" s="84" t="s">
        <v>326</v>
      </c>
      <c r="C267" s="84" t="s">
        <v>49</v>
      </c>
      <c r="D267" s="85">
        <v>1772.7037929999999</v>
      </c>
      <c r="E267" s="86">
        <f t="shared" si="263"/>
        <v>0</v>
      </c>
      <c r="F267" s="49"/>
      <c r="G267" s="49"/>
      <c r="H267" s="49"/>
      <c r="I267" s="49"/>
      <c r="J267" s="49"/>
      <c r="K267" s="49"/>
      <c r="L267" s="49"/>
      <c r="M267" s="49"/>
      <c r="N267" s="49">
        <f t="shared" ref="N267:T267" si="272">F267-G267</f>
        <v>0</v>
      </c>
      <c r="O267" s="49">
        <f t="shared" si="272"/>
        <v>0</v>
      </c>
      <c r="P267" s="49">
        <f t="shared" si="272"/>
        <v>0</v>
      </c>
      <c r="Q267" s="49">
        <f t="shared" si="272"/>
        <v>0</v>
      </c>
      <c r="R267" s="49">
        <f t="shared" si="272"/>
        <v>0</v>
      </c>
      <c r="S267" s="49">
        <f t="shared" si="272"/>
        <v>0</v>
      </c>
      <c r="T267" s="49">
        <f t="shared" si="272"/>
        <v>0</v>
      </c>
      <c r="U267" s="49">
        <f t="shared" si="261"/>
        <v>0</v>
      </c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 spans="1:35" ht="14.25" customHeight="1">
      <c r="A268" s="12">
        <v>267</v>
      </c>
      <c r="B268" s="84" t="s">
        <v>49</v>
      </c>
      <c r="C268" s="84" t="s">
        <v>49</v>
      </c>
      <c r="D268" s="85">
        <v>2794.1561120000001</v>
      </c>
      <c r="E268" s="86">
        <f t="shared" si="263"/>
        <v>0</v>
      </c>
      <c r="F268" s="49"/>
      <c r="G268" s="49"/>
      <c r="H268" s="49"/>
      <c r="I268" s="49"/>
      <c r="J268" s="49"/>
      <c r="K268" s="49"/>
      <c r="L268" s="49"/>
      <c r="M268" s="49"/>
      <c r="N268" s="49">
        <f t="shared" ref="N268:T268" si="273">F268-G268</f>
        <v>0</v>
      </c>
      <c r="O268" s="49">
        <f t="shared" si="273"/>
        <v>0</v>
      </c>
      <c r="P268" s="49">
        <f t="shared" si="273"/>
        <v>0</v>
      </c>
      <c r="Q268" s="49">
        <f t="shared" si="273"/>
        <v>0</v>
      </c>
      <c r="R268" s="49">
        <f t="shared" si="273"/>
        <v>0</v>
      </c>
      <c r="S268" s="49">
        <f t="shared" si="273"/>
        <v>0</v>
      </c>
      <c r="T268" s="49">
        <f t="shared" si="273"/>
        <v>0</v>
      </c>
      <c r="U268" s="49">
        <f t="shared" si="261"/>
        <v>0</v>
      </c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 spans="1:35" ht="14.25" customHeight="1">
      <c r="A269" s="12">
        <v>268</v>
      </c>
      <c r="B269" s="84" t="s">
        <v>327</v>
      </c>
      <c r="C269" s="84" t="s">
        <v>49</v>
      </c>
      <c r="D269" s="85">
        <v>3917.2507249999999</v>
      </c>
      <c r="E269" s="86">
        <f t="shared" si="263"/>
        <v>0</v>
      </c>
      <c r="F269" s="49"/>
      <c r="G269" s="49"/>
      <c r="H269" s="49"/>
      <c r="I269" s="49"/>
      <c r="J269" s="49"/>
      <c r="K269" s="49"/>
      <c r="L269" s="49"/>
      <c r="M269" s="49"/>
      <c r="N269" s="49">
        <f t="shared" ref="N269:T269" si="274">F269-G269</f>
        <v>0</v>
      </c>
      <c r="O269" s="49">
        <f t="shared" si="274"/>
        <v>0</v>
      </c>
      <c r="P269" s="49">
        <f t="shared" si="274"/>
        <v>0</v>
      </c>
      <c r="Q269" s="49">
        <f t="shared" si="274"/>
        <v>0</v>
      </c>
      <c r="R269" s="49">
        <f t="shared" si="274"/>
        <v>0</v>
      </c>
      <c r="S269" s="49">
        <f t="shared" si="274"/>
        <v>0</v>
      </c>
      <c r="T269" s="49">
        <f t="shared" si="274"/>
        <v>0</v>
      </c>
      <c r="U269" s="49">
        <f t="shared" si="261"/>
        <v>0</v>
      </c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 spans="1:35" ht="14.25" customHeight="1">
      <c r="A270" s="12">
        <v>269</v>
      </c>
      <c r="B270" s="84" t="s">
        <v>105</v>
      </c>
      <c r="C270" s="84" t="s">
        <v>49</v>
      </c>
      <c r="D270" s="85">
        <v>2510.5060790000002</v>
      </c>
      <c r="E270" s="86">
        <f t="shared" si="263"/>
        <v>0</v>
      </c>
      <c r="F270" s="49"/>
      <c r="G270" s="49"/>
      <c r="H270" s="49"/>
      <c r="I270" s="49"/>
      <c r="J270" s="49"/>
      <c r="K270" s="49"/>
      <c r="L270" s="49"/>
      <c r="M270" s="49"/>
      <c r="N270" s="49">
        <f t="shared" ref="N270:T270" si="275">F270-G270</f>
        <v>0</v>
      </c>
      <c r="O270" s="49">
        <f t="shared" si="275"/>
        <v>0</v>
      </c>
      <c r="P270" s="49">
        <f t="shared" si="275"/>
        <v>0</v>
      </c>
      <c r="Q270" s="49">
        <f t="shared" si="275"/>
        <v>0</v>
      </c>
      <c r="R270" s="49">
        <f t="shared" si="275"/>
        <v>0</v>
      </c>
      <c r="S270" s="49">
        <f t="shared" si="275"/>
        <v>0</v>
      </c>
      <c r="T270" s="49">
        <f t="shared" si="275"/>
        <v>0</v>
      </c>
      <c r="U270" s="49">
        <f t="shared" si="261"/>
        <v>0</v>
      </c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 spans="1:35" ht="14.25" customHeight="1">
      <c r="A271" s="12">
        <v>270</v>
      </c>
      <c r="B271" s="84" t="s">
        <v>328</v>
      </c>
      <c r="C271" s="84" t="s">
        <v>49</v>
      </c>
      <c r="D271" s="85">
        <v>80059.728489999994</v>
      </c>
      <c r="E271" s="86">
        <f t="shared" si="263"/>
        <v>74.895326890209901</v>
      </c>
      <c r="F271" s="49">
        <v>60877.845730000001</v>
      </c>
      <c r="G271" s="49">
        <v>60815.039790000003</v>
      </c>
      <c r="H271" s="49">
        <v>60569.593280000001</v>
      </c>
      <c r="I271" s="49">
        <v>60368.351040000001</v>
      </c>
      <c r="J271" s="49">
        <v>60306.699390000002</v>
      </c>
      <c r="K271" s="49">
        <v>60221.251709999997</v>
      </c>
      <c r="L271" s="49">
        <v>60141.229630000002</v>
      </c>
      <c r="M271" s="49">
        <v>59960.995360000001</v>
      </c>
      <c r="N271" s="49">
        <f t="shared" ref="N271:T271" si="276">F271-G271</f>
        <v>62.805939999998373</v>
      </c>
      <c r="O271" s="49">
        <f t="shared" si="276"/>
        <v>245.44651000000158</v>
      </c>
      <c r="P271" s="49">
        <f t="shared" si="276"/>
        <v>201.24223999999958</v>
      </c>
      <c r="Q271" s="49">
        <f t="shared" si="276"/>
        <v>61.65164999999979</v>
      </c>
      <c r="R271" s="49">
        <f t="shared" si="276"/>
        <v>85.447680000004766</v>
      </c>
      <c r="S271" s="49">
        <f t="shared" si="276"/>
        <v>80.022079999995185</v>
      </c>
      <c r="T271" s="49">
        <f t="shared" si="276"/>
        <v>180.23427000000083</v>
      </c>
      <c r="U271" s="49">
        <f t="shared" si="261"/>
        <v>916.85037000000011</v>
      </c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 spans="1:35" ht="14.25" customHeight="1">
      <c r="A272" s="12">
        <v>271</v>
      </c>
      <c r="B272" s="84" t="s">
        <v>329</v>
      </c>
      <c r="C272" s="84" t="s">
        <v>49</v>
      </c>
      <c r="D272" s="85">
        <v>19722.87859</v>
      </c>
      <c r="E272" s="86">
        <f t="shared" si="263"/>
        <v>58.372181157355072</v>
      </c>
      <c r="F272" s="49">
        <v>11589.037480000001</v>
      </c>
      <c r="G272" s="49">
        <v>11540.237800000001</v>
      </c>
      <c r="H272" s="49">
        <v>11534.24179</v>
      </c>
      <c r="I272" s="49">
        <v>11530.84188</v>
      </c>
      <c r="J272" s="49">
        <v>11527.19234</v>
      </c>
      <c r="K272" s="49">
        <v>11523.876910000001</v>
      </c>
      <c r="L272" s="49">
        <v>11521.417299999999</v>
      </c>
      <c r="M272" s="49">
        <v>11512.674419999999</v>
      </c>
      <c r="N272" s="49">
        <f t="shared" ref="N272:T272" si="277">F272-G272</f>
        <v>48.79968000000008</v>
      </c>
      <c r="O272" s="49">
        <f t="shared" si="277"/>
        <v>5.9960100000007515</v>
      </c>
      <c r="P272" s="49">
        <f t="shared" si="277"/>
        <v>3.3999100000000908</v>
      </c>
      <c r="Q272" s="49">
        <f t="shared" si="277"/>
        <v>3.6495400000003428</v>
      </c>
      <c r="R272" s="49">
        <f t="shared" si="277"/>
        <v>3.3154299999987416</v>
      </c>
      <c r="S272" s="49">
        <f t="shared" si="277"/>
        <v>2.4596100000017032</v>
      </c>
      <c r="T272" s="49">
        <f t="shared" si="277"/>
        <v>8.7428799999997864</v>
      </c>
      <c r="U272" s="49">
        <f t="shared" si="261"/>
        <v>76.363060000001497</v>
      </c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 spans="1:35" ht="14.25" customHeight="1">
      <c r="A273" s="12">
        <v>272</v>
      </c>
      <c r="B273" s="84" t="s">
        <v>330</v>
      </c>
      <c r="C273" s="84" t="s">
        <v>49</v>
      </c>
      <c r="D273" s="85">
        <v>2810.6669029999998</v>
      </c>
      <c r="E273" s="86">
        <f t="shared" si="263"/>
        <v>2.9634191056612731</v>
      </c>
      <c r="F273" s="49">
        <v>83.294250000000005</v>
      </c>
      <c r="G273" s="49">
        <v>83.294250000000005</v>
      </c>
      <c r="H273" s="49">
        <v>83.294250000000005</v>
      </c>
      <c r="I273" s="49">
        <v>83.291839999999993</v>
      </c>
      <c r="J273" s="49">
        <v>83.291839999999993</v>
      </c>
      <c r="K273" s="49">
        <v>83.291839999999993</v>
      </c>
      <c r="L273" s="49">
        <v>83.291839999999993</v>
      </c>
      <c r="M273" s="49">
        <v>83.291839999999993</v>
      </c>
      <c r="N273" s="49">
        <f t="shared" ref="N273:T273" si="278">F273-G273</f>
        <v>0</v>
      </c>
      <c r="O273" s="49">
        <f t="shared" si="278"/>
        <v>0</v>
      </c>
      <c r="P273" s="49">
        <f t="shared" si="278"/>
        <v>2.4100000000117916E-3</v>
      </c>
      <c r="Q273" s="49">
        <f t="shared" si="278"/>
        <v>0</v>
      </c>
      <c r="R273" s="49">
        <f t="shared" si="278"/>
        <v>0</v>
      </c>
      <c r="S273" s="49">
        <f t="shared" si="278"/>
        <v>0</v>
      </c>
      <c r="T273" s="49">
        <f t="shared" si="278"/>
        <v>0</v>
      </c>
      <c r="U273" s="49">
        <f t="shared" si="261"/>
        <v>2.4100000000117916E-3</v>
      </c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 spans="1:35" ht="14.25" customHeight="1">
      <c r="A274" s="12">
        <v>273</v>
      </c>
      <c r="B274" s="84" t="s">
        <v>331</v>
      </c>
      <c r="C274" s="84" t="s">
        <v>54</v>
      </c>
      <c r="D274" s="85">
        <v>22152.165199999999</v>
      </c>
      <c r="E274" s="86">
        <f t="shared" si="263"/>
        <v>46.848496868378362</v>
      </c>
      <c r="F274" s="49">
        <v>10730.269399999999</v>
      </c>
      <c r="G274" s="49">
        <v>10640.26555</v>
      </c>
      <c r="H274" s="49">
        <v>10595.12887</v>
      </c>
      <c r="I274" s="49">
        <v>10577.17496</v>
      </c>
      <c r="J274" s="49">
        <v>10534.6441</v>
      </c>
      <c r="K274" s="49">
        <v>10413.43463</v>
      </c>
      <c r="L274" s="49">
        <v>10402.111360000001</v>
      </c>
      <c r="M274" s="49">
        <v>10377.95642</v>
      </c>
      <c r="N274" s="49">
        <f t="shared" ref="N274:T274" si="279">F274-G274</f>
        <v>90.003849999999147</v>
      </c>
      <c r="O274" s="49">
        <f t="shared" si="279"/>
        <v>45.136679999999615</v>
      </c>
      <c r="P274" s="49">
        <f t="shared" si="279"/>
        <v>17.953910000000178</v>
      </c>
      <c r="Q274" s="49">
        <f t="shared" si="279"/>
        <v>42.530860000000757</v>
      </c>
      <c r="R274" s="49">
        <f t="shared" si="279"/>
        <v>121.20946999999978</v>
      </c>
      <c r="S274" s="49">
        <f t="shared" si="279"/>
        <v>11.323269999998956</v>
      </c>
      <c r="T274" s="49">
        <f t="shared" si="279"/>
        <v>24.154940000000352</v>
      </c>
      <c r="U274" s="49">
        <f t="shared" si="261"/>
        <v>352.31297999999879</v>
      </c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 spans="1:35" ht="14.25" customHeight="1">
      <c r="A275" s="12">
        <v>274</v>
      </c>
      <c r="B275" s="84" t="s">
        <v>332</v>
      </c>
      <c r="C275" s="84" t="s">
        <v>54</v>
      </c>
      <c r="D275" s="85">
        <v>17246.184789999999</v>
      </c>
      <c r="E275" s="86">
        <f t="shared" si="263"/>
        <v>64.026456949496719</v>
      </c>
      <c r="F275" s="49">
        <v>11116.597680000001</v>
      </c>
      <c r="G275" s="49">
        <v>11109.79365</v>
      </c>
      <c r="H275" s="49">
        <v>11097.42001</v>
      </c>
      <c r="I275" s="49">
        <v>11095.419159999999</v>
      </c>
      <c r="J275" s="49">
        <v>11090.99099</v>
      </c>
      <c r="K275" s="49">
        <v>11062.611800000001</v>
      </c>
      <c r="L275" s="49">
        <v>11059.47545</v>
      </c>
      <c r="M275" s="49">
        <v>11042.121080000001</v>
      </c>
      <c r="N275" s="49">
        <f t="shared" ref="N275:T275" si="280">F275-G275</f>
        <v>6.8040300000011484</v>
      </c>
      <c r="O275" s="49">
        <f t="shared" si="280"/>
        <v>12.373639999999796</v>
      </c>
      <c r="P275" s="49">
        <f t="shared" si="280"/>
        <v>2.0008500000003551</v>
      </c>
      <c r="Q275" s="49">
        <f t="shared" si="280"/>
        <v>4.428169999999227</v>
      </c>
      <c r="R275" s="49">
        <f t="shared" si="280"/>
        <v>28.379189999999653</v>
      </c>
      <c r="S275" s="49">
        <f t="shared" si="280"/>
        <v>3.1363500000006752</v>
      </c>
      <c r="T275" s="49">
        <f t="shared" si="280"/>
        <v>17.354369999999108</v>
      </c>
      <c r="U275" s="49">
        <f t="shared" si="261"/>
        <v>74.476599999999962</v>
      </c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 spans="1:35" ht="14.25" customHeight="1">
      <c r="A276" s="12">
        <v>275</v>
      </c>
      <c r="B276" s="84" t="s">
        <v>333</v>
      </c>
      <c r="C276" s="84" t="s">
        <v>54</v>
      </c>
      <c r="D276" s="85">
        <v>949.65828499999998</v>
      </c>
      <c r="E276" s="86">
        <f t="shared" si="263"/>
        <v>0</v>
      </c>
      <c r="F276" s="49"/>
      <c r="G276" s="49"/>
      <c r="H276" s="49"/>
      <c r="I276" s="49"/>
      <c r="J276" s="49"/>
      <c r="K276" s="49"/>
      <c r="L276" s="49"/>
      <c r="M276" s="49"/>
      <c r="N276" s="49">
        <f t="shared" ref="N276:T276" si="281">F276-G276</f>
        <v>0</v>
      </c>
      <c r="O276" s="49">
        <f t="shared" si="281"/>
        <v>0</v>
      </c>
      <c r="P276" s="49">
        <f t="shared" si="281"/>
        <v>0</v>
      </c>
      <c r="Q276" s="49">
        <f t="shared" si="281"/>
        <v>0</v>
      </c>
      <c r="R276" s="49">
        <f t="shared" si="281"/>
        <v>0</v>
      </c>
      <c r="S276" s="49">
        <f t="shared" si="281"/>
        <v>0</v>
      </c>
      <c r="T276" s="49">
        <f t="shared" si="281"/>
        <v>0</v>
      </c>
      <c r="U276" s="49">
        <f t="shared" si="261"/>
        <v>0</v>
      </c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 spans="1:35" ht="14.25" customHeight="1">
      <c r="A277" s="12">
        <v>276</v>
      </c>
      <c r="B277" s="84" t="s">
        <v>334</v>
      </c>
      <c r="C277" s="84" t="s">
        <v>54</v>
      </c>
      <c r="D277" s="85">
        <v>27892.27664</v>
      </c>
      <c r="E277" s="86">
        <f t="shared" si="263"/>
        <v>80.564356398840019</v>
      </c>
      <c r="F277" s="49">
        <v>22616.02622</v>
      </c>
      <c r="G277" s="49">
        <v>22613.224330000001</v>
      </c>
      <c r="H277" s="49">
        <v>22599.83109</v>
      </c>
      <c r="I277" s="49">
        <v>22582.643059999999</v>
      </c>
      <c r="J277" s="49">
        <v>22532.13594</v>
      </c>
      <c r="K277" s="49">
        <v>22491.99093</v>
      </c>
      <c r="L277" s="49">
        <v>22485.624110000001</v>
      </c>
      <c r="M277" s="49">
        <v>22471.23316</v>
      </c>
      <c r="N277" s="49">
        <f t="shared" ref="N277:T277" si="282">F277-G277</f>
        <v>2.8018899999988207</v>
      </c>
      <c r="O277" s="49">
        <f t="shared" si="282"/>
        <v>13.393240000001242</v>
      </c>
      <c r="P277" s="49">
        <f t="shared" si="282"/>
        <v>17.188030000001163</v>
      </c>
      <c r="Q277" s="49">
        <f t="shared" si="282"/>
        <v>50.507119999998395</v>
      </c>
      <c r="R277" s="49">
        <f t="shared" si="282"/>
        <v>40.145010000000184</v>
      </c>
      <c r="S277" s="49">
        <f t="shared" si="282"/>
        <v>6.3668199999992794</v>
      </c>
      <c r="T277" s="49">
        <f t="shared" si="282"/>
        <v>14.390950000000885</v>
      </c>
      <c r="U277" s="49">
        <f t="shared" si="261"/>
        <v>144.79305999999997</v>
      </c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 spans="1:35" ht="14.25" customHeight="1">
      <c r="A278" s="12">
        <v>277</v>
      </c>
      <c r="B278" s="84" t="s">
        <v>335</v>
      </c>
      <c r="C278" s="84" t="s">
        <v>54</v>
      </c>
      <c r="D278" s="85">
        <v>12431.107470000001</v>
      </c>
      <c r="E278" s="86">
        <f t="shared" si="263"/>
        <v>48.857940587010305</v>
      </c>
      <c r="F278" s="49">
        <v>6529.2136700000001</v>
      </c>
      <c r="G278" s="49">
        <v>6501.42587</v>
      </c>
      <c r="H278" s="49">
        <v>6461.2539100000004</v>
      </c>
      <c r="I278" s="49">
        <v>6422.0217119999998</v>
      </c>
      <c r="J278" s="49">
        <v>6359.0604869999997</v>
      </c>
      <c r="K278" s="49">
        <v>6164.3482700000004</v>
      </c>
      <c r="L278" s="49">
        <v>6128.9015399999998</v>
      </c>
      <c r="M278" s="49">
        <v>6073.5831019999996</v>
      </c>
      <c r="N278" s="49">
        <f t="shared" ref="N278:T278" si="283">F278-G278</f>
        <v>27.787800000000061</v>
      </c>
      <c r="O278" s="49">
        <f t="shared" si="283"/>
        <v>40.171959999999672</v>
      </c>
      <c r="P278" s="49">
        <f t="shared" si="283"/>
        <v>39.232198000000608</v>
      </c>
      <c r="Q278" s="49">
        <f t="shared" si="283"/>
        <v>62.961225000000013</v>
      </c>
      <c r="R278" s="49">
        <f t="shared" si="283"/>
        <v>194.71221699999933</v>
      </c>
      <c r="S278" s="49">
        <f t="shared" si="283"/>
        <v>35.446730000000571</v>
      </c>
      <c r="T278" s="49">
        <f t="shared" si="283"/>
        <v>55.318438000000242</v>
      </c>
      <c r="U278" s="49">
        <f t="shared" si="261"/>
        <v>455.63056800000049</v>
      </c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 spans="1:35" ht="14.25" customHeight="1">
      <c r="A279" s="12">
        <v>278</v>
      </c>
      <c r="B279" s="84" t="s">
        <v>336</v>
      </c>
      <c r="C279" s="84" t="s">
        <v>54</v>
      </c>
      <c r="D279" s="85">
        <v>1910.1295560000001</v>
      </c>
      <c r="E279" s="86">
        <f t="shared" si="263"/>
        <v>0</v>
      </c>
      <c r="F279" s="49"/>
      <c r="G279" s="49"/>
      <c r="H279" s="49"/>
      <c r="I279" s="49"/>
      <c r="J279" s="49"/>
      <c r="K279" s="49"/>
      <c r="L279" s="49"/>
      <c r="M279" s="49"/>
      <c r="N279" s="49">
        <f t="shared" ref="N279:T279" si="284">F279-G279</f>
        <v>0</v>
      </c>
      <c r="O279" s="49">
        <f t="shared" si="284"/>
        <v>0</v>
      </c>
      <c r="P279" s="49">
        <f t="shared" si="284"/>
        <v>0</v>
      </c>
      <c r="Q279" s="49">
        <f t="shared" si="284"/>
        <v>0</v>
      </c>
      <c r="R279" s="49">
        <f t="shared" si="284"/>
        <v>0</v>
      </c>
      <c r="S279" s="49">
        <f t="shared" si="284"/>
        <v>0</v>
      </c>
      <c r="T279" s="49">
        <f t="shared" si="284"/>
        <v>0</v>
      </c>
      <c r="U279" s="49">
        <f t="shared" si="261"/>
        <v>0</v>
      </c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 spans="1:35" ht="14.25" customHeight="1">
      <c r="A280" s="12">
        <v>279</v>
      </c>
      <c r="B280" s="84" t="s">
        <v>337</v>
      </c>
      <c r="C280" s="84" t="s">
        <v>54</v>
      </c>
      <c r="D280" s="85">
        <v>7398.0686530000003</v>
      </c>
      <c r="E280" s="86">
        <f t="shared" si="263"/>
        <v>8.1827064791365345</v>
      </c>
      <c r="F280" s="49">
        <v>726.59693000000004</v>
      </c>
      <c r="G280" s="49">
        <v>711.95920999999998</v>
      </c>
      <c r="H280" s="49">
        <v>709.01724000000002</v>
      </c>
      <c r="I280" s="49">
        <v>708.38606900000002</v>
      </c>
      <c r="J280" s="49">
        <v>696.11103100000003</v>
      </c>
      <c r="K280" s="49">
        <v>635.36041</v>
      </c>
      <c r="L280" s="49">
        <v>611.48904500000003</v>
      </c>
      <c r="M280" s="49">
        <v>605.36224300000003</v>
      </c>
      <c r="N280" s="49">
        <f t="shared" ref="N280:T280" si="285">F280-G280</f>
        <v>14.637720000000058</v>
      </c>
      <c r="O280" s="49">
        <f t="shared" si="285"/>
        <v>2.9419699999999693</v>
      </c>
      <c r="P280" s="49">
        <f t="shared" si="285"/>
        <v>0.63117099999999482</v>
      </c>
      <c r="Q280" s="49">
        <f t="shared" si="285"/>
        <v>12.275037999999995</v>
      </c>
      <c r="R280" s="49">
        <f t="shared" si="285"/>
        <v>60.750621000000024</v>
      </c>
      <c r="S280" s="49">
        <f t="shared" si="285"/>
        <v>23.871364999999969</v>
      </c>
      <c r="T280" s="49">
        <f t="shared" si="285"/>
        <v>6.1268019999999979</v>
      </c>
      <c r="U280" s="49">
        <f t="shared" si="261"/>
        <v>121.23468700000001</v>
      </c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 spans="1:35" ht="14.25" customHeight="1">
      <c r="A281" s="12">
        <v>280</v>
      </c>
      <c r="B281" s="84" t="s">
        <v>338</v>
      </c>
      <c r="C281" s="84" t="s">
        <v>54</v>
      </c>
      <c r="D281" s="85">
        <v>4067.949388</v>
      </c>
      <c r="E281" s="86">
        <f t="shared" si="263"/>
        <v>7.5200300402557527</v>
      </c>
      <c r="F281" s="49">
        <v>338.99369999999999</v>
      </c>
      <c r="G281" s="49">
        <v>334.06797</v>
      </c>
      <c r="H281" s="49">
        <v>322.14344</v>
      </c>
      <c r="I281" s="49">
        <v>318.76076799999998</v>
      </c>
      <c r="J281" s="49">
        <v>313.92200300000002</v>
      </c>
      <c r="K281" s="49">
        <v>311.633376</v>
      </c>
      <c r="L281" s="49">
        <v>308.912171</v>
      </c>
      <c r="M281" s="49">
        <v>305.91101600000002</v>
      </c>
      <c r="N281" s="49">
        <f t="shared" ref="N281:T281" si="286">F281-G281</f>
        <v>4.9257299999999873</v>
      </c>
      <c r="O281" s="49">
        <f t="shared" si="286"/>
        <v>11.924530000000004</v>
      </c>
      <c r="P281" s="49">
        <f t="shared" si="286"/>
        <v>3.3826720000000137</v>
      </c>
      <c r="Q281" s="49">
        <f t="shared" si="286"/>
        <v>4.8387649999999667</v>
      </c>
      <c r="R281" s="49">
        <f t="shared" si="286"/>
        <v>2.2886270000000195</v>
      </c>
      <c r="S281" s="49">
        <f t="shared" si="286"/>
        <v>2.7212049999999977</v>
      </c>
      <c r="T281" s="49">
        <f t="shared" si="286"/>
        <v>3.0011549999999829</v>
      </c>
      <c r="U281" s="49">
        <f t="shared" si="261"/>
        <v>33.082683999999972</v>
      </c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 spans="1:35" ht="14.25" customHeight="1">
      <c r="A282" s="12">
        <v>281</v>
      </c>
      <c r="B282" s="84" t="s">
        <v>339</v>
      </c>
      <c r="C282" s="84" t="s">
        <v>47</v>
      </c>
      <c r="D282" s="85">
        <v>18523.053380000001</v>
      </c>
      <c r="E282" s="86">
        <f t="shared" si="263"/>
        <v>53.974411858008686</v>
      </c>
      <c r="F282" s="49">
        <v>10058.224319999999</v>
      </c>
      <c r="G282" s="49">
        <v>10050.52838</v>
      </c>
      <c r="H282" s="49">
        <v>10046.07301</v>
      </c>
      <c r="I282" s="49">
        <v>10029.314340000001</v>
      </c>
      <c r="J282" s="49">
        <v>10013.36699</v>
      </c>
      <c r="K282" s="49">
        <v>10011.171689999999</v>
      </c>
      <c r="L282" s="49">
        <v>10000.58274</v>
      </c>
      <c r="M282" s="49">
        <v>9997.7091199999995</v>
      </c>
      <c r="N282" s="49">
        <f t="shared" ref="N282:T282" si="287">F282-G282</f>
        <v>7.6959399999996094</v>
      </c>
      <c r="O282" s="49">
        <f t="shared" si="287"/>
        <v>4.4553699999996752</v>
      </c>
      <c r="P282" s="49">
        <f t="shared" si="287"/>
        <v>16.758669999999256</v>
      </c>
      <c r="Q282" s="49">
        <f t="shared" si="287"/>
        <v>15.94735000000037</v>
      </c>
      <c r="R282" s="49">
        <f t="shared" si="287"/>
        <v>2.1953000000012253</v>
      </c>
      <c r="S282" s="49">
        <f t="shared" si="287"/>
        <v>10.588949999999386</v>
      </c>
      <c r="T282" s="49">
        <f t="shared" si="287"/>
        <v>2.8736200000003009</v>
      </c>
      <c r="U282" s="49">
        <f t="shared" si="261"/>
        <v>60.515199999999822</v>
      </c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 spans="1:35" ht="14.25" customHeight="1">
      <c r="A283" s="12">
        <v>282</v>
      </c>
      <c r="B283" s="84" t="s">
        <v>340</v>
      </c>
      <c r="C283" s="84" t="s">
        <v>47</v>
      </c>
      <c r="D283" s="85">
        <v>19156.653160000002</v>
      </c>
      <c r="E283" s="86">
        <f t="shared" si="263"/>
        <v>44.563077556914955</v>
      </c>
      <c r="F283" s="49">
        <v>8751.30645</v>
      </c>
      <c r="G283" s="49">
        <v>8692.1368500000008</v>
      </c>
      <c r="H283" s="49">
        <v>8662.6154299999998</v>
      </c>
      <c r="I283" s="49">
        <v>8584.7126260000005</v>
      </c>
      <c r="J283" s="49">
        <v>8560.6492099999996</v>
      </c>
      <c r="K283" s="49">
        <v>8553.5425309999991</v>
      </c>
      <c r="L283" s="49">
        <v>8548.7584910000005</v>
      </c>
      <c r="M283" s="49">
        <v>8536.7942050000001</v>
      </c>
      <c r="N283" s="49">
        <f t="shared" ref="N283:T283" si="288">F283-G283</f>
        <v>59.169599999999264</v>
      </c>
      <c r="O283" s="49">
        <f t="shared" si="288"/>
        <v>29.521420000000944</v>
      </c>
      <c r="P283" s="49">
        <f t="shared" si="288"/>
        <v>77.902803999999378</v>
      </c>
      <c r="Q283" s="49">
        <f t="shared" si="288"/>
        <v>24.063416000000871</v>
      </c>
      <c r="R283" s="49">
        <f t="shared" si="288"/>
        <v>7.1066790000004403</v>
      </c>
      <c r="S283" s="49">
        <f t="shared" si="288"/>
        <v>4.7840399999986403</v>
      </c>
      <c r="T283" s="49">
        <f t="shared" si="288"/>
        <v>11.964286000000357</v>
      </c>
      <c r="U283" s="49">
        <f t="shared" si="261"/>
        <v>214.51224499999989</v>
      </c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 spans="1:35" ht="14.25" customHeight="1">
      <c r="A284" s="12">
        <v>283</v>
      </c>
      <c r="B284" s="84" t="s">
        <v>341</v>
      </c>
      <c r="C284" s="84" t="s">
        <v>47</v>
      </c>
      <c r="D284" s="85">
        <v>44771.153489999997</v>
      </c>
      <c r="E284" s="86">
        <f t="shared" si="263"/>
        <v>72.182539628375352</v>
      </c>
      <c r="F284" s="49">
        <v>33155.769269999997</v>
      </c>
      <c r="G284" s="49">
        <v>33126.095759999997</v>
      </c>
      <c r="H284" s="49">
        <v>33013.23762</v>
      </c>
      <c r="I284" s="49">
        <v>32807.402130000002</v>
      </c>
      <c r="J284" s="49">
        <v>32728.247480000002</v>
      </c>
      <c r="K284" s="49">
        <v>32567.805609999999</v>
      </c>
      <c r="L284" s="49">
        <v>32429.188020000001</v>
      </c>
      <c r="M284" s="49">
        <v>32316.955610000001</v>
      </c>
      <c r="N284" s="49">
        <f t="shared" ref="N284:T284" si="289">F284-G284</f>
        <v>29.673510000000533</v>
      </c>
      <c r="O284" s="49">
        <f t="shared" si="289"/>
        <v>112.85813999999664</v>
      </c>
      <c r="P284" s="49">
        <f t="shared" si="289"/>
        <v>205.83548999999766</v>
      </c>
      <c r="Q284" s="49">
        <f t="shared" si="289"/>
        <v>79.154650000000402</v>
      </c>
      <c r="R284" s="49">
        <f t="shared" si="289"/>
        <v>160.44187000000238</v>
      </c>
      <c r="S284" s="49">
        <f t="shared" si="289"/>
        <v>138.61758999999802</v>
      </c>
      <c r="T284" s="49">
        <f t="shared" si="289"/>
        <v>112.23241000000053</v>
      </c>
      <c r="U284" s="49">
        <f t="shared" si="261"/>
        <v>838.81365999999616</v>
      </c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 spans="1:35" ht="14.25" customHeight="1">
      <c r="A285" s="12">
        <v>284</v>
      </c>
      <c r="B285" s="84" t="s">
        <v>342</v>
      </c>
      <c r="C285" s="84" t="s">
        <v>47</v>
      </c>
      <c r="D285" s="85">
        <v>3959.132548</v>
      </c>
      <c r="E285" s="86">
        <f t="shared" si="263"/>
        <v>44.369163161445137</v>
      </c>
      <c r="F285" s="49">
        <v>1770.2125100000001</v>
      </c>
      <c r="G285" s="49">
        <v>1768.3886500000001</v>
      </c>
      <c r="H285" s="49">
        <v>1767.5345400000001</v>
      </c>
      <c r="I285" s="49">
        <v>1765.343891</v>
      </c>
      <c r="J285" s="49">
        <v>1764.7285770000001</v>
      </c>
      <c r="K285" s="49">
        <v>1756.6339800000001</v>
      </c>
      <c r="L285" s="49">
        <v>1756.6339800000001</v>
      </c>
      <c r="M285" s="49">
        <v>1756.6339800000001</v>
      </c>
      <c r="N285" s="49">
        <f t="shared" ref="N285:T285" si="290">F285-G285</f>
        <v>1.8238599999999678</v>
      </c>
      <c r="O285" s="49">
        <f t="shared" si="290"/>
        <v>0.85410999999999149</v>
      </c>
      <c r="P285" s="49">
        <f t="shared" si="290"/>
        <v>2.1906490000001213</v>
      </c>
      <c r="Q285" s="49">
        <f t="shared" si="290"/>
        <v>0.61531399999989844</v>
      </c>
      <c r="R285" s="49">
        <f t="shared" si="290"/>
        <v>8.0945970000000216</v>
      </c>
      <c r="S285" s="49">
        <f t="shared" si="290"/>
        <v>0</v>
      </c>
      <c r="T285" s="49">
        <f t="shared" si="290"/>
        <v>0</v>
      </c>
      <c r="U285" s="49">
        <f t="shared" si="261"/>
        <v>13.578530000000001</v>
      </c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 spans="1:35" ht="14.25" customHeight="1">
      <c r="A286" s="12">
        <v>285</v>
      </c>
      <c r="B286" s="84" t="s">
        <v>343</v>
      </c>
      <c r="C286" s="84" t="s">
        <v>47</v>
      </c>
      <c r="D286" s="85">
        <v>11179.107330000001</v>
      </c>
      <c r="E286" s="86">
        <f t="shared" si="263"/>
        <v>45.429266703354926</v>
      </c>
      <c r="F286" s="49">
        <v>5224.2004500000003</v>
      </c>
      <c r="G286" s="49">
        <v>5215.1048199999996</v>
      </c>
      <c r="H286" s="49">
        <v>5213.61481</v>
      </c>
      <c r="I286" s="49">
        <v>5202.7288639999997</v>
      </c>
      <c r="J286" s="49">
        <v>5198.5001709999997</v>
      </c>
      <c r="K286" s="49">
        <v>5188.7298220000002</v>
      </c>
      <c r="L286" s="49">
        <v>5125.1115479999999</v>
      </c>
      <c r="M286" s="49">
        <v>5078.5864840000004</v>
      </c>
      <c r="N286" s="49">
        <f t="shared" ref="N286:T286" si="291">F286-G286</f>
        <v>9.0956300000007104</v>
      </c>
      <c r="O286" s="49">
        <f t="shared" si="291"/>
        <v>1.4900099999995291</v>
      </c>
      <c r="P286" s="49">
        <f t="shared" si="291"/>
        <v>10.885946000000331</v>
      </c>
      <c r="Q286" s="49">
        <f t="shared" si="291"/>
        <v>4.2286930000000211</v>
      </c>
      <c r="R286" s="49">
        <f t="shared" si="291"/>
        <v>9.7703489999994417</v>
      </c>
      <c r="S286" s="49">
        <f t="shared" si="291"/>
        <v>63.618274000000383</v>
      </c>
      <c r="T286" s="49">
        <f t="shared" si="291"/>
        <v>46.525063999999475</v>
      </c>
      <c r="U286" s="49">
        <f t="shared" si="261"/>
        <v>145.61396599999989</v>
      </c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 spans="1:35" ht="14.25" customHeight="1">
      <c r="A287" s="67">
        <v>286</v>
      </c>
      <c r="B287" s="87" t="s">
        <v>344</v>
      </c>
      <c r="C287" s="87" t="s">
        <v>47</v>
      </c>
      <c r="D287" s="88">
        <v>17505.786469999999</v>
      </c>
      <c r="E287" s="86">
        <f t="shared" si="263"/>
        <v>55.888625202681339</v>
      </c>
      <c r="F287" s="89">
        <v>9991.2788299999993</v>
      </c>
      <c r="G287" s="89">
        <v>9909.0371300000006</v>
      </c>
      <c r="H287" s="89">
        <v>9848.9027100000003</v>
      </c>
      <c r="I287" s="89">
        <v>9831.1869330000009</v>
      </c>
      <c r="J287" s="89">
        <v>9809.3877130000001</v>
      </c>
      <c r="K287" s="89">
        <v>9795.7381270000005</v>
      </c>
      <c r="L287" s="89">
        <v>9790.7180019999996</v>
      </c>
      <c r="M287" s="89">
        <v>9783.7433889999993</v>
      </c>
      <c r="N287" s="89">
        <f t="shared" ref="N287:T287" si="292">F287-G287</f>
        <v>82.241699999998673</v>
      </c>
      <c r="O287" s="89">
        <f t="shared" si="292"/>
        <v>60.134420000000318</v>
      </c>
      <c r="P287" s="89">
        <f t="shared" si="292"/>
        <v>17.715776999999434</v>
      </c>
      <c r="Q287" s="89">
        <f t="shared" si="292"/>
        <v>21.799220000000787</v>
      </c>
      <c r="R287" s="89">
        <f t="shared" si="292"/>
        <v>13.649585999999545</v>
      </c>
      <c r="S287" s="89">
        <f t="shared" si="292"/>
        <v>5.0201250000009168</v>
      </c>
      <c r="T287" s="89">
        <f t="shared" si="292"/>
        <v>6.9746130000003177</v>
      </c>
      <c r="U287" s="89">
        <f t="shared" si="261"/>
        <v>207.53544099999999</v>
      </c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 spans="1:35" ht="14.25" customHeight="1">
      <c r="A288" s="70">
        <v>287</v>
      </c>
      <c r="B288" s="90" t="s">
        <v>345</v>
      </c>
      <c r="C288" s="90" t="s">
        <v>47</v>
      </c>
      <c r="D288" s="91">
        <v>22086.541969999998</v>
      </c>
      <c r="E288" s="86">
        <f t="shared" si="263"/>
        <v>55.161255920226793</v>
      </c>
      <c r="F288" s="92">
        <v>12606.08649</v>
      </c>
      <c r="G288" s="92">
        <v>12572.63558</v>
      </c>
      <c r="H288" s="92">
        <v>12532.3982</v>
      </c>
      <c r="I288" s="92">
        <v>12516.189130000001</v>
      </c>
      <c r="J288" s="92">
        <v>12471.18989</v>
      </c>
      <c r="K288" s="92">
        <v>12311.29745</v>
      </c>
      <c r="L288" s="92">
        <v>12234.348959999999</v>
      </c>
      <c r="M288" s="92">
        <v>12183.21394</v>
      </c>
      <c r="N288" s="92">
        <f t="shared" ref="N288:T288" si="293">F288-G288</f>
        <v>33.450909999999567</v>
      </c>
      <c r="O288" s="92">
        <f t="shared" si="293"/>
        <v>40.237380000000485</v>
      </c>
      <c r="P288" s="92">
        <f t="shared" si="293"/>
        <v>16.209069999998974</v>
      </c>
      <c r="Q288" s="92">
        <f t="shared" si="293"/>
        <v>44.999240000001009</v>
      </c>
      <c r="R288" s="92">
        <f t="shared" si="293"/>
        <v>159.89243999999962</v>
      </c>
      <c r="S288" s="92">
        <f t="shared" si="293"/>
        <v>76.948490000000675</v>
      </c>
      <c r="T288" s="92">
        <f t="shared" si="293"/>
        <v>51.135019999999713</v>
      </c>
      <c r="U288" s="92">
        <f t="shared" si="261"/>
        <v>422.87255000000005</v>
      </c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 spans="1:35" ht="14.25" customHeight="1">
      <c r="A289" s="70">
        <v>288</v>
      </c>
      <c r="B289" s="90" t="s">
        <v>346</v>
      </c>
      <c r="C289" s="90" t="s">
        <v>47</v>
      </c>
      <c r="D289" s="91">
        <v>14697.044830000001</v>
      </c>
      <c r="E289" s="86">
        <f t="shared" si="263"/>
        <v>59.617155430558753</v>
      </c>
      <c r="F289" s="92">
        <v>8825.5694299999996</v>
      </c>
      <c r="G289" s="92">
        <v>8798.0935599999993</v>
      </c>
      <c r="H289" s="92">
        <v>8789.8516899999995</v>
      </c>
      <c r="I289" s="92">
        <v>8778.9260250000007</v>
      </c>
      <c r="J289" s="92">
        <v>8771.7233990000004</v>
      </c>
      <c r="K289" s="92">
        <v>8764.5638170000002</v>
      </c>
      <c r="L289" s="92">
        <v>8761.9600599999994</v>
      </c>
      <c r="M289" s="92">
        <v>8761.9600599999994</v>
      </c>
      <c r="N289" s="92">
        <f t="shared" ref="N289:T289" si="294">F289-G289</f>
        <v>27.475870000000214</v>
      </c>
      <c r="O289" s="92">
        <f t="shared" si="294"/>
        <v>8.2418699999998353</v>
      </c>
      <c r="P289" s="92">
        <f t="shared" si="294"/>
        <v>10.925664999998844</v>
      </c>
      <c r="Q289" s="92">
        <f t="shared" si="294"/>
        <v>7.2026260000002367</v>
      </c>
      <c r="R289" s="92">
        <f t="shared" si="294"/>
        <v>7.1595820000002277</v>
      </c>
      <c r="S289" s="92">
        <f t="shared" si="294"/>
        <v>2.603757000000769</v>
      </c>
      <c r="T289" s="92">
        <f t="shared" si="294"/>
        <v>0</v>
      </c>
      <c r="U289" s="92">
        <f t="shared" si="261"/>
        <v>63.609370000000126</v>
      </c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 spans="1:35" ht="14.25" customHeight="1">
      <c r="A290" s="70">
        <v>289</v>
      </c>
      <c r="B290" s="90" t="s">
        <v>347</v>
      </c>
      <c r="C290" s="90" t="s">
        <v>47</v>
      </c>
      <c r="D290" s="91">
        <v>22248.565750000002</v>
      </c>
      <c r="E290" s="86">
        <f t="shared" si="263"/>
        <v>53.489168711920222</v>
      </c>
      <c r="F290" s="92">
        <v>12432.371370000001</v>
      </c>
      <c r="G290" s="92">
        <v>12352.73458</v>
      </c>
      <c r="H290" s="92">
        <v>12222.084580000001</v>
      </c>
      <c r="I290" s="92">
        <v>12131.568090000001</v>
      </c>
      <c r="J290" s="92">
        <v>12069.467140000001</v>
      </c>
      <c r="K290" s="92">
        <v>12028.66483</v>
      </c>
      <c r="L290" s="92">
        <v>11970.20217</v>
      </c>
      <c r="M290" s="92">
        <v>11900.57287</v>
      </c>
      <c r="N290" s="92">
        <f t="shared" ref="N290:T290" si="295">F290-G290</f>
        <v>79.636790000000474</v>
      </c>
      <c r="O290" s="92">
        <f t="shared" si="295"/>
        <v>130.64999999999964</v>
      </c>
      <c r="P290" s="92">
        <f t="shared" si="295"/>
        <v>90.516489999999976</v>
      </c>
      <c r="Q290" s="92">
        <f t="shared" si="295"/>
        <v>62.100950000000012</v>
      </c>
      <c r="R290" s="92">
        <f t="shared" si="295"/>
        <v>40.802310000000944</v>
      </c>
      <c r="S290" s="92">
        <f t="shared" si="295"/>
        <v>58.462659999999232</v>
      </c>
      <c r="T290" s="92">
        <f t="shared" si="295"/>
        <v>69.629300000000512</v>
      </c>
      <c r="U290" s="92">
        <f t="shared" si="261"/>
        <v>531.79850000000079</v>
      </c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 spans="1:35" s="94" customFormat="1" ht="14.25" customHeight="1">
      <c r="A291" s="70">
        <v>290</v>
      </c>
      <c r="B291" s="90" t="s">
        <v>348</v>
      </c>
      <c r="C291" s="90" t="s">
        <v>47</v>
      </c>
      <c r="D291" s="91">
        <v>8378.7950130000008</v>
      </c>
      <c r="E291" s="86">
        <f t="shared" si="263"/>
        <v>53.280803099652104</v>
      </c>
      <c r="F291" s="92">
        <v>4512.8409099999999</v>
      </c>
      <c r="G291" s="92">
        <v>4494.9797399999998</v>
      </c>
      <c r="H291" s="92">
        <v>4485.7058999999999</v>
      </c>
      <c r="I291" s="92">
        <v>4481.2497560000002</v>
      </c>
      <c r="J291" s="92">
        <v>4471.9411389999996</v>
      </c>
      <c r="K291" s="92">
        <v>4470.3076899999996</v>
      </c>
      <c r="L291" s="92">
        <v>4468.028131</v>
      </c>
      <c r="M291" s="92">
        <v>4464.2892730000003</v>
      </c>
      <c r="N291" s="92">
        <f t="shared" ref="N291:T291" si="296">F291-G291</f>
        <v>17.861170000000129</v>
      </c>
      <c r="O291" s="92">
        <f t="shared" si="296"/>
        <v>9.2738399999998364</v>
      </c>
      <c r="P291" s="92">
        <f t="shared" si="296"/>
        <v>4.4561439999997674</v>
      </c>
      <c r="Q291" s="92">
        <f t="shared" si="296"/>
        <v>9.308617000000595</v>
      </c>
      <c r="R291" s="92">
        <f t="shared" si="296"/>
        <v>1.6334489999999278</v>
      </c>
      <c r="S291" s="92">
        <f t="shared" si="296"/>
        <v>2.2795589999996082</v>
      </c>
      <c r="T291" s="92">
        <f t="shared" si="296"/>
        <v>3.7388579999997091</v>
      </c>
      <c r="U291" s="92">
        <f t="shared" si="261"/>
        <v>48.551636999999573</v>
      </c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</row>
    <row r="292" spans="1:35" s="94" customFormat="1" ht="14.25" customHeight="1">
      <c r="A292" s="69"/>
      <c r="B292" s="93"/>
      <c r="C292" s="93"/>
      <c r="D292" s="95"/>
      <c r="E292" s="93"/>
      <c r="F292" s="93"/>
      <c r="G292" s="96"/>
      <c r="H292" s="93"/>
      <c r="I292" s="96"/>
      <c r="J292" s="96"/>
      <c r="K292" s="96"/>
      <c r="L292" s="96"/>
      <c r="M292" s="96"/>
      <c r="N292" s="96">
        <f t="shared" ref="N292:N293" si="297">F292-G292</f>
        <v>0</v>
      </c>
      <c r="O292" s="96"/>
      <c r="P292" s="96">
        <f t="shared" ref="P292:T292" si="298">H292-I292</f>
        <v>0</v>
      </c>
      <c r="Q292" s="96">
        <f t="shared" si="298"/>
        <v>0</v>
      </c>
      <c r="R292" s="96">
        <f t="shared" si="298"/>
        <v>0</v>
      </c>
      <c r="S292" s="96">
        <f t="shared" si="298"/>
        <v>0</v>
      </c>
      <c r="T292" s="96">
        <f t="shared" si="298"/>
        <v>0</v>
      </c>
      <c r="U292" s="96">
        <f t="shared" si="261"/>
        <v>0</v>
      </c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</row>
    <row r="293" spans="1:35" s="94" customFormat="1" ht="15.75" hidden="1" customHeight="1">
      <c r="A293" s="119" t="s">
        <v>60</v>
      </c>
      <c r="B293" s="120"/>
      <c r="C293" s="120"/>
      <c r="D293" s="95"/>
      <c r="E293" s="93"/>
      <c r="F293" s="96">
        <v>596.68484999999998</v>
      </c>
      <c r="G293" s="96">
        <v>550.07995000000005</v>
      </c>
      <c r="H293" s="96">
        <v>542.11174000000005</v>
      </c>
      <c r="I293" s="97">
        <v>453.62913300000002</v>
      </c>
      <c r="J293" s="96">
        <v>427.39989000000003</v>
      </c>
      <c r="K293" s="96">
        <v>426.51785799999999</v>
      </c>
      <c r="L293" s="96">
        <v>425.54881399999999</v>
      </c>
      <c r="M293" s="96">
        <v>423.86036000000001</v>
      </c>
      <c r="N293" s="96">
        <f t="shared" si="297"/>
        <v>46.60489999999993</v>
      </c>
      <c r="O293" s="96">
        <f t="shared" ref="O293:T293" si="299">G293-H293</f>
        <v>7.9682099999999991</v>
      </c>
      <c r="P293" s="96">
        <f t="shared" si="299"/>
        <v>88.48260700000003</v>
      </c>
      <c r="Q293" s="96">
        <f t="shared" si="299"/>
        <v>26.229242999999997</v>
      </c>
      <c r="R293" s="96">
        <f t="shared" si="299"/>
        <v>0.8820320000000379</v>
      </c>
      <c r="S293" s="96">
        <f t="shared" si="299"/>
        <v>0.96904399999999669</v>
      </c>
      <c r="T293" s="96">
        <f t="shared" si="299"/>
        <v>1.6884539999999788</v>
      </c>
      <c r="U293" s="96">
        <f t="shared" si="261"/>
        <v>172.82448999999997</v>
      </c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</row>
    <row r="294" spans="1:35" ht="18.75" customHeight="1">
      <c r="A294" s="118" t="s">
        <v>61</v>
      </c>
      <c r="B294" s="121"/>
      <c r="C294" s="121"/>
      <c r="D294" s="98"/>
      <c r="E294" s="99"/>
      <c r="F294" s="71">
        <f t="shared" ref="F294:T294" si="300">SUM(F2:F293)</f>
        <v>3019422.804920001</v>
      </c>
      <c r="G294" s="71">
        <f t="shared" si="300"/>
        <v>3004351.8523600013</v>
      </c>
      <c r="H294" s="71">
        <f t="shared" si="300"/>
        <v>2989211.5968599999</v>
      </c>
      <c r="I294" s="71">
        <f t="shared" si="300"/>
        <v>2974452.1410690006</v>
      </c>
      <c r="J294" s="71">
        <f t="shared" si="300"/>
        <v>2965424.0037889984</v>
      </c>
      <c r="K294" s="71">
        <f t="shared" si="300"/>
        <v>2956041.2096200003</v>
      </c>
      <c r="L294" s="71">
        <f t="shared" si="300"/>
        <v>2947135.2459149989</v>
      </c>
      <c r="M294" s="71">
        <f t="shared" si="300"/>
        <v>2936524.7652689996</v>
      </c>
      <c r="N294" s="71">
        <f t="shared" si="300"/>
        <v>15070.952560000012</v>
      </c>
      <c r="O294" s="71">
        <f t="shared" si="300"/>
        <v>15140.25549999997</v>
      </c>
      <c r="P294" s="71">
        <f t="shared" si="300"/>
        <v>14759.455790999986</v>
      </c>
      <c r="Q294" s="71">
        <f t="shared" si="300"/>
        <v>9028.1372800000372</v>
      </c>
      <c r="R294" s="71">
        <f t="shared" si="300"/>
        <v>9382.794168999977</v>
      </c>
      <c r="S294" s="71">
        <f t="shared" si="300"/>
        <v>8905.9637049999601</v>
      </c>
      <c r="T294" s="71">
        <f t="shared" si="300"/>
        <v>10610.480646000025</v>
      </c>
      <c r="U294" s="71">
        <f t="shared" si="261"/>
        <v>82898.03965099997</v>
      </c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 spans="1:35" ht="14.25" customHeight="1">
      <c r="A295" s="28"/>
      <c r="B295" s="22"/>
      <c r="C295" s="22"/>
      <c r="D295" s="100"/>
      <c r="E295" s="22"/>
      <c r="F295" s="22"/>
      <c r="G295" s="75"/>
      <c r="H295" s="22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 spans="1:35" ht="14.25" customHeight="1">
      <c r="A296" s="28"/>
      <c r="B296" s="22"/>
      <c r="C296" s="22"/>
      <c r="D296" s="100"/>
      <c r="E296" s="22"/>
      <c r="F296" s="22"/>
      <c r="G296" s="75"/>
      <c r="H296" s="22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 spans="1:35" ht="14.25" customHeight="1">
      <c r="A297" s="28"/>
      <c r="B297" s="22"/>
      <c r="C297" s="22"/>
      <c r="D297" s="100"/>
      <c r="E297" s="22"/>
      <c r="F297" s="22"/>
      <c r="G297" s="75"/>
      <c r="H297" s="22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 spans="1:35" ht="14.25" customHeight="1">
      <c r="A298" s="28"/>
      <c r="B298" s="22"/>
      <c r="C298" s="22"/>
      <c r="D298" s="100"/>
      <c r="E298" s="22"/>
      <c r="F298" s="22"/>
      <c r="G298" s="75"/>
      <c r="H298" s="22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 spans="1:35" ht="14.25" customHeight="1">
      <c r="A299" s="28"/>
      <c r="B299" s="22"/>
      <c r="C299" s="22"/>
      <c r="D299" s="100"/>
      <c r="E299" s="22"/>
      <c r="F299" s="22"/>
      <c r="G299" s="75"/>
      <c r="H299" s="22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 spans="1:35" ht="14.25" customHeight="1">
      <c r="A300" s="28"/>
      <c r="B300" s="22"/>
      <c r="C300" s="22"/>
      <c r="D300" s="100"/>
      <c r="E300" s="22"/>
      <c r="F300" s="22"/>
      <c r="G300" s="75"/>
      <c r="H300" s="22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 spans="1:35" ht="14.25" customHeight="1">
      <c r="A301" s="28"/>
      <c r="B301" s="22"/>
      <c r="C301" s="22"/>
      <c r="D301" s="100"/>
      <c r="E301" s="22"/>
      <c r="F301" s="22"/>
      <c r="G301" s="75"/>
      <c r="H301" s="22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 spans="1:35" ht="14.25" customHeight="1">
      <c r="A302" s="28"/>
      <c r="B302" s="22"/>
      <c r="C302" s="22"/>
      <c r="D302" s="100"/>
      <c r="E302" s="22"/>
      <c r="F302" s="22"/>
      <c r="G302" s="75"/>
      <c r="H302" s="22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 spans="1:35" ht="14.25" customHeight="1">
      <c r="A303" s="28"/>
      <c r="B303" s="22"/>
      <c r="C303" s="22"/>
      <c r="D303" s="100"/>
      <c r="E303" s="22"/>
      <c r="F303" s="22"/>
      <c r="G303" s="75"/>
      <c r="H303" s="22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 spans="1:35" ht="14.25" customHeight="1">
      <c r="A304" s="28"/>
      <c r="B304" s="22"/>
      <c r="C304" s="22"/>
      <c r="D304" s="100"/>
      <c r="E304" s="22"/>
      <c r="F304" s="22"/>
      <c r="G304" s="75"/>
      <c r="H304" s="22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 spans="1:35" ht="14.25" customHeight="1">
      <c r="A305" s="28"/>
      <c r="B305" s="22"/>
      <c r="C305" s="22"/>
      <c r="D305" s="100"/>
      <c r="E305" s="22"/>
      <c r="F305" s="22"/>
      <c r="G305" s="75"/>
      <c r="H305" s="22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 spans="1:35" ht="14.25" customHeight="1">
      <c r="A306" s="28"/>
      <c r="B306" s="22"/>
      <c r="C306" s="22"/>
      <c r="D306" s="100"/>
      <c r="E306" s="22"/>
      <c r="F306" s="22"/>
      <c r="G306" s="75"/>
      <c r="H306" s="22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 spans="1:35" ht="14.25" customHeight="1">
      <c r="A307" s="28"/>
      <c r="B307" s="22"/>
      <c r="C307" s="22"/>
      <c r="D307" s="100"/>
      <c r="E307" s="22"/>
      <c r="F307" s="22"/>
      <c r="G307" s="75"/>
      <c r="H307" s="22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 spans="1:35" ht="14.25" customHeight="1">
      <c r="A308" s="28"/>
      <c r="B308" s="22"/>
      <c r="C308" s="22"/>
      <c r="D308" s="100"/>
      <c r="E308" s="22"/>
      <c r="F308" s="22"/>
      <c r="G308" s="75"/>
      <c r="H308" s="22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 spans="1:35" ht="14.25" customHeight="1">
      <c r="A309" s="28"/>
      <c r="B309" s="22"/>
      <c r="C309" s="22"/>
      <c r="D309" s="100"/>
      <c r="E309" s="22"/>
      <c r="F309" s="22"/>
      <c r="G309" s="75"/>
      <c r="H309" s="22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 spans="1:35" ht="14.25" customHeight="1">
      <c r="A310" s="28"/>
      <c r="B310" s="22"/>
      <c r="C310" s="22"/>
      <c r="D310" s="100"/>
      <c r="E310" s="22"/>
      <c r="F310" s="22"/>
      <c r="G310" s="75"/>
      <c r="H310" s="22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 spans="1:35" ht="14.25" customHeight="1">
      <c r="A311" s="28"/>
      <c r="B311" s="22"/>
      <c r="C311" s="22"/>
      <c r="D311" s="100"/>
      <c r="E311" s="22"/>
      <c r="F311" s="22"/>
      <c r="G311" s="75"/>
      <c r="H311" s="22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 spans="1:35" ht="14.25" customHeight="1">
      <c r="A312" s="28"/>
      <c r="B312" s="22"/>
      <c r="C312" s="22"/>
      <c r="D312" s="100"/>
      <c r="E312" s="22"/>
      <c r="F312" s="22"/>
      <c r="G312" s="75"/>
      <c r="H312" s="22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 spans="1:35" ht="14.25" customHeight="1">
      <c r="A313" s="28"/>
      <c r="B313" s="22"/>
      <c r="C313" s="22"/>
      <c r="D313" s="100"/>
      <c r="E313" s="22"/>
      <c r="F313" s="22"/>
      <c r="G313" s="75"/>
      <c r="H313" s="22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 spans="1:35" ht="14.25" customHeight="1">
      <c r="A314" s="28"/>
      <c r="B314" s="22"/>
      <c r="C314" s="22"/>
      <c r="D314" s="100"/>
      <c r="E314" s="22"/>
      <c r="F314" s="22"/>
      <c r="G314" s="75"/>
      <c r="H314" s="22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 spans="1:35" ht="14.25" customHeight="1">
      <c r="A315" s="28"/>
      <c r="B315" s="22"/>
      <c r="C315" s="22"/>
      <c r="D315" s="100"/>
      <c r="E315" s="22"/>
      <c r="F315" s="22"/>
      <c r="G315" s="75"/>
      <c r="H315" s="22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 spans="1:35" ht="14.25" customHeight="1">
      <c r="A316" s="28"/>
      <c r="B316" s="22"/>
      <c r="C316" s="22"/>
      <c r="D316" s="100"/>
      <c r="E316" s="22"/>
      <c r="F316" s="22"/>
      <c r="G316" s="75"/>
      <c r="H316" s="22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 spans="1:35" ht="14.25" customHeight="1">
      <c r="A317" s="28"/>
      <c r="B317" s="22"/>
      <c r="C317" s="22"/>
      <c r="D317" s="100"/>
      <c r="E317" s="22"/>
      <c r="F317" s="22"/>
      <c r="G317" s="75"/>
      <c r="H317" s="22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 spans="1:35" ht="14.25" customHeight="1">
      <c r="A318" s="28"/>
      <c r="B318" s="22"/>
      <c r="C318" s="22"/>
      <c r="D318" s="100"/>
      <c r="E318" s="22"/>
      <c r="F318" s="22"/>
      <c r="G318" s="75"/>
      <c r="H318" s="22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 spans="1:35" ht="14.25" customHeight="1">
      <c r="A319" s="28"/>
      <c r="B319" s="22"/>
      <c r="C319" s="22"/>
      <c r="D319" s="100"/>
      <c r="E319" s="22"/>
      <c r="F319" s="22"/>
      <c r="G319" s="75"/>
      <c r="H319" s="22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 spans="1:35" ht="14.25" customHeight="1">
      <c r="A320" s="28"/>
      <c r="B320" s="22"/>
      <c r="C320" s="22"/>
      <c r="D320" s="100"/>
      <c r="E320" s="22"/>
      <c r="F320" s="22"/>
      <c r="G320" s="75"/>
      <c r="H320" s="22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 spans="1:35" ht="14.25" customHeight="1">
      <c r="A321" s="28"/>
      <c r="B321" s="22"/>
      <c r="C321" s="22"/>
      <c r="D321" s="100"/>
      <c r="E321" s="22"/>
      <c r="F321" s="22"/>
      <c r="G321" s="75"/>
      <c r="H321" s="22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 spans="1:35" ht="14.25" customHeight="1">
      <c r="A322" s="28"/>
      <c r="B322" s="22"/>
      <c r="C322" s="22"/>
      <c r="D322" s="100"/>
      <c r="E322" s="22"/>
      <c r="F322" s="22"/>
      <c r="G322" s="75"/>
      <c r="H322" s="22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 spans="1:35" ht="14.25" customHeight="1">
      <c r="A323" s="28"/>
      <c r="B323" s="22"/>
      <c r="C323" s="22"/>
      <c r="D323" s="100"/>
      <c r="E323" s="22"/>
      <c r="F323" s="22"/>
      <c r="G323" s="75"/>
      <c r="H323" s="22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 spans="1:35" ht="14.25" customHeight="1">
      <c r="A324" s="28"/>
      <c r="B324" s="22"/>
      <c r="C324" s="22"/>
      <c r="D324" s="100"/>
      <c r="E324" s="22"/>
      <c r="F324" s="22"/>
      <c r="G324" s="75"/>
      <c r="H324" s="22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 spans="1:35" ht="14.25" customHeight="1">
      <c r="A325" s="28"/>
      <c r="B325" s="22"/>
      <c r="C325" s="22"/>
      <c r="D325" s="100"/>
      <c r="E325" s="22"/>
      <c r="F325" s="22"/>
      <c r="G325" s="75"/>
      <c r="H325" s="22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 spans="1:35" ht="14.25" customHeight="1">
      <c r="A326" s="28"/>
      <c r="B326" s="22"/>
      <c r="C326" s="22"/>
      <c r="D326" s="100"/>
      <c r="E326" s="22"/>
      <c r="F326" s="22"/>
      <c r="G326" s="75"/>
      <c r="H326" s="22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 spans="1:35" ht="14.25" customHeight="1">
      <c r="A327" s="28"/>
      <c r="B327" s="22"/>
      <c r="C327" s="22"/>
      <c r="D327" s="100"/>
      <c r="E327" s="22"/>
      <c r="F327" s="22"/>
      <c r="G327" s="75"/>
      <c r="H327" s="22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 spans="1:35" ht="14.25" customHeight="1">
      <c r="A328" s="28"/>
      <c r="B328" s="22"/>
      <c r="C328" s="22"/>
      <c r="D328" s="100"/>
      <c r="E328" s="22"/>
      <c r="F328" s="22"/>
      <c r="G328" s="75"/>
      <c r="H328" s="22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 spans="1:35" ht="14.25" customHeight="1">
      <c r="A329" s="28"/>
      <c r="B329" s="22"/>
      <c r="C329" s="22"/>
      <c r="D329" s="100"/>
      <c r="E329" s="22"/>
      <c r="F329" s="22"/>
      <c r="G329" s="75"/>
      <c r="H329" s="22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 spans="1:35" ht="14.25" customHeight="1">
      <c r="A330" s="28"/>
      <c r="B330" s="22"/>
      <c r="C330" s="22"/>
      <c r="D330" s="100"/>
      <c r="E330" s="22"/>
      <c r="F330" s="22"/>
      <c r="G330" s="75"/>
      <c r="H330" s="22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 spans="1:35" ht="14.25" customHeight="1">
      <c r="A331" s="28"/>
      <c r="B331" s="22"/>
      <c r="C331" s="22"/>
      <c r="D331" s="100"/>
      <c r="E331" s="22"/>
      <c r="F331" s="22"/>
      <c r="G331" s="75"/>
      <c r="H331" s="22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 spans="1:35" ht="14.25" customHeight="1">
      <c r="A332" s="28"/>
      <c r="B332" s="22"/>
      <c r="C332" s="22"/>
      <c r="D332" s="100"/>
      <c r="E332" s="22"/>
      <c r="F332" s="22"/>
      <c r="G332" s="75"/>
      <c r="H332" s="22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 spans="1:35" ht="14.25" customHeight="1">
      <c r="A333" s="28"/>
      <c r="B333" s="22"/>
      <c r="C333" s="22"/>
      <c r="D333" s="100"/>
      <c r="E333" s="22"/>
      <c r="F333" s="22"/>
      <c r="G333" s="75"/>
      <c r="H333" s="22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 spans="1:35" ht="14.25" customHeight="1">
      <c r="A334" s="28"/>
      <c r="B334" s="22"/>
      <c r="C334" s="22"/>
      <c r="D334" s="100"/>
      <c r="E334" s="22"/>
      <c r="F334" s="22"/>
      <c r="G334" s="75"/>
      <c r="H334" s="22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 spans="1:35" ht="14.25" customHeight="1">
      <c r="A335" s="28"/>
      <c r="B335" s="22"/>
      <c r="C335" s="22"/>
      <c r="D335" s="100"/>
      <c r="E335" s="22"/>
      <c r="F335" s="22"/>
      <c r="G335" s="75"/>
      <c r="H335" s="22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 spans="1:35" ht="14.25" customHeight="1">
      <c r="A336" s="28"/>
      <c r="B336" s="22"/>
      <c r="C336" s="22"/>
      <c r="D336" s="100"/>
      <c r="E336" s="22"/>
      <c r="F336" s="22"/>
      <c r="G336" s="75"/>
      <c r="H336" s="22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 spans="1:35" ht="14.25" customHeight="1">
      <c r="A337" s="28"/>
      <c r="B337" s="22"/>
      <c r="C337" s="22"/>
      <c r="D337" s="100"/>
      <c r="E337" s="22"/>
      <c r="F337" s="22"/>
      <c r="G337" s="75"/>
      <c r="H337" s="22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 spans="1:35" ht="14.25" customHeight="1">
      <c r="A338" s="28"/>
      <c r="B338" s="22"/>
      <c r="C338" s="22"/>
      <c r="D338" s="100"/>
      <c r="E338" s="22"/>
      <c r="F338" s="22"/>
      <c r="G338" s="75"/>
      <c r="H338" s="22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 spans="1:35" ht="14.25" customHeight="1">
      <c r="A339" s="28"/>
      <c r="B339" s="22"/>
      <c r="C339" s="22"/>
      <c r="D339" s="100"/>
      <c r="E339" s="22"/>
      <c r="F339" s="22"/>
      <c r="G339" s="75"/>
      <c r="H339" s="22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 spans="1:35" ht="14.25" customHeight="1">
      <c r="A340" s="28"/>
      <c r="B340" s="22"/>
      <c r="C340" s="22"/>
      <c r="D340" s="100"/>
      <c r="E340" s="22"/>
      <c r="F340" s="22"/>
      <c r="G340" s="75"/>
      <c r="H340" s="22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 spans="1:35" ht="14.25" customHeight="1">
      <c r="A341" s="28"/>
      <c r="B341" s="22"/>
      <c r="C341" s="22"/>
      <c r="D341" s="100"/>
      <c r="E341" s="22"/>
      <c r="F341" s="22"/>
      <c r="G341" s="75"/>
      <c r="H341" s="22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 spans="1:35" ht="14.25" customHeight="1">
      <c r="A342" s="28"/>
      <c r="B342" s="22"/>
      <c r="C342" s="22"/>
      <c r="D342" s="100"/>
      <c r="E342" s="22"/>
      <c r="F342" s="22"/>
      <c r="G342" s="75"/>
      <c r="H342" s="22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 spans="1:35" ht="14.25" customHeight="1">
      <c r="A343" s="28"/>
      <c r="B343" s="22"/>
      <c r="C343" s="22"/>
      <c r="D343" s="100"/>
      <c r="E343" s="22"/>
      <c r="F343" s="22"/>
      <c r="G343" s="75"/>
      <c r="H343" s="22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 spans="1:35" ht="14.25" customHeight="1">
      <c r="A344" s="28"/>
      <c r="B344" s="22"/>
      <c r="C344" s="22"/>
      <c r="D344" s="100"/>
      <c r="E344" s="22"/>
      <c r="F344" s="22"/>
      <c r="G344" s="75"/>
      <c r="H344" s="22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 spans="1:35" ht="14.25" customHeight="1">
      <c r="A345" s="28"/>
      <c r="B345" s="22"/>
      <c r="C345" s="22"/>
      <c r="D345" s="100"/>
      <c r="E345" s="22"/>
      <c r="F345" s="22"/>
      <c r="G345" s="75"/>
      <c r="H345" s="22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  <row r="346" spans="1:35" ht="14.25" customHeight="1">
      <c r="A346" s="28"/>
      <c r="B346" s="22"/>
      <c r="C346" s="22"/>
      <c r="D346" s="100"/>
      <c r="E346" s="22"/>
      <c r="F346" s="22"/>
      <c r="G346" s="75"/>
      <c r="H346" s="22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</row>
    <row r="347" spans="1:35" ht="14.25" customHeight="1">
      <c r="A347" s="28"/>
      <c r="B347" s="22"/>
      <c r="C347" s="22"/>
      <c r="D347" s="100"/>
      <c r="E347" s="22"/>
      <c r="F347" s="22"/>
      <c r="G347" s="75"/>
      <c r="H347" s="22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</row>
    <row r="348" spans="1:35" ht="14.25" customHeight="1">
      <c r="A348" s="28"/>
      <c r="B348" s="22"/>
      <c r="C348" s="22"/>
      <c r="D348" s="100"/>
      <c r="E348" s="22"/>
      <c r="F348" s="22"/>
      <c r="G348" s="75"/>
      <c r="H348" s="22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</row>
    <row r="349" spans="1:35" ht="14.25" customHeight="1">
      <c r="A349" s="28"/>
      <c r="B349" s="22"/>
      <c r="C349" s="22"/>
      <c r="D349" s="100"/>
      <c r="E349" s="22"/>
      <c r="F349" s="22"/>
      <c r="G349" s="75"/>
      <c r="H349" s="22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</row>
    <row r="350" spans="1:35" ht="14.25" customHeight="1">
      <c r="A350" s="28"/>
      <c r="B350" s="22"/>
      <c r="C350" s="22"/>
      <c r="D350" s="100"/>
      <c r="E350" s="22"/>
      <c r="F350" s="22"/>
      <c r="G350" s="75"/>
      <c r="H350" s="22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</row>
    <row r="351" spans="1:35" ht="14.25" customHeight="1">
      <c r="A351" s="28"/>
      <c r="B351" s="22"/>
      <c r="C351" s="22"/>
      <c r="D351" s="100"/>
      <c r="E351" s="22"/>
      <c r="F351" s="22"/>
      <c r="G351" s="75"/>
      <c r="H351" s="22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</row>
    <row r="352" spans="1:35" ht="14.25" customHeight="1">
      <c r="A352" s="28"/>
      <c r="B352" s="22"/>
      <c r="C352" s="22"/>
      <c r="D352" s="100"/>
      <c r="E352" s="22"/>
      <c r="F352" s="22"/>
      <c r="G352" s="75"/>
      <c r="H352" s="22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</row>
    <row r="353" spans="1:35" ht="14.25" customHeight="1">
      <c r="A353" s="28"/>
      <c r="B353" s="22"/>
      <c r="C353" s="22"/>
      <c r="D353" s="100"/>
      <c r="E353" s="22"/>
      <c r="F353" s="22"/>
      <c r="G353" s="75"/>
      <c r="H353" s="22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</row>
    <row r="354" spans="1:35" ht="14.25" customHeight="1">
      <c r="A354" s="28"/>
      <c r="B354" s="22"/>
      <c r="C354" s="22"/>
      <c r="D354" s="100"/>
      <c r="E354" s="22"/>
      <c r="F354" s="22"/>
      <c r="G354" s="75"/>
      <c r="H354" s="22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</row>
    <row r="355" spans="1:35" ht="14.25" customHeight="1">
      <c r="A355" s="28"/>
      <c r="B355" s="22"/>
      <c r="C355" s="22"/>
      <c r="D355" s="100"/>
      <c r="E355" s="22"/>
      <c r="F355" s="22"/>
      <c r="G355" s="75"/>
      <c r="H355" s="22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</row>
    <row r="356" spans="1:35" ht="14.25" customHeight="1">
      <c r="A356" s="28"/>
      <c r="B356" s="22"/>
      <c r="C356" s="22"/>
      <c r="D356" s="100"/>
      <c r="E356" s="22"/>
      <c r="F356" s="22"/>
      <c r="G356" s="75"/>
      <c r="H356" s="22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</row>
    <row r="357" spans="1:35" ht="14.25" customHeight="1">
      <c r="A357" s="28"/>
      <c r="B357" s="22"/>
      <c r="C357" s="22"/>
      <c r="D357" s="100"/>
      <c r="E357" s="22"/>
      <c r="F357" s="22"/>
      <c r="G357" s="75"/>
      <c r="H357" s="22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</row>
    <row r="358" spans="1:35" ht="14.25" customHeight="1">
      <c r="A358" s="28"/>
      <c r="B358" s="22"/>
      <c r="C358" s="22"/>
      <c r="D358" s="100"/>
      <c r="E358" s="22"/>
      <c r="F358" s="22"/>
      <c r="G358" s="75"/>
      <c r="H358" s="22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</row>
    <row r="359" spans="1:35" ht="14.25" customHeight="1">
      <c r="A359" s="28"/>
      <c r="B359" s="22"/>
      <c r="C359" s="22"/>
      <c r="D359" s="100"/>
      <c r="E359" s="22"/>
      <c r="F359" s="22"/>
      <c r="G359" s="75"/>
      <c r="H359" s="22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</row>
    <row r="360" spans="1:35" ht="14.25" customHeight="1">
      <c r="A360" s="28"/>
      <c r="B360" s="22"/>
      <c r="C360" s="22"/>
      <c r="D360" s="100"/>
      <c r="E360" s="22"/>
      <c r="F360" s="22"/>
      <c r="G360" s="75"/>
      <c r="H360" s="22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</row>
    <row r="361" spans="1:35" ht="14.25" customHeight="1">
      <c r="A361" s="28"/>
      <c r="B361" s="22"/>
      <c r="C361" s="22"/>
      <c r="D361" s="100"/>
      <c r="E361" s="22"/>
      <c r="F361" s="22"/>
      <c r="G361" s="75"/>
      <c r="H361" s="22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</row>
    <row r="362" spans="1:35" ht="14.25" customHeight="1">
      <c r="A362" s="28"/>
      <c r="B362" s="22"/>
      <c r="C362" s="22"/>
      <c r="D362" s="100"/>
      <c r="E362" s="22"/>
      <c r="F362" s="22"/>
      <c r="G362" s="75"/>
      <c r="H362" s="22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</row>
    <row r="363" spans="1:35" ht="14.25" customHeight="1">
      <c r="A363" s="28"/>
      <c r="B363" s="22"/>
      <c r="C363" s="22"/>
      <c r="D363" s="100"/>
      <c r="E363" s="22"/>
      <c r="F363" s="22"/>
      <c r="G363" s="75"/>
      <c r="H363" s="22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</row>
    <row r="364" spans="1:35" ht="14.25" customHeight="1">
      <c r="A364" s="28"/>
      <c r="B364" s="22"/>
      <c r="C364" s="22"/>
      <c r="D364" s="100"/>
      <c r="E364" s="22"/>
      <c r="F364" s="22"/>
      <c r="G364" s="75"/>
      <c r="H364" s="22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</row>
    <row r="365" spans="1:35" ht="14.25" customHeight="1">
      <c r="A365" s="28"/>
      <c r="B365" s="22"/>
      <c r="C365" s="22"/>
      <c r="D365" s="100"/>
      <c r="E365" s="22"/>
      <c r="F365" s="22"/>
      <c r="G365" s="75"/>
      <c r="H365" s="22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</row>
    <row r="366" spans="1:35" ht="14.25" customHeight="1">
      <c r="A366" s="28"/>
      <c r="B366" s="22"/>
      <c r="C366" s="22"/>
      <c r="D366" s="100"/>
      <c r="E366" s="22"/>
      <c r="F366" s="22"/>
      <c r="G366" s="75"/>
      <c r="H366" s="22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</row>
    <row r="367" spans="1:35" ht="14.25" customHeight="1">
      <c r="A367" s="28"/>
      <c r="B367" s="22"/>
      <c r="C367" s="22"/>
      <c r="D367" s="100"/>
      <c r="E367" s="22"/>
      <c r="F367" s="22"/>
      <c r="G367" s="75"/>
      <c r="H367" s="22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</row>
    <row r="368" spans="1:35" ht="14.25" customHeight="1">
      <c r="A368" s="28"/>
      <c r="B368" s="22"/>
      <c r="C368" s="22"/>
      <c r="D368" s="100"/>
      <c r="E368" s="22"/>
      <c r="F368" s="22"/>
      <c r="G368" s="75"/>
      <c r="H368" s="22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</row>
    <row r="369" spans="1:35" ht="14.25" customHeight="1">
      <c r="A369" s="28"/>
      <c r="B369" s="22"/>
      <c r="C369" s="22"/>
      <c r="D369" s="100"/>
      <c r="E369" s="22"/>
      <c r="F369" s="22"/>
      <c r="G369" s="75"/>
      <c r="H369" s="22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</row>
    <row r="370" spans="1:35" ht="14.25" customHeight="1">
      <c r="A370" s="28"/>
      <c r="B370" s="22"/>
      <c r="C370" s="22"/>
      <c r="D370" s="100"/>
      <c r="E370" s="22"/>
      <c r="F370" s="22"/>
      <c r="G370" s="75"/>
      <c r="H370" s="22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</row>
    <row r="371" spans="1:35" ht="14.25" customHeight="1">
      <c r="A371" s="28"/>
      <c r="B371" s="22"/>
      <c r="C371" s="22"/>
      <c r="D371" s="100"/>
      <c r="E371" s="22"/>
      <c r="F371" s="22"/>
      <c r="G371" s="75"/>
      <c r="H371" s="22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 spans="1:35" ht="14.25" customHeight="1">
      <c r="A372" s="28"/>
      <c r="B372" s="22"/>
      <c r="C372" s="22"/>
      <c r="D372" s="100"/>
      <c r="E372" s="22"/>
      <c r="F372" s="22"/>
      <c r="G372" s="75"/>
      <c r="H372" s="22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 spans="1:35" ht="14.25" customHeight="1">
      <c r="A373" s="28"/>
      <c r="B373" s="22"/>
      <c r="C373" s="22"/>
      <c r="D373" s="100"/>
      <c r="E373" s="22"/>
      <c r="F373" s="22"/>
      <c r="G373" s="75"/>
      <c r="H373" s="22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</row>
    <row r="374" spans="1:35" ht="14.25" customHeight="1">
      <c r="A374" s="28"/>
      <c r="B374" s="22"/>
      <c r="C374" s="22"/>
      <c r="D374" s="100"/>
      <c r="E374" s="22"/>
      <c r="F374" s="22"/>
      <c r="G374" s="75"/>
      <c r="H374" s="22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 spans="1:35" ht="14.25" customHeight="1">
      <c r="A375" s="28"/>
      <c r="B375" s="22"/>
      <c r="C375" s="22"/>
      <c r="D375" s="100"/>
      <c r="E375" s="22"/>
      <c r="F375" s="22"/>
      <c r="G375" s="75"/>
      <c r="H375" s="22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</row>
    <row r="376" spans="1:35" ht="14.25" customHeight="1">
      <c r="A376" s="28"/>
      <c r="B376" s="22"/>
      <c r="C376" s="22"/>
      <c r="D376" s="100"/>
      <c r="E376" s="22"/>
      <c r="F376" s="22"/>
      <c r="G376" s="75"/>
      <c r="H376" s="22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 spans="1:35" ht="14.25" customHeight="1">
      <c r="A377" s="28"/>
      <c r="B377" s="22"/>
      <c r="C377" s="22"/>
      <c r="D377" s="100"/>
      <c r="E377" s="22"/>
      <c r="F377" s="22"/>
      <c r="G377" s="75"/>
      <c r="H377" s="22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 spans="1:35" ht="14.25" customHeight="1">
      <c r="A378" s="28"/>
      <c r="B378" s="22"/>
      <c r="C378" s="22"/>
      <c r="D378" s="100"/>
      <c r="E378" s="22"/>
      <c r="F378" s="22"/>
      <c r="G378" s="75"/>
      <c r="H378" s="22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</row>
    <row r="379" spans="1:35" ht="14.25" customHeight="1">
      <c r="A379" s="28"/>
      <c r="B379" s="22"/>
      <c r="C379" s="22"/>
      <c r="D379" s="100"/>
      <c r="E379" s="22"/>
      <c r="F379" s="22"/>
      <c r="G379" s="75"/>
      <c r="H379" s="22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 spans="1:35" ht="14.25" customHeight="1">
      <c r="A380" s="28"/>
      <c r="B380" s="22"/>
      <c r="C380" s="22"/>
      <c r="D380" s="100"/>
      <c r="E380" s="22"/>
      <c r="F380" s="22"/>
      <c r="G380" s="75"/>
      <c r="H380" s="22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</row>
    <row r="381" spans="1:35" ht="14.25" customHeight="1">
      <c r="A381" s="28"/>
      <c r="B381" s="22"/>
      <c r="C381" s="22"/>
      <c r="D381" s="100"/>
      <c r="E381" s="22"/>
      <c r="F381" s="22"/>
      <c r="G381" s="75"/>
      <c r="H381" s="22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</row>
    <row r="382" spans="1:35" ht="14.25" customHeight="1">
      <c r="A382" s="28"/>
      <c r="B382" s="22"/>
      <c r="C382" s="22"/>
      <c r="D382" s="100"/>
      <c r="E382" s="22"/>
      <c r="F382" s="22"/>
      <c r="G382" s="75"/>
      <c r="H382" s="22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 spans="1:35" ht="14.25" customHeight="1">
      <c r="A383" s="28"/>
      <c r="B383" s="22"/>
      <c r="C383" s="22"/>
      <c r="D383" s="100"/>
      <c r="E383" s="22"/>
      <c r="F383" s="22"/>
      <c r="G383" s="75"/>
      <c r="H383" s="22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</row>
    <row r="384" spans="1:35" ht="14.25" customHeight="1">
      <c r="A384" s="28"/>
      <c r="B384" s="22"/>
      <c r="C384" s="22"/>
      <c r="D384" s="100"/>
      <c r="E384" s="22"/>
      <c r="F384" s="22"/>
      <c r="G384" s="75"/>
      <c r="H384" s="22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</row>
    <row r="385" spans="1:35" ht="14.25" customHeight="1">
      <c r="A385" s="28"/>
      <c r="B385" s="22"/>
      <c r="C385" s="22"/>
      <c r="D385" s="100"/>
      <c r="E385" s="22"/>
      <c r="F385" s="22"/>
      <c r="G385" s="75"/>
      <c r="H385" s="22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</row>
    <row r="386" spans="1:35" ht="14.25" customHeight="1">
      <c r="A386" s="28"/>
      <c r="B386" s="22"/>
      <c r="C386" s="22"/>
      <c r="D386" s="100"/>
      <c r="E386" s="22"/>
      <c r="F386" s="22"/>
      <c r="G386" s="75"/>
      <c r="H386" s="22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</row>
    <row r="387" spans="1:35" ht="14.25" customHeight="1">
      <c r="A387" s="28"/>
      <c r="B387" s="22"/>
      <c r="C387" s="22"/>
      <c r="D387" s="100"/>
      <c r="E387" s="22"/>
      <c r="F387" s="22"/>
      <c r="G387" s="75"/>
      <c r="H387" s="22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</row>
    <row r="388" spans="1:35" ht="14.25" customHeight="1">
      <c r="A388" s="28"/>
      <c r="B388" s="22"/>
      <c r="C388" s="22"/>
      <c r="D388" s="100"/>
      <c r="E388" s="22"/>
      <c r="F388" s="22"/>
      <c r="G388" s="75"/>
      <c r="H388" s="22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</row>
    <row r="389" spans="1:35" ht="14.25" customHeight="1">
      <c r="A389" s="28"/>
      <c r="B389" s="22"/>
      <c r="C389" s="22"/>
      <c r="D389" s="100"/>
      <c r="E389" s="22"/>
      <c r="F389" s="22"/>
      <c r="G389" s="75"/>
      <c r="H389" s="22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 spans="1:35" ht="14.25" customHeight="1">
      <c r="A390" s="28"/>
      <c r="B390" s="22"/>
      <c r="C390" s="22"/>
      <c r="D390" s="100"/>
      <c r="E390" s="22"/>
      <c r="F390" s="22"/>
      <c r="G390" s="75"/>
      <c r="H390" s="22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</row>
    <row r="391" spans="1:35" ht="14.25" customHeight="1">
      <c r="A391" s="28"/>
      <c r="B391" s="22"/>
      <c r="C391" s="22"/>
      <c r="D391" s="100"/>
      <c r="E391" s="22"/>
      <c r="F391" s="22"/>
      <c r="G391" s="75"/>
      <c r="H391" s="22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</row>
    <row r="392" spans="1:35" ht="14.25" customHeight="1">
      <c r="A392" s="28"/>
      <c r="B392" s="22"/>
      <c r="C392" s="22"/>
      <c r="D392" s="100"/>
      <c r="E392" s="22"/>
      <c r="F392" s="22"/>
      <c r="G392" s="75"/>
      <c r="H392" s="22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</row>
    <row r="393" spans="1:35" ht="14.25" customHeight="1">
      <c r="A393" s="28"/>
      <c r="B393" s="22"/>
      <c r="C393" s="22"/>
      <c r="D393" s="100"/>
      <c r="E393" s="22"/>
      <c r="F393" s="22"/>
      <c r="G393" s="75"/>
      <c r="H393" s="22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 spans="1:35" ht="14.25" customHeight="1">
      <c r="A394" s="28"/>
      <c r="B394" s="22"/>
      <c r="C394" s="22"/>
      <c r="D394" s="100"/>
      <c r="E394" s="22"/>
      <c r="F394" s="22"/>
      <c r="G394" s="75"/>
      <c r="H394" s="22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 spans="1:35" ht="14.25" customHeight="1">
      <c r="A395" s="28"/>
      <c r="B395" s="22"/>
      <c r="C395" s="22"/>
      <c r="D395" s="100"/>
      <c r="E395" s="22"/>
      <c r="F395" s="22"/>
      <c r="G395" s="75"/>
      <c r="H395" s="22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</row>
    <row r="396" spans="1:35" ht="14.25" customHeight="1">
      <c r="A396" s="28"/>
      <c r="B396" s="22"/>
      <c r="C396" s="22"/>
      <c r="D396" s="100"/>
      <c r="E396" s="22"/>
      <c r="F396" s="22"/>
      <c r="G396" s="75"/>
      <c r="H396" s="22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 spans="1:35" ht="14.25" customHeight="1">
      <c r="A397" s="28"/>
      <c r="B397" s="22"/>
      <c r="C397" s="22"/>
      <c r="D397" s="100"/>
      <c r="E397" s="22"/>
      <c r="F397" s="22"/>
      <c r="G397" s="75"/>
      <c r="H397" s="22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</row>
    <row r="398" spans="1:35" ht="14.25" customHeight="1">
      <c r="A398" s="28"/>
      <c r="B398" s="22"/>
      <c r="C398" s="22"/>
      <c r="D398" s="100"/>
      <c r="E398" s="22"/>
      <c r="F398" s="22"/>
      <c r="G398" s="75"/>
      <c r="H398" s="22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</row>
    <row r="399" spans="1:35" ht="14.25" customHeight="1">
      <c r="A399" s="28"/>
      <c r="B399" s="22"/>
      <c r="C399" s="22"/>
      <c r="D399" s="100"/>
      <c r="E399" s="22"/>
      <c r="F399" s="22"/>
      <c r="G399" s="75"/>
      <c r="H399" s="22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</row>
    <row r="400" spans="1:35" ht="14.25" customHeight="1">
      <c r="A400" s="28"/>
      <c r="B400" s="22"/>
      <c r="C400" s="22"/>
      <c r="D400" s="100"/>
      <c r="E400" s="22"/>
      <c r="F400" s="22"/>
      <c r="G400" s="75"/>
      <c r="H400" s="22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</row>
    <row r="401" spans="1:35" ht="14.25" customHeight="1">
      <c r="A401" s="28"/>
      <c r="B401" s="22"/>
      <c r="C401" s="22"/>
      <c r="D401" s="100"/>
      <c r="E401" s="22"/>
      <c r="F401" s="22"/>
      <c r="G401" s="75"/>
      <c r="H401" s="22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</row>
    <row r="402" spans="1:35" ht="14.25" customHeight="1">
      <c r="A402" s="28"/>
      <c r="B402" s="22"/>
      <c r="C402" s="22"/>
      <c r="D402" s="100"/>
      <c r="E402" s="22"/>
      <c r="F402" s="22"/>
      <c r="G402" s="75"/>
      <c r="H402" s="22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</row>
    <row r="403" spans="1:35" ht="14.25" customHeight="1">
      <c r="A403" s="28"/>
      <c r="B403" s="22"/>
      <c r="C403" s="22"/>
      <c r="D403" s="100"/>
      <c r="E403" s="22"/>
      <c r="F403" s="22"/>
      <c r="G403" s="75"/>
      <c r="H403" s="22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</row>
    <row r="404" spans="1:35" ht="14.25" customHeight="1">
      <c r="A404" s="28"/>
      <c r="B404" s="22"/>
      <c r="C404" s="22"/>
      <c r="D404" s="100"/>
      <c r="E404" s="22"/>
      <c r="F404" s="22"/>
      <c r="G404" s="75"/>
      <c r="H404" s="22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</row>
    <row r="405" spans="1:35" ht="14.25" customHeight="1">
      <c r="A405" s="28"/>
      <c r="B405" s="22"/>
      <c r="C405" s="22"/>
      <c r="D405" s="100"/>
      <c r="E405" s="22"/>
      <c r="F405" s="22"/>
      <c r="G405" s="75"/>
      <c r="H405" s="22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</row>
    <row r="406" spans="1:35" ht="14.25" customHeight="1">
      <c r="A406" s="28"/>
      <c r="B406" s="22"/>
      <c r="C406" s="22"/>
      <c r="D406" s="100"/>
      <c r="E406" s="22"/>
      <c r="F406" s="22"/>
      <c r="G406" s="75"/>
      <c r="H406" s="22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</row>
    <row r="407" spans="1:35" ht="14.25" customHeight="1">
      <c r="A407" s="28"/>
      <c r="B407" s="22"/>
      <c r="C407" s="22"/>
      <c r="D407" s="100"/>
      <c r="E407" s="22"/>
      <c r="F407" s="22"/>
      <c r="G407" s="75"/>
      <c r="H407" s="22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</row>
    <row r="408" spans="1:35" ht="14.25" customHeight="1">
      <c r="A408" s="28"/>
      <c r="B408" s="22"/>
      <c r="C408" s="22"/>
      <c r="D408" s="100"/>
      <c r="E408" s="22"/>
      <c r="F408" s="22"/>
      <c r="G408" s="75"/>
      <c r="H408" s="22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</row>
    <row r="409" spans="1:35" ht="14.25" customHeight="1">
      <c r="A409" s="28"/>
      <c r="B409" s="22"/>
      <c r="C409" s="22"/>
      <c r="D409" s="100"/>
      <c r="E409" s="22"/>
      <c r="F409" s="22"/>
      <c r="G409" s="75"/>
      <c r="H409" s="22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</row>
    <row r="410" spans="1:35" ht="14.25" customHeight="1">
      <c r="A410" s="28"/>
      <c r="B410" s="22"/>
      <c r="C410" s="22"/>
      <c r="D410" s="100"/>
      <c r="E410" s="22"/>
      <c r="F410" s="22"/>
      <c r="G410" s="75"/>
      <c r="H410" s="22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</row>
    <row r="411" spans="1:35" ht="14.25" customHeight="1">
      <c r="A411" s="28"/>
      <c r="B411" s="22"/>
      <c r="C411" s="22"/>
      <c r="D411" s="100"/>
      <c r="E411" s="22"/>
      <c r="F411" s="22"/>
      <c r="G411" s="75"/>
      <c r="H411" s="22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</row>
    <row r="412" spans="1:35" ht="14.25" customHeight="1">
      <c r="A412" s="28"/>
      <c r="B412" s="22"/>
      <c r="C412" s="22"/>
      <c r="D412" s="100"/>
      <c r="E412" s="22"/>
      <c r="F412" s="22"/>
      <c r="G412" s="75"/>
      <c r="H412" s="22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</row>
    <row r="413" spans="1:35" ht="14.25" customHeight="1">
      <c r="A413" s="28"/>
      <c r="B413" s="22"/>
      <c r="C413" s="22"/>
      <c r="D413" s="100"/>
      <c r="E413" s="22"/>
      <c r="F413" s="22"/>
      <c r="G413" s="75"/>
      <c r="H413" s="22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</row>
    <row r="414" spans="1:35" ht="14.25" customHeight="1">
      <c r="A414" s="28"/>
      <c r="B414" s="22"/>
      <c r="C414" s="22"/>
      <c r="D414" s="100"/>
      <c r="E414" s="22"/>
      <c r="F414" s="22"/>
      <c r="G414" s="75"/>
      <c r="H414" s="22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</row>
    <row r="415" spans="1:35" ht="14.25" customHeight="1">
      <c r="A415" s="28"/>
      <c r="B415" s="22"/>
      <c r="C415" s="22"/>
      <c r="D415" s="100"/>
      <c r="E415" s="22"/>
      <c r="F415" s="22"/>
      <c r="G415" s="75"/>
      <c r="H415" s="22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</row>
    <row r="416" spans="1:35" ht="14.25" customHeight="1">
      <c r="A416" s="28"/>
      <c r="B416" s="22"/>
      <c r="C416" s="22"/>
      <c r="D416" s="100"/>
      <c r="E416" s="22"/>
      <c r="F416" s="22"/>
      <c r="G416" s="75"/>
      <c r="H416" s="22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</row>
    <row r="417" spans="1:35" ht="14.25" customHeight="1">
      <c r="A417" s="28"/>
      <c r="B417" s="22"/>
      <c r="C417" s="22"/>
      <c r="D417" s="100"/>
      <c r="E417" s="22"/>
      <c r="F417" s="22"/>
      <c r="G417" s="75"/>
      <c r="H417" s="22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</row>
    <row r="418" spans="1:35" ht="14.25" customHeight="1">
      <c r="A418" s="28"/>
      <c r="B418" s="22"/>
      <c r="C418" s="22"/>
      <c r="D418" s="100"/>
      <c r="E418" s="22"/>
      <c r="F418" s="22"/>
      <c r="G418" s="75"/>
      <c r="H418" s="22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</row>
    <row r="419" spans="1:35" ht="14.25" customHeight="1">
      <c r="A419" s="28"/>
      <c r="B419" s="22"/>
      <c r="C419" s="22"/>
      <c r="D419" s="100"/>
      <c r="E419" s="22"/>
      <c r="F419" s="22"/>
      <c r="G419" s="75"/>
      <c r="H419" s="22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</row>
    <row r="420" spans="1:35" ht="14.25" customHeight="1">
      <c r="A420" s="28"/>
      <c r="B420" s="22"/>
      <c r="C420" s="22"/>
      <c r="D420" s="100"/>
      <c r="E420" s="22"/>
      <c r="F420" s="22"/>
      <c r="G420" s="75"/>
      <c r="H420" s="22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</row>
    <row r="421" spans="1:35" ht="14.25" customHeight="1">
      <c r="A421" s="28"/>
      <c r="B421" s="22"/>
      <c r="C421" s="22"/>
      <c r="D421" s="100"/>
      <c r="E421" s="22"/>
      <c r="F421" s="22"/>
      <c r="G421" s="75"/>
      <c r="H421" s="22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</row>
    <row r="422" spans="1:35" ht="14.25" customHeight="1">
      <c r="A422" s="28"/>
      <c r="B422" s="22"/>
      <c r="C422" s="22"/>
      <c r="D422" s="100"/>
      <c r="E422" s="22"/>
      <c r="F422" s="22"/>
      <c r="G422" s="75"/>
      <c r="H422" s="22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</row>
    <row r="423" spans="1:35" ht="14.25" customHeight="1">
      <c r="A423" s="28"/>
      <c r="B423" s="22"/>
      <c r="C423" s="22"/>
      <c r="D423" s="100"/>
      <c r="E423" s="22"/>
      <c r="F423" s="22"/>
      <c r="G423" s="75"/>
      <c r="H423" s="22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</row>
    <row r="424" spans="1:35" ht="14.25" customHeight="1">
      <c r="A424" s="28"/>
      <c r="B424" s="22"/>
      <c r="C424" s="22"/>
      <c r="D424" s="100"/>
      <c r="E424" s="22"/>
      <c r="F424" s="22"/>
      <c r="G424" s="75"/>
      <c r="H424" s="22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</row>
    <row r="425" spans="1:35" ht="14.25" customHeight="1">
      <c r="A425" s="28"/>
      <c r="B425" s="22"/>
      <c r="C425" s="22"/>
      <c r="D425" s="100"/>
      <c r="E425" s="22"/>
      <c r="F425" s="22"/>
      <c r="G425" s="75"/>
      <c r="H425" s="22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</row>
    <row r="426" spans="1:35" ht="14.25" customHeight="1">
      <c r="A426" s="28"/>
      <c r="B426" s="22"/>
      <c r="C426" s="22"/>
      <c r="D426" s="100"/>
      <c r="E426" s="22"/>
      <c r="F426" s="22"/>
      <c r="G426" s="75"/>
      <c r="H426" s="22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</row>
    <row r="427" spans="1:35" ht="14.25" customHeight="1">
      <c r="A427" s="28"/>
      <c r="B427" s="22"/>
      <c r="C427" s="22"/>
      <c r="D427" s="100"/>
      <c r="E427" s="22"/>
      <c r="F427" s="22"/>
      <c r="G427" s="75"/>
      <c r="H427" s="22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</row>
    <row r="428" spans="1:35" ht="14.25" customHeight="1">
      <c r="A428" s="28"/>
      <c r="B428" s="22"/>
      <c r="C428" s="22"/>
      <c r="D428" s="100"/>
      <c r="E428" s="22"/>
      <c r="F428" s="22"/>
      <c r="G428" s="75"/>
      <c r="H428" s="22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</row>
    <row r="429" spans="1:35" ht="14.25" customHeight="1">
      <c r="A429" s="28"/>
      <c r="B429" s="22"/>
      <c r="C429" s="22"/>
      <c r="D429" s="100"/>
      <c r="E429" s="22"/>
      <c r="F429" s="22"/>
      <c r="G429" s="75"/>
      <c r="H429" s="22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</row>
    <row r="430" spans="1:35" ht="14.25" customHeight="1">
      <c r="A430" s="28"/>
      <c r="B430" s="22"/>
      <c r="C430" s="22"/>
      <c r="D430" s="100"/>
      <c r="E430" s="22"/>
      <c r="F430" s="22"/>
      <c r="G430" s="75"/>
      <c r="H430" s="22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</row>
    <row r="431" spans="1:35" ht="14.25" customHeight="1">
      <c r="A431" s="28"/>
      <c r="B431" s="22"/>
      <c r="C431" s="22"/>
      <c r="D431" s="100"/>
      <c r="E431" s="22"/>
      <c r="F431" s="22"/>
      <c r="G431" s="75"/>
      <c r="H431" s="22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</row>
    <row r="432" spans="1:35" ht="14.25" customHeight="1">
      <c r="A432" s="28"/>
      <c r="B432" s="22"/>
      <c r="C432" s="22"/>
      <c r="D432" s="100"/>
      <c r="E432" s="22"/>
      <c r="F432" s="22"/>
      <c r="G432" s="75"/>
      <c r="H432" s="22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</row>
    <row r="433" spans="1:35" ht="14.25" customHeight="1">
      <c r="A433" s="28"/>
      <c r="B433" s="22"/>
      <c r="C433" s="22"/>
      <c r="D433" s="100"/>
      <c r="E433" s="22"/>
      <c r="F433" s="22"/>
      <c r="G433" s="75"/>
      <c r="H433" s="22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</row>
    <row r="434" spans="1:35" ht="14.25" customHeight="1">
      <c r="A434" s="28"/>
      <c r="B434" s="22"/>
      <c r="C434" s="22"/>
      <c r="D434" s="100"/>
      <c r="E434" s="22"/>
      <c r="F434" s="22"/>
      <c r="G434" s="75"/>
      <c r="H434" s="22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</row>
    <row r="435" spans="1:35" ht="14.25" customHeight="1">
      <c r="A435" s="28"/>
      <c r="B435" s="22"/>
      <c r="C435" s="22"/>
      <c r="D435" s="100"/>
      <c r="E435" s="22"/>
      <c r="F435" s="22"/>
      <c r="G435" s="75"/>
      <c r="H435" s="22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</row>
    <row r="436" spans="1:35" ht="14.25" customHeight="1">
      <c r="A436" s="28"/>
      <c r="B436" s="22"/>
      <c r="C436" s="22"/>
      <c r="D436" s="100"/>
      <c r="E436" s="22"/>
      <c r="F436" s="22"/>
      <c r="G436" s="75"/>
      <c r="H436" s="22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</row>
    <row r="437" spans="1:35" ht="14.25" customHeight="1">
      <c r="A437" s="28"/>
      <c r="B437" s="22"/>
      <c r="C437" s="22"/>
      <c r="D437" s="100"/>
      <c r="E437" s="22"/>
      <c r="F437" s="22"/>
      <c r="G437" s="75"/>
      <c r="H437" s="22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</row>
    <row r="438" spans="1:35" ht="14.25" customHeight="1">
      <c r="A438" s="28"/>
      <c r="B438" s="22"/>
      <c r="C438" s="22"/>
      <c r="D438" s="100"/>
      <c r="E438" s="22"/>
      <c r="F438" s="22"/>
      <c r="G438" s="75"/>
      <c r="H438" s="22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</row>
    <row r="439" spans="1:35" ht="14.25" customHeight="1">
      <c r="A439" s="28"/>
      <c r="B439" s="22"/>
      <c r="C439" s="22"/>
      <c r="D439" s="100"/>
      <c r="E439" s="22"/>
      <c r="F439" s="22"/>
      <c r="G439" s="75"/>
      <c r="H439" s="22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</row>
    <row r="440" spans="1:35" ht="14.25" customHeight="1">
      <c r="A440" s="28"/>
      <c r="B440" s="22"/>
      <c r="C440" s="22"/>
      <c r="D440" s="100"/>
      <c r="E440" s="22"/>
      <c r="F440" s="22"/>
      <c r="G440" s="75"/>
      <c r="H440" s="22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</row>
    <row r="441" spans="1:35" ht="14.25" customHeight="1">
      <c r="A441" s="28"/>
      <c r="B441" s="22"/>
      <c r="C441" s="22"/>
      <c r="D441" s="100"/>
      <c r="E441" s="22"/>
      <c r="F441" s="22"/>
      <c r="G441" s="75"/>
      <c r="H441" s="22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</row>
    <row r="442" spans="1:35" ht="14.25" customHeight="1">
      <c r="A442" s="28"/>
      <c r="B442" s="22"/>
      <c r="C442" s="22"/>
      <c r="D442" s="100"/>
      <c r="E442" s="22"/>
      <c r="F442" s="22"/>
      <c r="G442" s="75"/>
      <c r="H442" s="22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</row>
    <row r="443" spans="1:35" ht="14.25" customHeight="1">
      <c r="A443" s="28"/>
      <c r="B443" s="22"/>
      <c r="C443" s="22"/>
      <c r="D443" s="100"/>
      <c r="E443" s="22"/>
      <c r="F443" s="22"/>
      <c r="G443" s="75"/>
      <c r="H443" s="22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</row>
    <row r="444" spans="1:35" ht="14.25" customHeight="1">
      <c r="A444" s="28"/>
      <c r="B444" s="22"/>
      <c r="C444" s="22"/>
      <c r="D444" s="100"/>
      <c r="E444" s="22"/>
      <c r="F444" s="22"/>
      <c r="G444" s="75"/>
      <c r="H444" s="22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</row>
    <row r="445" spans="1:35" ht="14.25" customHeight="1">
      <c r="A445" s="28"/>
      <c r="B445" s="22"/>
      <c r="C445" s="22"/>
      <c r="D445" s="100"/>
      <c r="E445" s="22"/>
      <c r="F445" s="22"/>
      <c r="G445" s="75"/>
      <c r="H445" s="22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</row>
    <row r="446" spans="1:35" ht="14.25" customHeight="1">
      <c r="A446" s="28"/>
      <c r="B446" s="22"/>
      <c r="C446" s="22"/>
      <c r="D446" s="100"/>
      <c r="E446" s="22"/>
      <c r="F446" s="22"/>
      <c r="G446" s="75"/>
      <c r="H446" s="22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</row>
    <row r="447" spans="1:35" ht="14.25" customHeight="1">
      <c r="A447" s="28"/>
      <c r="B447" s="22"/>
      <c r="C447" s="22"/>
      <c r="D447" s="100"/>
      <c r="E447" s="22"/>
      <c r="F447" s="22"/>
      <c r="G447" s="75"/>
      <c r="H447" s="22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</row>
    <row r="448" spans="1:35" ht="14.25" customHeight="1">
      <c r="A448" s="28"/>
      <c r="B448" s="22"/>
      <c r="C448" s="22"/>
      <c r="D448" s="100"/>
      <c r="E448" s="22"/>
      <c r="F448" s="22"/>
      <c r="G448" s="75"/>
      <c r="H448" s="22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</row>
    <row r="449" spans="1:35" ht="14.25" customHeight="1">
      <c r="A449" s="28"/>
      <c r="B449" s="22"/>
      <c r="C449" s="22"/>
      <c r="D449" s="100"/>
      <c r="E449" s="22"/>
      <c r="F449" s="22"/>
      <c r="G449" s="75"/>
      <c r="H449" s="22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</row>
    <row r="450" spans="1:35" ht="14.25" customHeight="1">
      <c r="A450" s="28"/>
      <c r="B450" s="22"/>
      <c r="C450" s="22"/>
      <c r="D450" s="100"/>
      <c r="E450" s="22"/>
      <c r="F450" s="22"/>
      <c r="G450" s="75"/>
      <c r="H450" s="22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</row>
    <row r="451" spans="1:35" ht="14.25" customHeight="1">
      <c r="A451" s="28"/>
      <c r="B451" s="22"/>
      <c r="C451" s="22"/>
      <c r="D451" s="100"/>
      <c r="E451" s="22"/>
      <c r="F451" s="22"/>
      <c r="G451" s="75"/>
      <c r="H451" s="22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</row>
    <row r="452" spans="1:35" ht="14.25" customHeight="1">
      <c r="A452" s="28"/>
      <c r="B452" s="22"/>
      <c r="C452" s="22"/>
      <c r="D452" s="100"/>
      <c r="E452" s="22"/>
      <c r="F452" s="22"/>
      <c r="G452" s="75"/>
      <c r="H452" s="22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</row>
    <row r="453" spans="1:35" ht="14.25" customHeight="1">
      <c r="A453" s="28"/>
      <c r="B453" s="22"/>
      <c r="C453" s="22"/>
      <c r="D453" s="100"/>
      <c r="E453" s="22"/>
      <c r="F453" s="22"/>
      <c r="G453" s="75"/>
      <c r="H453" s="22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</row>
    <row r="454" spans="1:35" ht="14.25" customHeight="1">
      <c r="A454" s="28"/>
      <c r="B454" s="22"/>
      <c r="C454" s="22"/>
      <c r="D454" s="100"/>
      <c r="E454" s="22"/>
      <c r="F454" s="22"/>
      <c r="G454" s="75"/>
      <c r="H454" s="22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</row>
    <row r="455" spans="1:35" ht="14.25" customHeight="1">
      <c r="A455" s="28"/>
      <c r="B455" s="22"/>
      <c r="C455" s="22"/>
      <c r="D455" s="100"/>
      <c r="E455" s="22"/>
      <c r="F455" s="22"/>
      <c r="G455" s="75"/>
      <c r="H455" s="22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</row>
    <row r="456" spans="1:35" ht="14.25" customHeight="1">
      <c r="A456" s="28"/>
      <c r="B456" s="22"/>
      <c r="C456" s="22"/>
      <c r="D456" s="100"/>
      <c r="E456" s="22"/>
      <c r="F456" s="22"/>
      <c r="G456" s="75"/>
      <c r="H456" s="22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</row>
    <row r="457" spans="1:35" ht="14.25" customHeight="1">
      <c r="A457" s="28"/>
      <c r="B457" s="22"/>
      <c r="C457" s="22"/>
      <c r="D457" s="100"/>
      <c r="E457" s="22"/>
      <c r="F457" s="22"/>
      <c r="G457" s="75"/>
      <c r="H457" s="22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</row>
    <row r="458" spans="1:35" ht="14.25" customHeight="1">
      <c r="A458" s="28"/>
      <c r="B458" s="22"/>
      <c r="C458" s="22"/>
      <c r="D458" s="100"/>
      <c r="E458" s="22"/>
      <c r="F458" s="22"/>
      <c r="G458" s="75"/>
      <c r="H458" s="22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</row>
    <row r="459" spans="1:35" ht="14.25" customHeight="1">
      <c r="A459" s="28"/>
      <c r="B459" s="22"/>
      <c r="C459" s="22"/>
      <c r="D459" s="100"/>
      <c r="E459" s="22"/>
      <c r="F459" s="22"/>
      <c r="G459" s="75"/>
      <c r="H459" s="22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</row>
    <row r="460" spans="1:35" ht="14.25" customHeight="1">
      <c r="A460" s="28"/>
      <c r="B460" s="22"/>
      <c r="C460" s="22"/>
      <c r="D460" s="100"/>
      <c r="E460" s="22"/>
      <c r="F460" s="22"/>
      <c r="G460" s="75"/>
      <c r="H460" s="22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</row>
    <row r="461" spans="1:35" ht="14.25" customHeight="1">
      <c r="A461" s="28"/>
      <c r="B461" s="22"/>
      <c r="C461" s="22"/>
      <c r="D461" s="100"/>
      <c r="E461" s="22"/>
      <c r="F461" s="22"/>
      <c r="G461" s="75"/>
      <c r="H461" s="22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</row>
    <row r="462" spans="1:35" ht="14.25" customHeight="1">
      <c r="A462" s="28"/>
      <c r="B462" s="22"/>
      <c r="C462" s="22"/>
      <c r="D462" s="100"/>
      <c r="E462" s="22"/>
      <c r="F462" s="22"/>
      <c r="G462" s="75"/>
      <c r="H462" s="22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</row>
    <row r="463" spans="1:35" ht="14.25" customHeight="1">
      <c r="A463" s="28"/>
      <c r="B463" s="22"/>
      <c r="C463" s="22"/>
      <c r="D463" s="100"/>
      <c r="E463" s="22"/>
      <c r="F463" s="22"/>
      <c r="G463" s="75"/>
      <c r="H463" s="22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</row>
    <row r="464" spans="1:35" ht="14.25" customHeight="1">
      <c r="A464" s="28"/>
      <c r="B464" s="22"/>
      <c r="C464" s="22"/>
      <c r="D464" s="100"/>
      <c r="E464" s="22"/>
      <c r="F464" s="22"/>
      <c r="G464" s="75"/>
      <c r="H464" s="22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</row>
    <row r="465" spans="1:35" ht="14.25" customHeight="1">
      <c r="A465" s="28"/>
      <c r="B465" s="22"/>
      <c r="C465" s="22"/>
      <c r="D465" s="100"/>
      <c r="E465" s="22"/>
      <c r="F465" s="22"/>
      <c r="G465" s="75"/>
      <c r="H465" s="22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</row>
    <row r="466" spans="1:35" ht="14.25" customHeight="1">
      <c r="A466" s="28"/>
      <c r="B466" s="22"/>
      <c r="C466" s="22"/>
      <c r="D466" s="100"/>
      <c r="E466" s="22"/>
      <c r="F466" s="22"/>
      <c r="G466" s="75"/>
      <c r="H466" s="22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</row>
    <row r="467" spans="1:35" ht="14.25" customHeight="1">
      <c r="A467" s="28"/>
      <c r="B467" s="22"/>
      <c r="C467" s="22"/>
      <c r="D467" s="100"/>
      <c r="E467" s="22"/>
      <c r="F467" s="22"/>
      <c r="G467" s="75"/>
      <c r="H467" s="22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</row>
    <row r="468" spans="1:35" ht="14.25" customHeight="1">
      <c r="A468" s="28"/>
      <c r="B468" s="22"/>
      <c r="C468" s="22"/>
      <c r="D468" s="100"/>
      <c r="E468" s="22"/>
      <c r="F468" s="22"/>
      <c r="G468" s="75"/>
      <c r="H468" s="22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</row>
    <row r="469" spans="1:35" ht="14.25" customHeight="1">
      <c r="A469" s="28"/>
      <c r="B469" s="22"/>
      <c r="C469" s="22"/>
      <c r="D469" s="100"/>
      <c r="E469" s="22"/>
      <c r="F469" s="22"/>
      <c r="G469" s="75"/>
      <c r="H469" s="22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</row>
    <row r="470" spans="1:35" ht="14.25" customHeight="1">
      <c r="A470" s="28"/>
      <c r="B470" s="22"/>
      <c r="C470" s="22"/>
      <c r="D470" s="100"/>
      <c r="E470" s="22"/>
      <c r="F470" s="22"/>
      <c r="G470" s="75"/>
      <c r="H470" s="22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</row>
    <row r="471" spans="1:35" ht="14.25" customHeight="1">
      <c r="A471" s="28"/>
      <c r="B471" s="22"/>
      <c r="C471" s="22"/>
      <c r="D471" s="100"/>
      <c r="E471" s="22"/>
      <c r="F471" s="22"/>
      <c r="G471" s="75"/>
      <c r="H471" s="22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</row>
    <row r="472" spans="1:35" ht="14.25" customHeight="1">
      <c r="A472" s="28"/>
      <c r="B472" s="22"/>
      <c r="C472" s="22"/>
      <c r="D472" s="100"/>
      <c r="E472" s="22"/>
      <c r="F472" s="22"/>
      <c r="G472" s="75"/>
      <c r="H472" s="22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</row>
    <row r="473" spans="1:35" ht="14.25" customHeight="1">
      <c r="A473" s="28"/>
      <c r="B473" s="22"/>
      <c r="C473" s="22"/>
      <c r="D473" s="100"/>
      <c r="E473" s="22"/>
      <c r="F473" s="22"/>
      <c r="G473" s="75"/>
      <c r="H473" s="22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</row>
    <row r="474" spans="1:35" ht="14.25" customHeight="1">
      <c r="A474" s="28"/>
      <c r="B474" s="22"/>
      <c r="C474" s="22"/>
      <c r="D474" s="100"/>
      <c r="E474" s="22"/>
      <c r="F474" s="22"/>
      <c r="G474" s="75"/>
      <c r="H474" s="22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</row>
    <row r="475" spans="1:35" ht="14.25" customHeight="1">
      <c r="A475" s="28"/>
      <c r="B475" s="22"/>
      <c r="C475" s="22"/>
      <c r="D475" s="100"/>
      <c r="E475" s="22"/>
      <c r="F475" s="22"/>
      <c r="G475" s="75"/>
      <c r="H475" s="22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</row>
    <row r="476" spans="1:35" ht="14.25" customHeight="1">
      <c r="A476" s="28"/>
      <c r="B476" s="22"/>
      <c r="C476" s="22"/>
      <c r="D476" s="100"/>
      <c r="E476" s="22"/>
      <c r="F476" s="22"/>
      <c r="G476" s="75"/>
      <c r="H476" s="22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</row>
    <row r="477" spans="1:35" ht="14.25" customHeight="1">
      <c r="A477" s="28"/>
      <c r="B477" s="22"/>
      <c r="C477" s="22"/>
      <c r="D477" s="100"/>
      <c r="E477" s="22"/>
      <c r="F477" s="22"/>
      <c r="G477" s="75"/>
      <c r="H477" s="22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</row>
    <row r="478" spans="1:35" ht="14.25" customHeight="1">
      <c r="A478" s="28"/>
      <c r="B478" s="22"/>
      <c r="C478" s="22"/>
      <c r="D478" s="100"/>
      <c r="E478" s="22"/>
      <c r="F478" s="22"/>
      <c r="G478" s="75"/>
      <c r="H478" s="22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</row>
    <row r="479" spans="1:35" ht="14.25" customHeight="1">
      <c r="A479" s="28"/>
      <c r="B479" s="22"/>
      <c r="C479" s="22"/>
      <c r="D479" s="100"/>
      <c r="E479" s="22"/>
      <c r="F479" s="22"/>
      <c r="G479" s="75"/>
      <c r="H479" s="22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</row>
    <row r="480" spans="1:35" ht="14.25" customHeight="1">
      <c r="A480" s="28"/>
      <c r="B480" s="22"/>
      <c r="C480" s="22"/>
      <c r="D480" s="100"/>
      <c r="E480" s="22"/>
      <c r="F480" s="22"/>
      <c r="G480" s="75"/>
      <c r="H480" s="22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</row>
    <row r="481" spans="1:35" ht="14.25" customHeight="1">
      <c r="A481" s="28"/>
      <c r="B481" s="22"/>
      <c r="C481" s="22"/>
      <c r="D481" s="100"/>
      <c r="E481" s="22"/>
      <c r="F481" s="22"/>
      <c r="G481" s="75"/>
      <c r="H481" s="22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</row>
    <row r="482" spans="1:35" ht="14.25" customHeight="1">
      <c r="A482" s="28"/>
      <c r="B482" s="22"/>
      <c r="C482" s="22"/>
      <c r="D482" s="100"/>
      <c r="E482" s="22"/>
      <c r="F482" s="22"/>
      <c r="G482" s="75"/>
      <c r="H482" s="22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</row>
    <row r="483" spans="1:35" ht="14.25" customHeight="1">
      <c r="A483" s="28"/>
      <c r="B483" s="22"/>
      <c r="C483" s="22"/>
      <c r="D483" s="100"/>
      <c r="E483" s="22"/>
      <c r="F483" s="22"/>
      <c r="G483" s="75"/>
      <c r="H483" s="22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</row>
    <row r="484" spans="1:35" ht="14.25" customHeight="1">
      <c r="A484" s="28"/>
      <c r="B484" s="22"/>
      <c r="C484" s="22"/>
      <c r="D484" s="100"/>
      <c r="E484" s="22"/>
      <c r="F484" s="22"/>
      <c r="G484" s="75"/>
      <c r="H484" s="22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</row>
    <row r="485" spans="1:35" ht="14.25" customHeight="1">
      <c r="A485" s="28"/>
      <c r="B485" s="22"/>
      <c r="C485" s="22"/>
      <c r="D485" s="100"/>
      <c r="E485" s="22"/>
      <c r="F485" s="22"/>
      <c r="G485" s="75"/>
      <c r="H485" s="22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</row>
    <row r="486" spans="1:35" ht="14.25" customHeight="1">
      <c r="A486" s="28"/>
      <c r="B486" s="22"/>
      <c r="C486" s="22"/>
      <c r="D486" s="100"/>
      <c r="E486" s="22"/>
      <c r="F486" s="22"/>
      <c r="G486" s="75"/>
      <c r="H486" s="22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</row>
    <row r="487" spans="1:35" ht="14.25" customHeight="1">
      <c r="A487" s="28"/>
      <c r="B487" s="22"/>
      <c r="C487" s="22"/>
      <c r="D487" s="100"/>
      <c r="E487" s="22"/>
      <c r="F487" s="22"/>
      <c r="G487" s="75"/>
      <c r="H487" s="22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</row>
    <row r="488" spans="1:35" ht="14.25" customHeight="1">
      <c r="A488" s="28"/>
      <c r="B488" s="22"/>
      <c r="C488" s="22"/>
      <c r="D488" s="100"/>
      <c r="E488" s="22"/>
      <c r="F488" s="22"/>
      <c r="G488" s="75"/>
      <c r="H488" s="22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</row>
    <row r="489" spans="1:35" ht="14.25" customHeight="1">
      <c r="A489" s="28"/>
      <c r="B489" s="22"/>
      <c r="C489" s="22"/>
      <c r="D489" s="100"/>
      <c r="E489" s="22"/>
      <c r="F489" s="22"/>
      <c r="G489" s="75"/>
      <c r="H489" s="22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</row>
    <row r="490" spans="1:35" ht="14.25" customHeight="1">
      <c r="A490" s="28"/>
      <c r="B490" s="22"/>
      <c r="C490" s="22"/>
      <c r="D490" s="100"/>
      <c r="E490" s="22"/>
      <c r="F490" s="22"/>
      <c r="G490" s="75"/>
      <c r="H490" s="22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</row>
    <row r="491" spans="1:35" ht="14.25" customHeight="1">
      <c r="A491" s="28"/>
      <c r="B491" s="22"/>
      <c r="C491" s="22"/>
      <c r="D491" s="100"/>
      <c r="E491" s="22"/>
      <c r="F491" s="22"/>
      <c r="G491" s="75"/>
      <c r="H491" s="22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</row>
    <row r="492" spans="1:35" ht="14.25" customHeight="1">
      <c r="A492" s="28"/>
      <c r="B492" s="22"/>
      <c r="C492" s="22"/>
      <c r="D492" s="100"/>
      <c r="E492" s="22"/>
      <c r="F492" s="22"/>
      <c r="G492" s="75"/>
      <c r="H492" s="22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</row>
    <row r="493" spans="1:35" ht="15.75" customHeight="1">
      <c r="A493" s="22"/>
      <c r="B493" s="22"/>
      <c r="C493" s="22"/>
      <c r="D493" s="10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</row>
    <row r="494" spans="1:35" ht="15.75" customHeight="1">
      <c r="A494" s="22"/>
      <c r="B494" s="22"/>
      <c r="C494" s="22"/>
      <c r="D494" s="10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</row>
    <row r="495" spans="1:35" ht="15.75" customHeight="1">
      <c r="A495" s="22"/>
      <c r="B495" s="22"/>
      <c r="C495" s="22"/>
      <c r="D495" s="10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</row>
    <row r="496" spans="1:35" ht="15.75" customHeight="1">
      <c r="A496" s="22"/>
      <c r="B496" s="22"/>
      <c r="C496" s="22"/>
      <c r="D496" s="10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</row>
    <row r="497" spans="1:35" ht="15.75" customHeight="1">
      <c r="A497" s="22"/>
      <c r="B497" s="22"/>
      <c r="C497" s="22"/>
      <c r="D497" s="10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</row>
    <row r="498" spans="1:35" ht="15.75" customHeight="1">
      <c r="A498" s="22"/>
      <c r="B498" s="22"/>
      <c r="C498" s="22"/>
      <c r="D498" s="10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</row>
    <row r="499" spans="1:35" ht="15.75" customHeight="1">
      <c r="A499" s="22"/>
      <c r="B499" s="22"/>
      <c r="C499" s="22"/>
      <c r="D499" s="10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</row>
    <row r="500" spans="1:35" ht="15.75" customHeight="1">
      <c r="A500" s="22"/>
      <c r="B500" s="22"/>
      <c r="C500" s="22"/>
      <c r="D500" s="10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</row>
    <row r="501" spans="1:35" ht="15.75" customHeight="1">
      <c r="A501" s="22"/>
      <c r="B501" s="22"/>
      <c r="C501" s="22"/>
      <c r="D501" s="10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</row>
    <row r="502" spans="1:35" ht="15.75" customHeight="1">
      <c r="A502" s="22"/>
      <c r="B502" s="22"/>
      <c r="C502" s="22"/>
      <c r="D502" s="10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</row>
    <row r="503" spans="1:35" ht="15.75" customHeight="1">
      <c r="A503" s="22"/>
      <c r="B503" s="22"/>
      <c r="C503" s="22"/>
      <c r="D503" s="10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</row>
    <row r="504" spans="1:35" ht="15.75" customHeight="1">
      <c r="A504" s="22"/>
      <c r="B504" s="22"/>
      <c r="C504" s="22"/>
      <c r="D504" s="10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</row>
    <row r="505" spans="1:35" ht="15.75" customHeight="1">
      <c r="A505" s="22"/>
      <c r="B505" s="22"/>
      <c r="C505" s="22"/>
      <c r="D505" s="10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</row>
    <row r="506" spans="1:35" ht="15.75" customHeight="1">
      <c r="A506" s="22"/>
      <c r="B506" s="22"/>
      <c r="C506" s="22"/>
      <c r="D506" s="10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</row>
    <row r="507" spans="1:35" ht="15.75" customHeight="1">
      <c r="A507" s="22"/>
      <c r="B507" s="22"/>
      <c r="C507" s="22"/>
      <c r="D507" s="10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</row>
    <row r="508" spans="1:35" ht="15.75" customHeight="1">
      <c r="A508" s="22"/>
      <c r="B508" s="22"/>
      <c r="C508" s="22"/>
      <c r="D508" s="10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</row>
    <row r="509" spans="1:35" ht="15.75" customHeight="1">
      <c r="A509" s="22"/>
      <c r="B509" s="22"/>
      <c r="C509" s="22"/>
      <c r="D509" s="10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</row>
    <row r="510" spans="1:35" ht="15.75" customHeight="1">
      <c r="A510" s="22"/>
      <c r="B510" s="22"/>
      <c r="C510" s="22"/>
      <c r="D510" s="10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</row>
    <row r="511" spans="1:35" ht="15.75" customHeight="1">
      <c r="A511" s="22"/>
      <c r="B511" s="22"/>
      <c r="C511" s="22"/>
      <c r="D511" s="10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</row>
    <row r="512" spans="1:35" ht="15.75" customHeight="1">
      <c r="A512" s="22"/>
      <c r="B512" s="22"/>
      <c r="C512" s="22"/>
      <c r="D512" s="10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</row>
    <row r="513" spans="1:35" ht="15.75" customHeight="1">
      <c r="A513" s="22"/>
      <c r="B513" s="22"/>
      <c r="C513" s="22"/>
      <c r="D513" s="10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</row>
    <row r="514" spans="1:35" ht="15.75" customHeight="1">
      <c r="A514" s="22"/>
      <c r="B514" s="22"/>
      <c r="C514" s="22"/>
      <c r="D514" s="10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</row>
    <row r="515" spans="1:35" ht="15.75" customHeight="1">
      <c r="A515" s="22"/>
      <c r="B515" s="22"/>
      <c r="C515" s="22"/>
      <c r="D515" s="10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</row>
    <row r="516" spans="1:35" ht="15.75" customHeight="1">
      <c r="A516" s="22"/>
      <c r="B516" s="22"/>
      <c r="C516" s="22"/>
      <c r="D516" s="10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</row>
    <row r="517" spans="1:35" ht="15.75" customHeight="1">
      <c r="A517" s="22"/>
      <c r="B517" s="22"/>
      <c r="C517" s="22"/>
      <c r="D517" s="10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</row>
    <row r="518" spans="1:35" ht="15.75" customHeight="1">
      <c r="A518" s="22"/>
      <c r="B518" s="22"/>
      <c r="C518" s="22"/>
      <c r="D518" s="10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</row>
    <row r="519" spans="1:35" ht="15.75" customHeight="1">
      <c r="A519" s="22"/>
      <c r="B519" s="22"/>
      <c r="C519" s="22"/>
      <c r="D519" s="10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</row>
    <row r="520" spans="1:35" ht="15.75" customHeight="1">
      <c r="A520" s="22"/>
      <c r="B520" s="22"/>
      <c r="C520" s="22"/>
      <c r="D520" s="10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</row>
    <row r="521" spans="1:35" ht="15.75" customHeight="1">
      <c r="A521" s="22"/>
      <c r="B521" s="22"/>
      <c r="C521" s="22"/>
      <c r="D521" s="10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</row>
    <row r="522" spans="1:35" ht="15.75" customHeight="1">
      <c r="A522" s="22"/>
      <c r="B522" s="22"/>
      <c r="C522" s="22"/>
      <c r="D522" s="10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</row>
    <row r="523" spans="1:35" ht="15.75" customHeight="1">
      <c r="A523" s="22"/>
      <c r="B523" s="22"/>
      <c r="C523" s="22"/>
      <c r="D523" s="10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</row>
    <row r="524" spans="1:35" ht="15.75" customHeight="1">
      <c r="A524" s="22"/>
      <c r="B524" s="22"/>
      <c r="C524" s="22"/>
      <c r="D524" s="10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</row>
    <row r="525" spans="1:35" ht="15.75" customHeight="1">
      <c r="A525" s="22"/>
      <c r="B525" s="22"/>
      <c r="C525" s="22"/>
      <c r="D525" s="10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</row>
    <row r="526" spans="1:35" ht="15.75" customHeight="1">
      <c r="A526" s="22"/>
      <c r="B526" s="22"/>
      <c r="C526" s="22"/>
      <c r="D526" s="10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</row>
    <row r="527" spans="1:35" ht="15.75" customHeight="1">
      <c r="A527" s="22"/>
      <c r="B527" s="22"/>
      <c r="C527" s="22"/>
      <c r="D527" s="10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</row>
    <row r="528" spans="1:35" ht="15.75" customHeight="1">
      <c r="A528" s="22"/>
      <c r="B528" s="22"/>
      <c r="C528" s="22"/>
      <c r="D528" s="10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</row>
    <row r="529" spans="1:35" ht="15.75" customHeight="1">
      <c r="A529" s="22"/>
      <c r="B529" s="22"/>
      <c r="C529" s="22"/>
      <c r="D529" s="10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</row>
    <row r="530" spans="1:35" ht="15.75" customHeight="1">
      <c r="A530" s="22"/>
      <c r="B530" s="22"/>
      <c r="C530" s="22"/>
      <c r="D530" s="10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</row>
    <row r="531" spans="1:35" ht="15.75" customHeight="1">
      <c r="A531" s="22"/>
      <c r="B531" s="22"/>
      <c r="C531" s="22"/>
      <c r="D531" s="10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</row>
    <row r="532" spans="1:35" ht="15.75" customHeight="1">
      <c r="A532" s="22"/>
      <c r="B532" s="22"/>
      <c r="C532" s="22"/>
      <c r="D532" s="10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</row>
    <row r="533" spans="1:35" ht="15.75" customHeight="1">
      <c r="A533" s="22"/>
      <c r="B533" s="22"/>
      <c r="C533" s="22"/>
      <c r="D533" s="10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</row>
    <row r="534" spans="1:35" ht="15.75" customHeight="1">
      <c r="A534" s="22"/>
      <c r="B534" s="22"/>
      <c r="C534" s="22"/>
      <c r="D534" s="10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</row>
    <row r="535" spans="1:35" ht="15.75" customHeight="1">
      <c r="A535" s="22"/>
      <c r="B535" s="22"/>
      <c r="C535" s="22"/>
      <c r="D535" s="10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</row>
    <row r="536" spans="1:35" ht="15.75" customHeight="1">
      <c r="A536" s="22"/>
      <c r="B536" s="22"/>
      <c r="C536" s="22"/>
      <c r="D536" s="10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</row>
    <row r="537" spans="1:35" ht="15.75" customHeight="1">
      <c r="A537" s="22"/>
      <c r="B537" s="22"/>
      <c r="C537" s="22"/>
      <c r="D537" s="10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</row>
    <row r="538" spans="1:35" ht="15.75" customHeight="1">
      <c r="A538" s="22"/>
      <c r="B538" s="22"/>
      <c r="C538" s="22"/>
      <c r="D538" s="10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</row>
    <row r="539" spans="1:35" ht="15.75" customHeight="1">
      <c r="A539" s="22"/>
      <c r="B539" s="22"/>
      <c r="C539" s="22"/>
      <c r="D539" s="10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</row>
    <row r="540" spans="1:35" ht="15.75" customHeight="1">
      <c r="A540" s="22"/>
      <c r="B540" s="22"/>
      <c r="C540" s="22"/>
      <c r="D540" s="10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</row>
    <row r="541" spans="1:35" ht="15.75" customHeight="1">
      <c r="A541" s="22"/>
      <c r="B541" s="22"/>
      <c r="C541" s="22"/>
      <c r="D541" s="10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</row>
    <row r="542" spans="1:35" ht="15.75" customHeight="1">
      <c r="A542" s="22"/>
      <c r="B542" s="22"/>
      <c r="C542" s="22"/>
      <c r="D542" s="10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</row>
    <row r="543" spans="1:35" ht="15.75" customHeight="1">
      <c r="A543" s="22"/>
      <c r="B543" s="22"/>
      <c r="C543" s="22"/>
      <c r="D543" s="10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</row>
    <row r="544" spans="1:35" ht="15.75" customHeight="1">
      <c r="A544" s="22"/>
      <c r="B544" s="22"/>
      <c r="C544" s="22"/>
      <c r="D544" s="10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</row>
    <row r="545" spans="1:35" ht="15.75" customHeight="1">
      <c r="A545" s="22"/>
      <c r="B545" s="22"/>
      <c r="C545" s="22"/>
      <c r="D545" s="10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</row>
    <row r="546" spans="1:35" ht="15.75" customHeight="1">
      <c r="A546" s="22"/>
      <c r="B546" s="22"/>
      <c r="C546" s="22"/>
      <c r="D546" s="10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</row>
    <row r="547" spans="1:35" ht="15.75" customHeight="1">
      <c r="A547" s="22"/>
      <c r="B547" s="22"/>
      <c r="C547" s="22"/>
      <c r="D547" s="10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</row>
    <row r="548" spans="1:35" ht="15.75" customHeight="1">
      <c r="A548" s="22"/>
      <c r="B548" s="22"/>
      <c r="C548" s="22"/>
      <c r="D548" s="10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</row>
    <row r="549" spans="1:35" ht="15.75" customHeight="1">
      <c r="A549" s="22"/>
      <c r="B549" s="22"/>
      <c r="C549" s="22"/>
      <c r="D549" s="10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</row>
    <row r="550" spans="1:35" ht="15.75" customHeight="1">
      <c r="A550" s="22"/>
      <c r="B550" s="22"/>
      <c r="C550" s="22"/>
      <c r="D550" s="10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</row>
    <row r="551" spans="1:35" ht="15.75" customHeight="1">
      <c r="A551" s="22"/>
      <c r="B551" s="22"/>
      <c r="C551" s="22"/>
      <c r="D551" s="10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</row>
    <row r="552" spans="1:35" ht="15.75" customHeight="1">
      <c r="A552" s="22"/>
      <c r="B552" s="22"/>
      <c r="C552" s="22"/>
      <c r="D552" s="10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</row>
    <row r="553" spans="1:35" ht="15.75" customHeight="1">
      <c r="A553" s="22"/>
      <c r="B553" s="22"/>
      <c r="C553" s="22"/>
      <c r="D553" s="10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</row>
    <row r="554" spans="1:35" ht="15.75" customHeight="1">
      <c r="A554" s="22"/>
      <c r="B554" s="22"/>
      <c r="C554" s="22"/>
      <c r="D554" s="10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</row>
    <row r="555" spans="1:35" ht="15.75" customHeight="1">
      <c r="A555" s="22"/>
      <c r="B555" s="22"/>
      <c r="C555" s="22"/>
      <c r="D555" s="10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</row>
    <row r="556" spans="1:35" ht="15.75" customHeight="1">
      <c r="A556" s="22"/>
      <c r="B556" s="22"/>
      <c r="C556" s="22"/>
      <c r="D556" s="10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</row>
    <row r="557" spans="1:35" ht="15.75" customHeight="1">
      <c r="A557" s="22"/>
      <c r="B557" s="22"/>
      <c r="C557" s="22"/>
      <c r="D557" s="10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</row>
    <row r="558" spans="1:35" ht="15.75" customHeight="1">
      <c r="A558" s="22"/>
      <c r="B558" s="22"/>
      <c r="C558" s="22"/>
      <c r="D558" s="10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</row>
    <row r="559" spans="1:35" ht="15.75" customHeight="1">
      <c r="A559" s="22"/>
      <c r="B559" s="22"/>
      <c r="C559" s="22"/>
      <c r="D559" s="10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</row>
    <row r="560" spans="1:35" ht="15.75" customHeight="1">
      <c r="A560" s="22"/>
      <c r="B560" s="22"/>
      <c r="C560" s="22"/>
      <c r="D560" s="10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</row>
    <row r="561" spans="1:35" ht="15.75" customHeight="1">
      <c r="A561" s="22"/>
      <c r="B561" s="22"/>
      <c r="C561" s="22"/>
      <c r="D561" s="10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</row>
    <row r="562" spans="1:35" ht="15.75" customHeight="1">
      <c r="A562" s="22"/>
      <c r="B562" s="22"/>
      <c r="C562" s="22"/>
      <c r="D562" s="10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</row>
    <row r="563" spans="1:35" ht="15.75" customHeight="1">
      <c r="A563" s="22"/>
      <c r="B563" s="22"/>
      <c r="C563" s="22"/>
      <c r="D563" s="10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</row>
    <row r="564" spans="1:35" ht="15.75" customHeight="1">
      <c r="A564" s="22"/>
      <c r="B564" s="22"/>
      <c r="C564" s="22"/>
      <c r="D564" s="10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</row>
    <row r="565" spans="1:35" ht="15.75" customHeight="1">
      <c r="A565" s="22"/>
      <c r="B565" s="22"/>
      <c r="C565" s="22"/>
      <c r="D565" s="10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</row>
    <row r="566" spans="1:35" ht="15.75" customHeight="1">
      <c r="A566" s="22"/>
      <c r="B566" s="22"/>
      <c r="C566" s="22"/>
      <c r="D566" s="10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</row>
    <row r="567" spans="1:35" ht="15.75" customHeight="1">
      <c r="A567" s="22"/>
      <c r="B567" s="22"/>
      <c r="C567" s="22"/>
      <c r="D567" s="10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</row>
    <row r="568" spans="1:35" ht="15.75" customHeight="1">
      <c r="A568" s="22"/>
      <c r="B568" s="22"/>
      <c r="C568" s="22"/>
      <c r="D568" s="10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</row>
    <row r="569" spans="1:35" ht="15.75" customHeight="1">
      <c r="A569" s="22"/>
      <c r="B569" s="22"/>
      <c r="C569" s="22"/>
      <c r="D569" s="10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</row>
    <row r="570" spans="1:35" ht="15.75" customHeight="1">
      <c r="A570" s="22"/>
      <c r="B570" s="22"/>
      <c r="C570" s="22"/>
      <c r="D570" s="10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</row>
    <row r="571" spans="1:35" ht="15.75" customHeight="1">
      <c r="A571" s="22"/>
      <c r="B571" s="22"/>
      <c r="C571" s="22"/>
      <c r="D571" s="10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</row>
    <row r="572" spans="1:35" ht="15.75" customHeight="1">
      <c r="A572" s="22"/>
      <c r="B572" s="22"/>
      <c r="C572" s="22"/>
      <c r="D572" s="10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</row>
    <row r="573" spans="1:35" ht="15.75" customHeight="1">
      <c r="A573" s="22"/>
      <c r="B573" s="22"/>
      <c r="C573" s="22"/>
      <c r="D573" s="10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</row>
    <row r="574" spans="1:35" ht="15.75" customHeight="1">
      <c r="A574" s="22"/>
      <c r="B574" s="22"/>
      <c r="C574" s="22"/>
      <c r="D574" s="10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</row>
    <row r="575" spans="1:35" ht="15.75" customHeight="1">
      <c r="A575" s="22"/>
      <c r="B575" s="22"/>
      <c r="C575" s="22"/>
      <c r="D575" s="10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</row>
    <row r="576" spans="1:35" ht="15.75" customHeight="1">
      <c r="A576" s="22"/>
      <c r="B576" s="22"/>
      <c r="C576" s="22"/>
      <c r="D576" s="10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</row>
    <row r="577" spans="1:35" ht="15.75" customHeight="1">
      <c r="A577" s="22"/>
      <c r="B577" s="22"/>
      <c r="C577" s="22"/>
      <c r="D577" s="10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</row>
    <row r="578" spans="1:35" ht="15.75" customHeight="1">
      <c r="A578" s="22"/>
      <c r="B578" s="22"/>
      <c r="C578" s="22"/>
      <c r="D578" s="10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</row>
    <row r="579" spans="1:35" ht="15.75" customHeight="1">
      <c r="A579" s="22"/>
      <c r="B579" s="22"/>
      <c r="C579" s="22"/>
      <c r="D579" s="10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</row>
    <row r="580" spans="1:35" ht="15.75" customHeight="1">
      <c r="A580" s="22"/>
      <c r="B580" s="22"/>
      <c r="C580" s="22"/>
      <c r="D580" s="10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</row>
    <row r="581" spans="1:35" ht="15.75" customHeight="1">
      <c r="A581" s="22"/>
      <c r="B581" s="22"/>
      <c r="C581" s="22"/>
      <c r="D581" s="10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</row>
    <row r="582" spans="1:35" ht="15.75" customHeight="1">
      <c r="A582" s="22"/>
      <c r="B582" s="22"/>
      <c r="C582" s="22"/>
      <c r="D582" s="10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</row>
    <row r="583" spans="1:35" ht="15.75" customHeight="1">
      <c r="A583" s="22"/>
      <c r="B583" s="22"/>
      <c r="C583" s="22"/>
      <c r="D583" s="10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</row>
    <row r="584" spans="1:35" ht="15.75" customHeight="1">
      <c r="A584" s="22"/>
      <c r="B584" s="22"/>
      <c r="C584" s="22"/>
      <c r="D584" s="10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</row>
    <row r="585" spans="1:35" ht="15.75" customHeight="1">
      <c r="A585" s="22"/>
      <c r="B585" s="22"/>
      <c r="C585" s="22"/>
      <c r="D585" s="10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</row>
    <row r="586" spans="1:35" ht="15.75" customHeight="1">
      <c r="A586" s="22"/>
      <c r="B586" s="22"/>
      <c r="C586" s="22"/>
      <c r="D586" s="10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</row>
    <row r="587" spans="1:35" ht="15.75" customHeight="1">
      <c r="A587" s="22"/>
      <c r="B587" s="22"/>
      <c r="C587" s="22"/>
      <c r="D587" s="10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</row>
    <row r="588" spans="1:35" ht="15.75" customHeight="1">
      <c r="A588" s="22"/>
      <c r="B588" s="22"/>
      <c r="C588" s="22"/>
      <c r="D588" s="10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</row>
    <row r="589" spans="1:35" ht="15.75" customHeight="1">
      <c r="A589" s="22"/>
      <c r="B589" s="22"/>
      <c r="C589" s="22"/>
      <c r="D589" s="10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</row>
    <row r="590" spans="1:35" ht="15.75" customHeight="1">
      <c r="A590" s="22"/>
      <c r="B590" s="22"/>
      <c r="C590" s="22"/>
      <c r="D590" s="10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</row>
    <row r="591" spans="1:35" ht="15.75" customHeight="1">
      <c r="A591" s="22"/>
      <c r="B591" s="22"/>
      <c r="C591" s="22"/>
      <c r="D591" s="10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</row>
    <row r="592" spans="1:35" ht="15.75" customHeight="1">
      <c r="A592" s="22"/>
      <c r="B592" s="22"/>
      <c r="C592" s="22"/>
      <c r="D592" s="10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</row>
    <row r="593" spans="1:35" ht="15.75" customHeight="1">
      <c r="A593" s="22"/>
      <c r="B593" s="22"/>
      <c r="C593" s="22"/>
      <c r="D593" s="10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</row>
    <row r="594" spans="1:35" ht="15.75" customHeight="1">
      <c r="A594" s="22"/>
      <c r="B594" s="22"/>
      <c r="C594" s="22"/>
      <c r="D594" s="10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</row>
    <row r="595" spans="1:35" ht="15.75" customHeight="1">
      <c r="A595" s="22"/>
      <c r="B595" s="22"/>
      <c r="C595" s="22"/>
      <c r="D595" s="10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</row>
    <row r="596" spans="1:35" ht="15.75" customHeight="1">
      <c r="A596" s="22"/>
      <c r="B596" s="22"/>
      <c r="C596" s="22"/>
      <c r="D596" s="10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</row>
    <row r="597" spans="1:35" ht="15.75" customHeight="1">
      <c r="A597" s="22"/>
      <c r="B597" s="22"/>
      <c r="C597" s="22"/>
      <c r="D597" s="10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</row>
    <row r="598" spans="1:35" ht="15.75" customHeight="1">
      <c r="A598" s="22"/>
      <c r="B598" s="22"/>
      <c r="C598" s="22"/>
      <c r="D598" s="10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</row>
    <row r="599" spans="1:35" ht="15.75" customHeight="1">
      <c r="A599" s="22"/>
      <c r="B599" s="22"/>
      <c r="C599" s="22"/>
      <c r="D599" s="10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</row>
    <row r="600" spans="1:35" ht="15.75" customHeight="1">
      <c r="A600" s="22"/>
      <c r="B600" s="22"/>
      <c r="C600" s="22"/>
      <c r="D600" s="10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</row>
    <row r="601" spans="1:35" ht="15.75" customHeight="1">
      <c r="A601" s="22"/>
      <c r="B601" s="22"/>
      <c r="C601" s="22"/>
      <c r="D601" s="10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</row>
    <row r="602" spans="1:35" ht="15.75" customHeight="1">
      <c r="A602" s="22"/>
      <c r="B602" s="22"/>
      <c r="C602" s="22"/>
      <c r="D602" s="10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</row>
    <row r="603" spans="1:35" ht="15.75" customHeight="1">
      <c r="A603" s="22"/>
      <c r="B603" s="22"/>
      <c r="C603" s="22"/>
      <c r="D603" s="10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</row>
    <row r="604" spans="1:35" ht="15.75" customHeight="1">
      <c r="A604" s="22"/>
      <c r="B604" s="22"/>
      <c r="C604" s="22"/>
      <c r="D604" s="10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</row>
    <row r="605" spans="1:35" ht="15.75" customHeight="1">
      <c r="A605" s="22"/>
      <c r="B605" s="22"/>
      <c r="C605" s="22"/>
      <c r="D605" s="10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</row>
    <row r="606" spans="1:35" ht="15.75" customHeight="1">
      <c r="A606" s="22"/>
      <c r="B606" s="22"/>
      <c r="C606" s="22"/>
      <c r="D606" s="10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</row>
    <row r="607" spans="1:35" ht="15.75" customHeight="1">
      <c r="A607" s="22"/>
      <c r="B607" s="22"/>
      <c r="C607" s="22"/>
      <c r="D607" s="10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</row>
    <row r="608" spans="1:35" ht="15.75" customHeight="1">
      <c r="A608" s="22"/>
      <c r="B608" s="22"/>
      <c r="C608" s="22"/>
      <c r="D608" s="10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</row>
    <row r="609" spans="1:35" ht="15.75" customHeight="1">
      <c r="A609" s="22"/>
      <c r="B609" s="22"/>
      <c r="C609" s="22"/>
      <c r="D609" s="10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</row>
    <row r="610" spans="1:35" ht="15.75" customHeight="1">
      <c r="A610" s="22"/>
      <c r="B610" s="22"/>
      <c r="C610" s="22"/>
      <c r="D610" s="10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</row>
    <row r="611" spans="1:35" ht="15.75" customHeight="1">
      <c r="A611" s="22"/>
      <c r="B611" s="22"/>
      <c r="C611" s="22"/>
      <c r="D611" s="10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</row>
    <row r="612" spans="1:35" ht="15.75" customHeight="1">
      <c r="A612" s="22"/>
      <c r="B612" s="22"/>
      <c r="C612" s="22"/>
      <c r="D612" s="10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</row>
    <row r="613" spans="1:35" ht="15.75" customHeight="1">
      <c r="A613" s="22"/>
      <c r="B613" s="22"/>
      <c r="C613" s="22"/>
      <c r="D613" s="10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</row>
    <row r="614" spans="1:35" ht="15.75" customHeight="1">
      <c r="A614" s="22"/>
      <c r="B614" s="22"/>
      <c r="C614" s="22"/>
      <c r="D614" s="10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</row>
    <row r="615" spans="1:35" ht="15.75" customHeight="1">
      <c r="A615" s="22"/>
      <c r="B615" s="22"/>
      <c r="C615" s="22"/>
      <c r="D615" s="10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</row>
    <row r="616" spans="1:35" ht="15.75" customHeight="1">
      <c r="A616" s="22"/>
      <c r="B616" s="22"/>
      <c r="C616" s="22"/>
      <c r="D616" s="10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</row>
    <row r="617" spans="1:35" ht="15.75" customHeight="1">
      <c r="A617" s="22"/>
      <c r="B617" s="22"/>
      <c r="C617" s="22"/>
      <c r="D617" s="10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</row>
    <row r="618" spans="1:35" ht="15.75" customHeight="1">
      <c r="A618" s="22"/>
      <c r="B618" s="22"/>
      <c r="C618" s="22"/>
      <c r="D618" s="10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</row>
    <row r="619" spans="1:35" ht="15.75" customHeight="1">
      <c r="A619" s="22"/>
      <c r="B619" s="22"/>
      <c r="C619" s="22"/>
      <c r="D619" s="10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</row>
    <row r="620" spans="1:35" ht="15.75" customHeight="1">
      <c r="A620" s="22"/>
      <c r="B620" s="22"/>
      <c r="C620" s="22"/>
      <c r="D620" s="10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</row>
    <row r="621" spans="1:35" ht="15.75" customHeight="1">
      <c r="A621" s="22"/>
      <c r="B621" s="22"/>
      <c r="C621" s="22"/>
      <c r="D621" s="10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</row>
    <row r="622" spans="1:35" ht="15.75" customHeight="1">
      <c r="A622" s="22"/>
      <c r="B622" s="22"/>
      <c r="C622" s="22"/>
      <c r="D622" s="10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</row>
    <row r="623" spans="1:35" ht="15.75" customHeight="1">
      <c r="A623" s="22"/>
      <c r="B623" s="22"/>
      <c r="C623" s="22"/>
      <c r="D623" s="10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</row>
    <row r="624" spans="1:35" ht="15.75" customHeight="1">
      <c r="A624" s="22"/>
      <c r="B624" s="22"/>
      <c r="C624" s="22"/>
      <c r="D624" s="10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</row>
    <row r="625" spans="1:35" ht="15.75" customHeight="1">
      <c r="A625" s="22"/>
      <c r="B625" s="22"/>
      <c r="C625" s="22"/>
      <c r="D625" s="10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</row>
    <row r="626" spans="1:35" ht="15.75" customHeight="1">
      <c r="A626" s="22"/>
      <c r="B626" s="22"/>
      <c r="C626" s="22"/>
      <c r="D626" s="10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</row>
    <row r="627" spans="1:35" ht="15.75" customHeight="1">
      <c r="A627" s="22"/>
      <c r="B627" s="22"/>
      <c r="C627" s="22"/>
      <c r="D627" s="10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</row>
    <row r="628" spans="1:35" ht="15.75" customHeight="1">
      <c r="A628" s="22"/>
      <c r="B628" s="22"/>
      <c r="C628" s="22"/>
      <c r="D628" s="10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</row>
    <row r="629" spans="1:35" ht="15.75" customHeight="1">
      <c r="A629" s="22"/>
      <c r="B629" s="22"/>
      <c r="C629" s="22"/>
      <c r="D629" s="10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</row>
    <row r="630" spans="1:35" ht="15.75" customHeight="1">
      <c r="A630" s="22"/>
      <c r="B630" s="22"/>
      <c r="C630" s="22"/>
      <c r="D630" s="10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</row>
    <row r="631" spans="1:35" ht="15.75" customHeight="1">
      <c r="A631" s="22"/>
      <c r="B631" s="22"/>
      <c r="C631" s="22"/>
      <c r="D631" s="10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</row>
    <row r="632" spans="1:35" ht="15.75" customHeight="1">
      <c r="A632" s="22"/>
      <c r="B632" s="22"/>
      <c r="C632" s="22"/>
      <c r="D632" s="10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</row>
    <row r="633" spans="1:35" ht="15.75" customHeight="1">
      <c r="A633" s="22"/>
      <c r="B633" s="22"/>
      <c r="C633" s="22"/>
      <c r="D633" s="10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</row>
    <row r="634" spans="1:35" ht="15.75" customHeight="1">
      <c r="A634" s="22"/>
      <c r="B634" s="22"/>
      <c r="C634" s="22"/>
      <c r="D634" s="10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</row>
    <row r="635" spans="1:35" ht="15.75" customHeight="1">
      <c r="A635" s="22"/>
      <c r="B635" s="22"/>
      <c r="C635" s="22"/>
      <c r="D635" s="10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</row>
    <row r="636" spans="1:35" ht="15.75" customHeight="1">
      <c r="A636" s="22"/>
      <c r="B636" s="22"/>
      <c r="C636" s="22"/>
      <c r="D636" s="10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</row>
    <row r="637" spans="1:35" ht="15.75" customHeight="1">
      <c r="A637" s="22"/>
      <c r="B637" s="22"/>
      <c r="C637" s="22"/>
      <c r="D637" s="10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</row>
    <row r="638" spans="1:35" ht="15.75" customHeight="1">
      <c r="A638" s="22"/>
      <c r="B638" s="22"/>
      <c r="C638" s="22"/>
      <c r="D638" s="10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</row>
    <row r="639" spans="1:35" ht="15.75" customHeight="1">
      <c r="A639" s="22"/>
      <c r="B639" s="22"/>
      <c r="C639" s="22"/>
      <c r="D639" s="10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</row>
    <row r="640" spans="1:35" ht="15.75" customHeight="1">
      <c r="A640" s="22"/>
      <c r="B640" s="22"/>
      <c r="C640" s="22"/>
      <c r="D640" s="10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</row>
    <row r="641" spans="1:35" ht="15.75" customHeight="1">
      <c r="A641" s="22"/>
      <c r="B641" s="22"/>
      <c r="C641" s="22"/>
      <c r="D641" s="10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</row>
    <row r="642" spans="1:35" ht="15.75" customHeight="1">
      <c r="A642" s="22"/>
      <c r="B642" s="22"/>
      <c r="C642" s="22"/>
      <c r="D642" s="10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</row>
    <row r="643" spans="1:35" ht="15.75" customHeight="1">
      <c r="A643" s="22"/>
      <c r="B643" s="22"/>
      <c r="C643" s="22"/>
      <c r="D643" s="10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</row>
    <row r="644" spans="1:35" ht="15.75" customHeight="1">
      <c r="A644" s="22"/>
      <c r="B644" s="22"/>
      <c r="C644" s="22"/>
      <c r="D644" s="10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</row>
    <row r="645" spans="1:35" ht="15.75" customHeight="1">
      <c r="A645" s="22"/>
      <c r="B645" s="22"/>
      <c r="C645" s="22"/>
      <c r="D645" s="10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</row>
    <row r="646" spans="1:35" ht="15.75" customHeight="1">
      <c r="A646" s="22"/>
      <c r="B646" s="22"/>
      <c r="C646" s="22"/>
      <c r="D646" s="10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</row>
    <row r="647" spans="1:35" ht="15.75" customHeight="1">
      <c r="A647" s="22"/>
      <c r="B647" s="22"/>
      <c r="C647" s="22"/>
      <c r="D647" s="10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</row>
    <row r="648" spans="1:35" ht="15.75" customHeight="1">
      <c r="A648" s="22"/>
      <c r="B648" s="22"/>
      <c r="C648" s="22"/>
      <c r="D648" s="10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</row>
    <row r="649" spans="1:35" ht="15.75" customHeight="1">
      <c r="A649" s="22"/>
      <c r="B649" s="22"/>
      <c r="C649" s="22"/>
      <c r="D649" s="10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</row>
    <row r="650" spans="1:35" ht="15.75" customHeight="1">
      <c r="A650" s="22"/>
      <c r="B650" s="22"/>
      <c r="C650" s="22"/>
      <c r="D650" s="10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</row>
    <row r="651" spans="1:35" ht="15.75" customHeight="1">
      <c r="A651" s="22"/>
      <c r="B651" s="22"/>
      <c r="C651" s="22"/>
      <c r="D651" s="10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</row>
    <row r="652" spans="1:35" ht="15.75" customHeight="1">
      <c r="A652" s="22"/>
      <c r="B652" s="22"/>
      <c r="C652" s="22"/>
      <c r="D652" s="10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</row>
    <row r="653" spans="1:35" ht="15.75" customHeight="1">
      <c r="A653" s="22"/>
      <c r="B653" s="22"/>
      <c r="C653" s="22"/>
      <c r="D653" s="10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</row>
    <row r="654" spans="1:35" ht="15.75" customHeight="1">
      <c r="A654" s="22"/>
      <c r="B654" s="22"/>
      <c r="C654" s="22"/>
      <c r="D654" s="10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</row>
    <row r="655" spans="1:35" ht="15.75" customHeight="1">
      <c r="A655" s="22"/>
      <c r="B655" s="22"/>
      <c r="C655" s="22"/>
      <c r="D655" s="10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</row>
    <row r="656" spans="1:35" ht="15.75" customHeight="1">
      <c r="A656" s="22"/>
      <c r="B656" s="22"/>
      <c r="C656" s="22"/>
      <c r="D656" s="10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</row>
    <row r="657" spans="1:35" ht="15.75" customHeight="1">
      <c r="A657" s="22"/>
      <c r="B657" s="22"/>
      <c r="C657" s="22"/>
      <c r="D657" s="10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</row>
    <row r="658" spans="1:35" ht="15.75" customHeight="1">
      <c r="A658" s="22"/>
      <c r="B658" s="22"/>
      <c r="C658" s="22"/>
      <c r="D658" s="10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</row>
    <row r="659" spans="1:35" ht="15.75" customHeight="1">
      <c r="A659" s="22"/>
      <c r="B659" s="22"/>
      <c r="C659" s="22"/>
      <c r="D659" s="10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</row>
    <row r="660" spans="1:35" ht="15.75" customHeight="1">
      <c r="A660" s="22"/>
      <c r="B660" s="22"/>
      <c r="C660" s="22"/>
      <c r="D660" s="10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</row>
    <row r="661" spans="1:35" ht="15.75" customHeight="1">
      <c r="A661" s="22"/>
      <c r="B661" s="22"/>
      <c r="C661" s="22"/>
      <c r="D661" s="10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</row>
    <row r="662" spans="1:35" ht="15.75" customHeight="1">
      <c r="A662" s="22"/>
      <c r="B662" s="22"/>
      <c r="C662" s="22"/>
      <c r="D662" s="10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</row>
    <row r="663" spans="1:35" ht="15.75" customHeight="1">
      <c r="A663" s="22"/>
      <c r="B663" s="22"/>
      <c r="C663" s="22"/>
      <c r="D663" s="10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</row>
    <row r="664" spans="1:35" ht="15.75" customHeight="1">
      <c r="A664" s="22"/>
      <c r="B664" s="22"/>
      <c r="C664" s="22"/>
      <c r="D664" s="10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</row>
    <row r="665" spans="1:35" ht="15.75" customHeight="1">
      <c r="A665" s="22"/>
      <c r="B665" s="22"/>
      <c r="C665" s="22"/>
      <c r="D665" s="10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</row>
    <row r="666" spans="1:35" ht="15.75" customHeight="1">
      <c r="A666" s="22"/>
      <c r="B666" s="22"/>
      <c r="C666" s="22"/>
      <c r="D666" s="10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</row>
    <row r="667" spans="1:35" ht="15.75" customHeight="1">
      <c r="A667" s="22"/>
      <c r="B667" s="22"/>
      <c r="C667" s="22"/>
      <c r="D667" s="10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</row>
    <row r="668" spans="1:35" ht="15.75" customHeight="1">
      <c r="A668" s="22"/>
      <c r="B668" s="22"/>
      <c r="C668" s="22"/>
      <c r="D668" s="10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</row>
    <row r="669" spans="1:35" ht="15.75" customHeight="1">
      <c r="A669" s="22"/>
      <c r="B669" s="22"/>
      <c r="C669" s="22"/>
      <c r="D669" s="10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</row>
    <row r="670" spans="1:35" ht="15.75" customHeight="1">
      <c r="A670" s="22"/>
      <c r="B670" s="22"/>
      <c r="C670" s="22"/>
      <c r="D670" s="10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</row>
    <row r="671" spans="1:35" ht="15.75" customHeight="1">
      <c r="A671" s="22"/>
      <c r="B671" s="22"/>
      <c r="C671" s="22"/>
      <c r="D671" s="10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</row>
    <row r="672" spans="1:35" ht="15.75" customHeight="1">
      <c r="A672" s="22"/>
      <c r="B672" s="22"/>
      <c r="C672" s="22"/>
      <c r="D672" s="10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</row>
    <row r="673" spans="1:35" ht="15.75" customHeight="1">
      <c r="A673" s="22"/>
      <c r="B673" s="22"/>
      <c r="C673" s="22"/>
      <c r="D673" s="10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</row>
    <row r="674" spans="1:35" ht="15.75" customHeight="1">
      <c r="A674" s="22"/>
      <c r="B674" s="22"/>
      <c r="C674" s="22"/>
      <c r="D674" s="10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</row>
    <row r="675" spans="1:35" ht="15.75" customHeight="1">
      <c r="A675" s="22"/>
      <c r="B675" s="22"/>
      <c r="C675" s="22"/>
      <c r="D675" s="10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</row>
    <row r="676" spans="1:35" ht="15.75" customHeight="1">
      <c r="A676" s="22"/>
      <c r="B676" s="22"/>
      <c r="C676" s="22"/>
      <c r="D676" s="10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</row>
    <row r="677" spans="1:35" ht="15.75" customHeight="1">
      <c r="A677" s="22"/>
      <c r="B677" s="22"/>
      <c r="C677" s="22"/>
      <c r="D677" s="10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</row>
    <row r="678" spans="1:35" ht="15.75" customHeight="1">
      <c r="A678" s="22"/>
      <c r="B678" s="22"/>
      <c r="C678" s="22"/>
      <c r="D678" s="10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</row>
    <row r="679" spans="1:35" ht="15.75" customHeight="1">
      <c r="A679" s="22"/>
      <c r="B679" s="22"/>
      <c r="C679" s="22"/>
      <c r="D679" s="10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</row>
    <row r="680" spans="1:35" ht="15.75" customHeight="1">
      <c r="A680" s="22"/>
      <c r="B680" s="22"/>
      <c r="C680" s="22"/>
      <c r="D680" s="10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</row>
    <row r="681" spans="1:35" ht="15.75" customHeight="1">
      <c r="A681" s="22"/>
      <c r="B681" s="22"/>
      <c r="C681" s="22"/>
      <c r="D681" s="10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</row>
    <row r="682" spans="1:35" ht="15.75" customHeight="1">
      <c r="A682" s="22"/>
      <c r="B682" s="22"/>
      <c r="C682" s="22"/>
      <c r="D682" s="10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</row>
    <row r="683" spans="1:35" ht="15.75" customHeight="1">
      <c r="A683" s="22"/>
      <c r="B683" s="22"/>
      <c r="C683" s="22"/>
      <c r="D683" s="10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</row>
    <row r="684" spans="1:35" ht="15.75" customHeight="1">
      <c r="A684" s="22"/>
      <c r="B684" s="22"/>
      <c r="C684" s="22"/>
      <c r="D684" s="10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</row>
    <row r="685" spans="1:35" ht="15.75" customHeight="1">
      <c r="A685" s="22"/>
      <c r="B685" s="22"/>
      <c r="C685" s="22"/>
      <c r="D685" s="10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</row>
    <row r="686" spans="1:35" ht="15.75" customHeight="1">
      <c r="A686" s="22"/>
      <c r="B686" s="22"/>
      <c r="C686" s="22"/>
      <c r="D686" s="10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</row>
    <row r="687" spans="1:35" ht="15.75" customHeight="1">
      <c r="A687" s="22"/>
      <c r="B687" s="22"/>
      <c r="C687" s="22"/>
      <c r="D687" s="10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</row>
    <row r="688" spans="1:35" ht="15.75" customHeight="1">
      <c r="A688" s="22"/>
      <c r="B688" s="22"/>
      <c r="C688" s="22"/>
      <c r="D688" s="10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</row>
    <row r="689" spans="1:35" ht="15.75" customHeight="1">
      <c r="A689" s="22"/>
      <c r="B689" s="22"/>
      <c r="C689" s="22"/>
      <c r="D689" s="10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</row>
    <row r="690" spans="1:35" ht="15.75" customHeight="1">
      <c r="A690" s="22"/>
      <c r="B690" s="22"/>
      <c r="C690" s="22"/>
      <c r="D690" s="10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</row>
    <row r="691" spans="1:35" ht="15.75" customHeight="1">
      <c r="A691" s="22"/>
      <c r="B691" s="22"/>
      <c r="C691" s="22"/>
      <c r="D691" s="10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</row>
    <row r="692" spans="1:35" ht="15.75" customHeight="1">
      <c r="A692" s="22"/>
      <c r="B692" s="22"/>
      <c r="C692" s="22"/>
      <c r="D692" s="10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</row>
    <row r="693" spans="1:35" ht="15.75" customHeight="1">
      <c r="A693" s="22"/>
      <c r="B693" s="22"/>
      <c r="C693" s="22"/>
      <c r="D693" s="10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</row>
    <row r="694" spans="1:35" ht="15.75" customHeight="1">
      <c r="A694" s="22"/>
      <c r="B694" s="22"/>
      <c r="C694" s="22"/>
      <c r="D694" s="10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</row>
    <row r="695" spans="1:35" ht="15.75" customHeight="1">
      <c r="A695" s="22"/>
      <c r="B695" s="22"/>
      <c r="C695" s="22"/>
      <c r="D695" s="10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</row>
    <row r="696" spans="1:35" ht="15.75" customHeight="1">
      <c r="A696" s="22"/>
      <c r="B696" s="22"/>
      <c r="C696" s="22"/>
      <c r="D696" s="10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</row>
    <row r="697" spans="1:35" ht="15.75" customHeight="1">
      <c r="A697" s="22"/>
      <c r="B697" s="22"/>
      <c r="C697" s="22"/>
      <c r="D697" s="10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</row>
    <row r="698" spans="1:35" ht="15.75" customHeight="1">
      <c r="A698" s="22"/>
      <c r="B698" s="22"/>
      <c r="C698" s="22"/>
      <c r="D698" s="10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</row>
    <row r="699" spans="1:35" ht="15.75" customHeight="1">
      <c r="A699" s="22"/>
      <c r="B699" s="22"/>
      <c r="C699" s="22"/>
      <c r="D699" s="10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</row>
    <row r="700" spans="1:35" ht="15.75" customHeight="1">
      <c r="A700" s="22"/>
      <c r="B700" s="22"/>
      <c r="C700" s="22"/>
      <c r="D700" s="10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</row>
    <row r="701" spans="1:35" ht="15.75" customHeight="1">
      <c r="A701" s="22"/>
      <c r="B701" s="22"/>
      <c r="C701" s="22"/>
      <c r="D701" s="10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</row>
    <row r="702" spans="1:35" ht="15.75" customHeight="1">
      <c r="A702" s="22"/>
      <c r="B702" s="22"/>
      <c r="C702" s="22"/>
      <c r="D702" s="10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</row>
    <row r="703" spans="1:35" ht="15.75" customHeight="1">
      <c r="A703" s="22"/>
      <c r="B703" s="22"/>
      <c r="C703" s="22"/>
      <c r="D703" s="10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</row>
    <row r="704" spans="1:35" ht="15.75" customHeight="1">
      <c r="A704" s="22"/>
      <c r="B704" s="22"/>
      <c r="C704" s="22"/>
      <c r="D704" s="10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</row>
    <row r="705" spans="1:35" ht="15.75" customHeight="1">
      <c r="A705" s="22"/>
      <c r="B705" s="22"/>
      <c r="C705" s="22"/>
      <c r="D705" s="10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</row>
    <row r="706" spans="1:35" ht="15.75" customHeight="1">
      <c r="A706" s="22"/>
      <c r="B706" s="22"/>
      <c r="C706" s="22"/>
      <c r="D706" s="10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</row>
    <row r="707" spans="1:35" ht="15.75" customHeight="1">
      <c r="A707" s="22"/>
      <c r="B707" s="22"/>
      <c r="C707" s="22"/>
      <c r="D707" s="10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</row>
    <row r="708" spans="1:35" ht="15.75" customHeight="1">
      <c r="A708" s="22"/>
      <c r="B708" s="22"/>
      <c r="C708" s="22"/>
      <c r="D708" s="10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</row>
    <row r="709" spans="1:35" ht="15.75" customHeight="1">
      <c r="A709" s="22"/>
      <c r="B709" s="22"/>
      <c r="C709" s="22"/>
      <c r="D709" s="10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</row>
    <row r="710" spans="1:35" ht="15.75" customHeight="1">
      <c r="A710" s="22"/>
      <c r="B710" s="22"/>
      <c r="C710" s="22"/>
      <c r="D710" s="10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</row>
    <row r="711" spans="1:35" ht="15.75" customHeight="1">
      <c r="A711" s="22"/>
      <c r="B711" s="22"/>
      <c r="C711" s="22"/>
      <c r="D711" s="10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</row>
    <row r="712" spans="1:35" ht="15.75" customHeight="1">
      <c r="A712" s="22"/>
      <c r="B712" s="22"/>
      <c r="C712" s="22"/>
      <c r="D712" s="10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</row>
    <row r="713" spans="1:35" ht="15.75" customHeight="1">
      <c r="A713" s="22"/>
      <c r="B713" s="22"/>
      <c r="C713" s="22"/>
      <c r="D713" s="10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</row>
    <row r="714" spans="1:35" ht="15.75" customHeight="1">
      <c r="A714" s="22"/>
      <c r="B714" s="22"/>
      <c r="C714" s="22"/>
      <c r="D714" s="10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</row>
    <row r="715" spans="1:35" ht="15.75" customHeight="1">
      <c r="A715" s="22"/>
      <c r="B715" s="22"/>
      <c r="C715" s="22"/>
      <c r="D715" s="10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</row>
    <row r="716" spans="1:35" ht="15.75" customHeight="1">
      <c r="A716" s="22"/>
      <c r="B716" s="22"/>
      <c r="C716" s="22"/>
      <c r="D716" s="10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</row>
    <row r="717" spans="1:35" ht="15.75" customHeight="1">
      <c r="A717" s="22"/>
      <c r="B717" s="22"/>
      <c r="C717" s="22"/>
      <c r="D717" s="10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</row>
    <row r="718" spans="1:35" ht="15.75" customHeight="1">
      <c r="A718" s="22"/>
      <c r="B718" s="22"/>
      <c r="C718" s="22"/>
      <c r="D718" s="10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</row>
    <row r="719" spans="1:35" ht="15.75" customHeight="1">
      <c r="A719" s="22"/>
      <c r="B719" s="22"/>
      <c r="C719" s="22"/>
      <c r="D719" s="10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</row>
    <row r="720" spans="1:35" ht="15.75" customHeight="1">
      <c r="A720" s="22"/>
      <c r="B720" s="22"/>
      <c r="C720" s="22"/>
      <c r="D720" s="10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</row>
    <row r="721" spans="1:35" ht="15.75" customHeight="1">
      <c r="A721" s="22"/>
      <c r="B721" s="22"/>
      <c r="C721" s="22"/>
      <c r="D721" s="10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</row>
    <row r="722" spans="1:35" ht="15.75" customHeight="1">
      <c r="A722" s="22"/>
      <c r="B722" s="22"/>
      <c r="C722" s="22"/>
      <c r="D722" s="10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</row>
    <row r="723" spans="1:35" ht="15.75" customHeight="1">
      <c r="A723" s="22"/>
      <c r="B723" s="22"/>
      <c r="C723" s="22"/>
      <c r="D723" s="10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</row>
    <row r="724" spans="1:35" ht="15.75" customHeight="1">
      <c r="A724" s="22"/>
      <c r="B724" s="22"/>
      <c r="C724" s="22"/>
      <c r="D724" s="10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</row>
    <row r="725" spans="1:35" ht="15.75" customHeight="1">
      <c r="A725" s="22"/>
      <c r="B725" s="22"/>
      <c r="C725" s="22"/>
      <c r="D725" s="10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</row>
    <row r="726" spans="1:35" ht="15.75" customHeight="1">
      <c r="A726" s="22"/>
      <c r="B726" s="22"/>
      <c r="C726" s="22"/>
      <c r="D726" s="10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</row>
    <row r="727" spans="1:35" ht="15.75" customHeight="1">
      <c r="A727" s="22"/>
      <c r="B727" s="22"/>
      <c r="C727" s="22"/>
      <c r="D727" s="10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</row>
    <row r="728" spans="1:35" ht="15.75" customHeight="1">
      <c r="A728" s="22"/>
      <c r="B728" s="22"/>
      <c r="C728" s="22"/>
      <c r="D728" s="10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</row>
    <row r="729" spans="1:35" ht="15.75" customHeight="1">
      <c r="A729" s="22"/>
      <c r="B729" s="22"/>
      <c r="C729" s="22"/>
      <c r="D729" s="10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</row>
    <row r="730" spans="1:35" ht="15.75" customHeight="1">
      <c r="A730" s="22"/>
      <c r="B730" s="22"/>
      <c r="C730" s="22"/>
      <c r="D730" s="10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</row>
    <row r="731" spans="1:35" ht="15.75" customHeight="1">
      <c r="A731" s="22"/>
      <c r="B731" s="22"/>
      <c r="C731" s="22"/>
      <c r="D731" s="10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</row>
    <row r="732" spans="1:35" ht="15.75" customHeight="1">
      <c r="A732" s="22"/>
      <c r="B732" s="22"/>
      <c r="C732" s="22"/>
      <c r="D732" s="10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</row>
    <row r="733" spans="1:35" ht="15.75" customHeight="1">
      <c r="A733" s="22"/>
      <c r="B733" s="22"/>
      <c r="C733" s="22"/>
      <c r="D733" s="10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</row>
    <row r="734" spans="1:35" ht="15.75" customHeight="1">
      <c r="A734" s="22"/>
      <c r="B734" s="22"/>
      <c r="C734" s="22"/>
      <c r="D734" s="10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</row>
    <row r="735" spans="1:35" ht="15.75" customHeight="1">
      <c r="A735" s="22"/>
      <c r="B735" s="22"/>
      <c r="C735" s="22"/>
      <c r="D735" s="10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</row>
    <row r="736" spans="1:35" ht="15.75" customHeight="1">
      <c r="A736" s="22"/>
      <c r="B736" s="22"/>
      <c r="C736" s="22"/>
      <c r="D736" s="10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</row>
    <row r="737" spans="1:35" ht="15.75" customHeight="1">
      <c r="A737" s="22"/>
      <c r="B737" s="22"/>
      <c r="C737" s="22"/>
      <c r="D737" s="10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</row>
    <row r="738" spans="1:35" ht="15.75" customHeight="1">
      <c r="A738" s="22"/>
      <c r="B738" s="22"/>
      <c r="C738" s="22"/>
      <c r="D738" s="10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</row>
    <row r="739" spans="1:35" ht="15.75" customHeight="1">
      <c r="A739" s="22"/>
      <c r="B739" s="22"/>
      <c r="C739" s="22"/>
      <c r="D739" s="10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</row>
    <row r="740" spans="1:35" ht="15.75" customHeight="1">
      <c r="A740" s="22"/>
      <c r="B740" s="22"/>
      <c r="C740" s="22"/>
      <c r="D740" s="10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</row>
    <row r="741" spans="1:35" ht="15.75" customHeight="1">
      <c r="A741" s="22"/>
      <c r="B741" s="22"/>
      <c r="C741" s="22"/>
      <c r="D741" s="10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</row>
    <row r="742" spans="1:35" ht="15.75" customHeight="1">
      <c r="A742" s="22"/>
      <c r="B742" s="22"/>
      <c r="C742" s="22"/>
      <c r="D742" s="10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</row>
    <row r="743" spans="1:35" ht="15.75" customHeight="1">
      <c r="A743" s="22"/>
      <c r="B743" s="22"/>
      <c r="C743" s="22"/>
      <c r="D743" s="10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</row>
    <row r="744" spans="1:35" ht="15.75" customHeight="1">
      <c r="A744" s="22"/>
      <c r="B744" s="22"/>
      <c r="C744" s="22"/>
      <c r="D744" s="10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</row>
    <row r="745" spans="1:35" ht="15.75" customHeight="1">
      <c r="A745" s="22"/>
      <c r="B745" s="22"/>
      <c r="C745" s="22"/>
      <c r="D745" s="10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</row>
    <row r="746" spans="1:35" ht="15.75" customHeight="1">
      <c r="A746" s="22"/>
      <c r="B746" s="22"/>
      <c r="C746" s="22"/>
      <c r="D746" s="10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</row>
    <row r="747" spans="1:35" ht="15.75" customHeight="1">
      <c r="A747" s="22"/>
      <c r="B747" s="22"/>
      <c r="C747" s="22"/>
      <c r="D747" s="10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</row>
    <row r="748" spans="1:35" ht="15.75" customHeight="1">
      <c r="A748" s="22"/>
      <c r="B748" s="22"/>
      <c r="C748" s="22"/>
      <c r="D748" s="10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</row>
    <row r="749" spans="1:35" ht="15.75" customHeight="1">
      <c r="A749" s="22"/>
      <c r="B749" s="22"/>
      <c r="C749" s="22"/>
      <c r="D749" s="10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</row>
    <row r="750" spans="1:35" ht="15.75" customHeight="1">
      <c r="A750" s="22"/>
      <c r="B750" s="22"/>
      <c r="C750" s="22"/>
      <c r="D750" s="10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</row>
    <row r="751" spans="1:35" ht="15.75" customHeight="1">
      <c r="A751" s="22"/>
      <c r="B751" s="22"/>
      <c r="C751" s="22"/>
      <c r="D751" s="10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</row>
    <row r="752" spans="1:35" ht="15.75" customHeight="1">
      <c r="A752" s="22"/>
      <c r="B752" s="22"/>
      <c r="C752" s="22"/>
      <c r="D752" s="10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</row>
    <row r="753" spans="1:35" ht="15.75" customHeight="1">
      <c r="A753" s="22"/>
      <c r="B753" s="22"/>
      <c r="C753" s="22"/>
      <c r="D753" s="10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</row>
    <row r="754" spans="1:35" ht="15.75" customHeight="1">
      <c r="A754" s="22"/>
      <c r="B754" s="22"/>
      <c r="C754" s="22"/>
      <c r="D754" s="10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</row>
    <row r="755" spans="1:35" ht="15.75" customHeight="1">
      <c r="A755" s="22"/>
      <c r="B755" s="22"/>
      <c r="C755" s="22"/>
      <c r="D755" s="10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</row>
    <row r="756" spans="1:35" ht="15.75" customHeight="1">
      <c r="A756" s="22"/>
      <c r="B756" s="22"/>
      <c r="C756" s="22"/>
      <c r="D756" s="10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</row>
    <row r="757" spans="1:35" ht="15.75" customHeight="1">
      <c r="A757" s="22"/>
      <c r="B757" s="22"/>
      <c r="C757" s="22"/>
      <c r="D757" s="10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</row>
    <row r="758" spans="1:35" ht="15.75" customHeight="1">
      <c r="A758" s="22"/>
      <c r="B758" s="22"/>
      <c r="C758" s="22"/>
      <c r="D758" s="10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</row>
    <row r="759" spans="1:35" ht="15.75" customHeight="1">
      <c r="A759" s="22"/>
      <c r="B759" s="22"/>
      <c r="C759" s="22"/>
      <c r="D759" s="10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</row>
    <row r="760" spans="1:35" ht="15.75" customHeight="1">
      <c r="A760" s="22"/>
      <c r="B760" s="22"/>
      <c r="C760" s="22"/>
      <c r="D760" s="10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</row>
    <row r="761" spans="1:35" ht="15.75" customHeight="1">
      <c r="A761" s="22"/>
      <c r="B761" s="22"/>
      <c r="C761" s="22"/>
      <c r="D761" s="10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</row>
    <row r="762" spans="1:35" ht="15.75" customHeight="1">
      <c r="A762" s="22"/>
      <c r="B762" s="22"/>
      <c r="C762" s="22"/>
      <c r="D762" s="10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</row>
    <row r="763" spans="1:35" ht="15.75" customHeight="1">
      <c r="A763" s="22"/>
      <c r="B763" s="22"/>
      <c r="C763" s="22"/>
      <c r="D763" s="10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</row>
    <row r="764" spans="1:35" ht="15.75" customHeight="1">
      <c r="A764" s="22"/>
      <c r="B764" s="22"/>
      <c r="C764" s="22"/>
      <c r="D764" s="10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</row>
    <row r="765" spans="1:35" ht="15.75" customHeight="1">
      <c r="A765" s="22"/>
      <c r="B765" s="22"/>
      <c r="C765" s="22"/>
      <c r="D765" s="10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</row>
    <row r="766" spans="1:35" ht="15.75" customHeight="1">
      <c r="A766" s="22"/>
      <c r="B766" s="22"/>
      <c r="C766" s="22"/>
      <c r="D766" s="10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</row>
    <row r="767" spans="1:35" ht="15.75" customHeight="1">
      <c r="A767" s="22"/>
      <c r="B767" s="22"/>
      <c r="C767" s="22"/>
      <c r="D767" s="10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</row>
    <row r="768" spans="1:35" ht="15.75" customHeight="1">
      <c r="A768" s="22"/>
      <c r="B768" s="22"/>
      <c r="C768" s="22"/>
      <c r="D768" s="10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</row>
    <row r="769" spans="1:35" ht="15.75" customHeight="1">
      <c r="A769" s="22"/>
      <c r="B769" s="22"/>
      <c r="C769" s="22"/>
      <c r="D769" s="10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</row>
    <row r="770" spans="1:35" ht="15.75" customHeight="1">
      <c r="A770" s="22"/>
      <c r="B770" s="22"/>
      <c r="C770" s="22"/>
      <c r="D770" s="10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</row>
    <row r="771" spans="1:35" ht="15.75" customHeight="1">
      <c r="A771" s="22"/>
      <c r="B771" s="22"/>
      <c r="C771" s="22"/>
      <c r="D771" s="10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</row>
    <row r="772" spans="1:35" ht="15.75" customHeight="1">
      <c r="A772" s="22"/>
      <c r="B772" s="22"/>
      <c r="C772" s="22"/>
      <c r="D772" s="10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</row>
    <row r="773" spans="1:35" ht="15.75" customHeight="1">
      <c r="A773" s="22"/>
      <c r="B773" s="22"/>
      <c r="C773" s="22"/>
      <c r="D773" s="10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</row>
    <row r="774" spans="1:35" ht="15.75" customHeight="1">
      <c r="A774" s="22"/>
      <c r="B774" s="22"/>
      <c r="C774" s="22"/>
      <c r="D774" s="10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</row>
    <row r="775" spans="1:35" ht="15.75" customHeight="1">
      <c r="A775" s="22"/>
      <c r="B775" s="22"/>
      <c r="C775" s="22"/>
      <c r="D775" s="10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</row>
    <row r="776" spans="1:35" ht="15.75" customHeight="1">
      <c r="A776" s="22"/>
      <c r="B776" s="22"/>
      <c r="C776" s="22"/>
      <c r="D776" s="10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</row>
    <row r="777" spans="1:35" ht="15.75" customHeight="1">
      <c r="A777" s="22"/>
      <c r="B777" s="22"/>
      <c r="C777" s="22"/>
      <c r="D777" s="10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</row>
    <row r="778" spans="1:35" ht="15.75" customHeight="1">
      <c r="A778" s="22"/>
      <c r="B778" s="22"/>
      <c r="C778" s="22"/>
      <c r="D778" s="10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</row>
    <row r="779" spans="1:35" ht="15.75" customHeight="1">
      <c r="A779" s="22"/>
      <c r="B779" s="22"/>
      <c r="C779" s="22"/>
      <c r="D779" s="10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</row>
    <row r="780" spans="1:35" ht="15.75" customHeight="1">
      <c r="A780" s="22"/>
      <c r="B780" s="22"/>
      <c r="C780" s="22"/>
      <c r="D780" s="10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</row>
    <row r="781" spans="1:35" ht="15.75" customHeight="1">
      <c r="A781" s="22"/>
      <c r="B781" s="22"/>
      <c r="C781" s="22"/>
      <c r="D781" s="10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</row>
    <row r="782" spans="1:35" ht="15.75" customHeight="1">
      <c r="A782" s="22"/>
      <c r="B782" s="22"/>
      <c r="C782" s="22"/>
      <c r="D782" s="10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</row>
    <row r="783" spans="1:35" ht="15.75" customHeight="1">
      <c r="A783" s="22"/>
      <c r="B783" s="22"/>
      <c r="C783" s="22"/>
      <c r="D783" s="10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</row>
    <row r="784" spans="1:35" ht="15.75" customHeight="1">
      <c r="A784" s="22"/>
      <c r="B784" s="22"/>
      <c r="C784" s="22"/>
      <c r="D784" s="10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</row>
    <row r="785" spans="1:35" ht="15.75" customHeight="1">
      <c r="A785" s="22"/>
      <c r="B785" s="22"/>
      <c r="C785" s="22"/>
      <c r="D785" s="10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</row>
    <row r="786" spans="1:35" ht="15.75" customHeight="1">
      <c r="A786" s="22"/>
      <c r="B786" s="22"/>
      <c r="C786" s="22"/>
      <c r="D786" s="10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</row>
    <row r="787" spans="1:35" ht="15.75" customHeight="1">
      <c r="A787" s="22"/>
      <c r="B787" s="22"/>
      <c r="C787" s="22"/>
      <c r="D787" s="10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</row>
    <row r="788" spans="1:35" ht="15.75" customHeight="1">
      <c r="A788" s="22"/>
      <c r="B788" s="22"/>
      <c r="C788" s="22"/>
      <c r="D788" s="10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</row>
    <row r="789" spans="1:35" ht="15.75" customHeight="1">
      <c r="A789" s="22"/>
      <c r="B789" s="22"/>
      <c r="C789" s="22"/>
      <c r="D789" s="10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</row>
    <row r="790" spans="1:35" ht="15.75" customHeight="1">
      <c r="A790" s="22"/>
      <c r="B790" s="22"/>
      <c r="C790" s="22"/>
      <c r="D790" s="10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</row>
    <row r="791" spans="1:35" ht="15.75" customHeight="1">
      <c r="A791" s="22"/>
      <c r="B791" s="22"/>
      <c r="C791" s="22"/>
      <c r="D791" s="10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</row>
    <row r="792" spans="1:35" ht="15.75" customHeight="1">
      <c r="A792" s="22"/>
      <c r="B792" s="22"/>
      <c r="C792" s="22"/>
      <c r="D792" s="10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</row>
    <row r="793" spans="1:35" ht="15.75" customHeight="1">
      <c r="A793" s="22"/>
      <c r="B793" s="22"/>
      <c r="C793" s="22"/>
      <c r="D793" s="10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</row>
    <row r="794" spans="1:35" ht="15.75" customHeight="1">
      <c r="A794" s="22"/>
      <c r="B794" s="22"/>
      <c r="C794" s="22"/>
      <c r="D794" s="10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</row>
    <row r="795" spans="1:35" ht="15.75" customHeight="1">
      <c r="A795" s="22"/>
      <c r="B795" s="22"/>
      <c r="C795" s="22"/>
      <c r="D795" s="10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</row>
    <row r="796" spans="1:35" ht="15.75" customHeight="1">
      <c r="A796" s="22"/>
      <c r="B796" s="22"/>
      <c r="C796" s="22"/>
      <c r="D796" s="10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</row>
    <row r="797" spans="1:35" ht="15.75" customHeight="1">
      <c r="A797" s="22"/>
      <c r="B797" s="22"/>
      <c r="C797" s="22"/>
      <c r="D797" s="10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</row>
    <row r="798" spans="1:35" ht="15.75" customHeight="1">
      <c r="A798" s="22"/>
      <c r="B798" s="22"/>
      <c r="C798" s="22"/>
      <c r="D798" s="10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</row>
    <row r="799" spans="1:35" ht="15.75" customHeight="1">
      <c r="A799" s="22"/>
      <c r="B799" s="22"/>
      <c r="C799" s="22"/>
      <c r="D799" s="10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</row>
    <row r="800" spans="1:35" ht="15.75" customHeight="1">
      <c r="A800" s="22"/>
      <c r="B800" s="22"/>
      <c r="C800" s="22"/>
      <c r="D800" s="10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</row>
    <row r="801" spans="1:35" ht="15.75" customHeight="1">
      <c r="A801" s="22"/>
      <c r="B801" s="22"/>
      <c r="C801" s="22"/>
      <c r="D801" s="10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</row>
    <row r="802" spans="1:35" ht="15.75" customHeight="1">
      <c r="A802" s="22"/>
      <c r="B802" s="22"/>
      <c r="C802" s="22"/>
      <c r="D802" s="10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</row>
    <row r="803" spans="1:35" ht="15.75" customHeight="1">
      <c r="A803" s="22"/>
      <c r="B803" s="22"/>
      <c r="C803" s="22"/>
      <c r="D803" s="10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</row>
    <row r="804" spans="1:35" ht="15.75" customHeight="1">
      <c r="A804" s="22"/>
      <c r="B804" s="22"/>
      <c r="C804" s="22"/>
      <c r="D804" s="10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</row>
    <row r="805" spans="1:35" ht="15.75" customHeight="1">
      <c r="A805" s="22"/>
      <c r="B805" s="22"/>
      <c r="C805" s="22"/>
      <c r="D805" s="10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</row>
    <row r="806" spans="1:35" ht="15.75" customHeight="1">
      <c r="A806" s="22"/>
      <c r="B806" s="22"/>
      <c r="C806" s="22"/>
      <c r="D806" s="10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</row>
    <row r="807" spans="1:35" ht="15.75" customHeight="1">
      <c r="A807" s="22"/>
      <c r="B807" s="22"/>
      <c r="C807" s="22"/>
      <c r="D807" s="10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</row>
    <row r="808" spans="1:35" ht="15.75" customHeight="1">
      <c r="A808" s="22"/>
      <c r="B808" s="22"/>
      <c r="C808" s="22"/>
      <c r="D808" s="10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</row>
    <row r="809" spans="1:35" ht="15.75" customHeight="1">
      <c r="A809" s="22"/>
      <c r="B809" s="22"/>
      <c r="C809" s="22"/>
      <c r="D809" s="10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</row>
    <row r="810" spans="1:35" ht="15.75" customHeight="1">
      <c r="A810" s="22"/>
      <c r="B810" s="22"/>
      <c r="C810" s="22"/>
      <c r="D810" s="10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</row>
    <row r="811" spans="1:35" ht="15.75" customHeight="1">
      <c r="A811" s="22"/>
      <c r="B811" s="22"/>
      <c r="C811" s="22"/>
      <c r="D811" s="10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</row>
    <row r="812" spans="1:35" ht="15.75" customHeight="1">
      <c r="A812" s="22"/>
      <c r="B812" s="22"/>
      <c r="C812" s="22"/>
      <c r="D812" s="10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</row>
    <row r="813" spans="1:35" ht="15.75" customHeight="1">
      <c r="A813" s="22"/>
      <c r="B813" s="22"/>
      <c r="C813" s="22"/>
      <c r="D813" s="10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</row>
    <row r="814" spans="1:35" ht="15.75" customHeight="1">
      <c r="A814" s="22"/>
      <c r="B814" s="22"/>
      <c r="C814" s="22"/>
      <c r="D814" s="10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</row>
    <row r="815" spans="1:35" ht="15.75" customHeight="1">
      <c r="A815" s="22"/>
      <c r="B815" s="22"/>
      <c r="C815" s="22"/>
      <c r="D815" s="10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</row>
    <row r="816" spans="1:35" ht="15.75" customHeight="1">
      <c r="A816" s="22"/>
      <c r="B816" s="22"/>
      <c r="C816" s="22"/>
      <c r="D816" s="10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</row>
    <row r="817" spans="1:35" ht="15.75" customHeight="1">
      <c r="A817" s="22"/>
      <c r="B817" s="22"/>
      <c r="C817" s="22"/>
      <c r="D817" s="10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</row>
    <row r="818" spans="1:35" ht="15.75" customHeight="1">
      <c r="A818" s="22"/>
      <c r="B818" s="22"/>
      <c r="C818" s="22"/>
      <c r="D818" s="10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</row>
    <row r="819" spans="1:35" ht="15.75" customHeight="1">
      <c r="A819" s="22"/>
      <c r="B819" s="22"/>
      <c r="C819" s="22"/>
      <c r="D819" s="10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</row>
    <row r="820" spans="1:35" ht="15.75" customHeight="1">
      <c r="A820" s="22"/>
      <c r="B820" s="22"/>
      <c r="C820" s="22"/>
      <c r="D820" s="10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</row>
    <row r="821" spans="1:35" ht="15.75" customHeight="1">
      <c r="A821" s="22"/>
      <c r="B821" s="22"/>
      <c r="C821" s="22"/>
      <c r="D821" s="10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</row>
    <row r="822" spans="1:35" ht="15.75" customHeight="1">
      <c r="A822" s="22"/>
      <c r="B822" s="22"/>
      <c r="C822" s="22"/>
      <c r="D822" s="10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</row>
    <row r="823" spans="1:35" ht="15.75" customHeight="1">
      <c r="A823" s="22"/>
      <c r="B823" s="22"/>
      <c r="C823" s="22"/>
      <c r="D823" s="10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</row>
    <row r="824" spans="1:35" ht="15.75" customHeight="1">
      <c r="A824" s="22"/>
      <c r="B824" s="22"/>
      <c r="C824" s="22"/>
      <c r="D824" s="10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</row>
    <row r="825" spans="1:35" ht="15.75" customHeight="1">
      <c r="A825" s="22"/>
      <c r="B825" s="22"/>
      <c r="C825" s="22"/>
      <c r="D825" s="10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</row>
    <row r="826" spans="1:35" ht="15.75" customHeight="1">
      <c r="A826" s="22"/>
      <c r="B826" s="22"/>
      <c r="C826" s="22"/>
      <c r="D826" s="10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</row>
    <row r="827" spans="1:35" ht="15.75" customHeight="1">
      <c r="A827" s="22"/>
      <c r="B827" s="22"/>
      <c r="C827" s="22"/>
      <c r="D827" s="10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</row>
    <row r="828" spans="1:35" ht="15.75" customHeight="1">
      <c r="A828" s="22"/>
      <c r="B828" s="22"/>
      <c r="C828" s="22"/>
      <c r="D828" s="10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</row>
    <row r="829" spans="1:35" ht="15.75" customHeight="1">
      <c r="A829" s="22"/>
      <c r="B829" s="22"/>
      <c r="C829" s="22"/>
      <c r="D829" s="10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</row>
    <row r="830" spans="1:35" ht="15.75" customHeight="1">
      <c r="A830" s="22"/>
      <c r="B830" s="22"/>
      <c r="C830" s="22"/>
      <c r="D830" s="10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</row>
    <row r="831" spans="1:35" ht="15.75" customHeight="1">
      <c r="A831" s="22"/>
      <c r="B831" s="22"/>
      <c r="C831" s="22"/>
      <c r="D831" s="10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</row>
    <row r="832" spans="1:35" ht="15.75" customHeight="1">
      <c r="A832" s="22"/>
      <c r="B832" s="22"/>
      <c r="C832" s="22"/>
      <c r="D832" s="10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</row>
    <row r="833" spans="1:35" ht="15.75" customHeight="1">
      <c r="A833" s="22"/>
      <c r="B833" s="22"/>
      <c r="C833" s="22"/>
      <c r="D833" s="10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</row>
    <row r="834" spans="1:35" ht="15.75" customHeight="1">
      <c r="A834" s="22"/>
      <c r="B834" s="22"/>
      <c r="C834" s="22"/>
      <c r="D834" s="10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</row>
    <row r="835" spans="1:35" ht="15.75" customHeight="1">
      <c r="A835" s="22"/>
      <c r="B835" s="22"/>
      <c r="C835" s="22"/>
      <c r="D835" s="10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</row>
    <row r="836" spans="1:35" ht="15.75" customHeight="1">
      <c r="A836" s="22"/>
      <c r="B836" s="22"/>
      <c r="C836" s="22"/>
      <c r="D836" s="10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</row>
    <row r="837" spans="1:35" ht="15.75" customHeight="1">
      <c r="A837" s="22"/>
      <c r="B837" s="22"/>
      <c r="C837" s="22"/>
      <c r="D837" s="10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</row>
    <row r="838" spans="1:35" ht="15.75" customHeight="1">
      <c r="A838" s="22"/>
      <c r="B838" s="22"/>
      <c r="C838" s="22"/>
      <c r="D838" s="10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</row>
    <row r="839" spans="1:35" ht="15.75" customHeight="1">
      <c r="A839" s="22"/>
      <c r="B839" s="22"/>
      <c r="C839" s="22"/>
      <c r="D839" s="10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</row>
    <row r="840" spans="1:35" ht="15.75" customHeight="1">
      <c r="A840" s="22"/>
      <c r="B840" s="22"/>
      <c r="C840" s="22"/>
      <c r="D840" s="10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</row>
    <row r="841" spans="1:35" ht="15.75" customHeight="1">
      <c r="A841" s="22"/>
      <c r="B841" s="22"/>
      <c r="C841" s="22"/>
      <c r="D841" s="10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</row>
    <row r="842" spans="1:35" ht="15.75" customHeight="1">
      <c r="A842" s="22"/>
      <c r="B842" s="22"/>
      <c r="C842" s="22"/>
      <c r="D842" s="10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</row>
    <row r="843" spans="1:35" ht="15.75" customHeight="1">
      <c r="A843" s="22"/>
      <c r="B843" s="22"/>
      <c r="C843" s="22"/>
      <c r="D843" s="10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</row>
    <row r="844" spans="1:35" ht="15.75" customHeight="1">
      <c r="A844" s="22"/>
      <c r="B844" s="22"/>
      <c r="C844" s="22"/>
      <c r="D844" s="10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</row>
    <row r="845" spans="1:35" ht="15.75" customHeight="1">
      <c r="A845" s="22"/>
      <c r="B845" s="22"/>
      <c r="C845" s="22"/>
      <c r="D845" s="10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</row>
    <row r="846" spans="1:35" ht="15.75" customHeight="1">
      <c r="A846" s="22"/>
      <c r="B846" s="22"/>
      <c r="C846" s="22"/>
      <c r="D846" s="10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</row>
    <row r="847" spans="1:35" ht="15.75" customHeight="1">
      <c r="A847" s="22"/>
      <c r="B847" s="22"/>
      <c r="C847" s="22"/>
      <c r="D847" s="10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</row>
    <row r="848" spans="1:35" ht="15.75" customHeight="1">
      <c r="A848" s="22"/>
      <c r="B848" s="22"/>
      <c r="C848" s="22"/>
      <c r="D848" s="10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</row>
    <row r="849" spans="1:35" ht="15.75" customHeight="1">
      <c r="A849" s="22"/>
      <c r="B849" s="22"/>
      <c r="C849" s="22"/>
      <c r="D849" s="10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</row>
    <row r="850" spans="1:35" ht="15.75" customHeight="1">
      <c r="A850" s="22"/>
      <c r="B850" s="22"/>
      <c r="C850" s="22"/>
      <c r="D850" s="10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</row>
    <row r="851" spans="1:35" ht="15.75" customHeight="1">
      <c r="A851" s="22"/>
      <c r="B851" s="22"/>
      <c r="C851" s="22"/>
      <c r="D851" s="10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</row>
    <row r="852" spans="1:35" ht="15.75" customHeight="1">
      <c r="A852" s="22"/>
      <c r="B852" s="22"/>
      <c r="C852" s="22"/>
      <c r="D852" s="10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</row>
    <row r="853" spans="1:35" ht="15.75" customHeight="1">
      <c r="A853" s="22"/>
      <c r="B853" s="22"/>
      <c r="C853" s="22"/>
      <c r="D853" s="10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</row>
    <row r="854" spans="1:35" ht="15.75" customHeight="1">
      <c r="A854" s="22"/>
      <c r="B854" s="22"/>
      <c r="C854" s="22"/>
      <c r="D854" s="10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</row>
    <row r="855" spans="1:35" ht="15.75" customHeight="1">
      <c r="A855" s="22"/>
      <c r="B855" s="22"/>
      <c r="C855" s="22"/>
      <c r="D855" s="10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</row>
    <row r="856" spans="1:35" ht="15.75" customHeight="1">
      <c r="A856" s="22"/>
      <c r="B856" s="22"/>
      <c r="C856" s="22"/>
      <c r="D856" s="10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</row>
    <row r="857" spans="1:35" ht="15.75" customHeight="1">
      <c r="A857" s="22"/>
      <c r="B857" s="22"/>
      <c r="C857" s="22"/>
      <c r="D857" s="10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</row>
    <row r="858" spans="1:35" ht="15.75" customHeight="1">
      <c r="A858" s="22"/>
      <c r="B858" s="22"/>
      <c r="C858" s="22"/>
      <c r="D858" s="10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</row>
    <row r="859" spans="1:35" ht="15.75" customHeight="1">
      <c r="A859" s="22"/>
      <c r="B859" s="22"/>
      <c r="C859" s="22"/>
      <c r="D859" s="10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</row>
    <row r="860" spans="1:35" ht="15.75" customHeight="1">
      <c r="A860" s="22"/>
      <c r="B860" s="22"/>
      <c r="C860" s="22"/>
      <c r="D860" s="10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</row>
    <row r="861" spans="1:35" ht="15.75" customHeight="1">
      <c r="A861" s="22"/>
      <c r="B861" s="22"/>
      <c r="C861" s="22"/>
      <c r="D861" s="10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</row>
    <row r="862" spans="1:35" ht="15.75" customHeight="1">
      <c r="A862" s="22"/>
      <c r="B862" s="22"/>
      <c r="C862" s="22"/>
      <c r="D862" s="10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</row>
    <row r="863" spans="1:35" ht="15.75" customHeight="1">
      <c r="A863" s="22"/>
      <c r="B863" s="22"/>
      <c r="C863" s="22"/>
      <c r="D863" s="10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</row>
    <row r="864" spans="1:35" ht="15.75" customHeight="1">
      <c r="A864" s="22"/>
      <c r="B864" s="22"/>
      <c r="C864" s="22"/>
      <c r="D864" s="10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</row>
    <row r="865" spans="1:35" ht="15.75" customHeight="1">
      <c r="A865" s="22"/>
      <c r="B865" s="22"/>
      <c r="C865" s="22"/>
      <c r="D865" s="10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</row>
    <row r="866" spans="1:35" ht="15.75" customHeight="1">
      <c r="A866" s="22"/>
      <c r="B866" s="22"/>
      <c r="C866" s="22"/>
      <c r="D866" s="10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</row>
    <row r="867" spans="1:35" ht="15.75" customHeight="1">
      <c r="A867" s="22"/>
      <c r="B867" s="22"/>
      <c r="C867" s="22"/>
      <c r="D867" s="10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</row>
    <row r="868" spans="1:35" ht="15.75" customHeight="1">
      <c r="A868" s="22"/>
      <c r="B868" s="22"/>
      <c r="C868" s="22"/>
      <c r="D868" s="10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</row>
    <row r="869" spans="1:35" ht="15.75" customHeight="1">
      <c r="A869" s="22"/>
      <c r="B869" s="22"/>
      <c r="C869" s="22"/>
      <c r="D869" s="10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</row>
    <row r="870" spans="1:35" ht="15.75" customHeight="1">
      <c r="A870" s="22"/>
      <c r="B870" s="22"/>
      <c r="C870" s="22"/>
      <c r="D870" s="10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</row>
    <row r="871" spans="1:35" ht="15.75" customHeight="1">
      <c r="A871" s="22"/>
      <c r="B871" s="22"/>
      <c r="C871" s="22"/>
      <c r="D871" s="10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</row>
    <row r="872" spans="1:35" ht="15.75" customHeight="1">
      <c r="A872" s="22"/>
      <c r="B872" s="22"/>
      <c r="C872" s="22"/>
      <c r="D872" s="10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</row>
    <row r="873" spans="1:35" ht="15.75" customHeight="1">
      <c r="A873" s="22"/>
      <c r="B873" s="22"/>
      <c r="C873" s="22"/>
      <c r="D873" s="10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</row>
    <row r="874" spans="1:35" ht="15.75" customHeight="1">
      <c r="A874" s="22"/>
      <c r="B874" s="22"/>
      <c r="C874" s="22"/>
      <c r="D874" s="10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</row>
    <row r="875" spans="1:35" ht="15.75" customHeight="1">
      <c r="A875" s="22"/>
      <c r="B875" s="22"/>
      <c r="C875" s="22"/>
      <c r="D875" s="10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</row>
    <row r="876" spans="1:35" ht="15.75" customHeight="1">
      <c r="A876" s="22"/>
      <c r="B876" s="22"/>
      <c r="C876" s="22"/>
      <c r="D876" s="10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</row>
    <row r="877" spans="1:35" ht="15.75" customHeight="1">
      <c r="A877" s="22"/>
      <c r="B877" s="22"/>
      <c r="C877" s="22"/>
      <c r="D877" s="10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</row>
    <row r="878" spans="1:35" ht="15.75" customHeight="1">
      <c r="A878" s="22"/>
      <c r="B878" s="22"/>
      <c r="C878" s="22"/>
      <c r="D878" s="10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</row>
    <row r="879" spans="1:35" ht="15.75" customHeight="1">
      <c r="A879" s="22"/>
      <c r="B879" s="22"/>
      <c r="C879" s="22"/>
      <c r="D879" s="10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</row>
    <row r="880" spans="1:35" ht="15.75" customHeight="1">
      <c r="A880" s="22"/>
      <c r="B880" s="22"/>
      <c r="C880" s="22"/>
      <c r="D880" s="10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</row>
    <row r="881" spans="1:35" ht="15.75" customHeight="1">
      <c r="A881" s="22"/>
      <c r="B881" s="22"/>
      <c r="C881" s="22"/>
      <c r="D881" s="10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</row>
    <row r="882" spans="1:35" ht="15.75" customHeight="1">
      <c r="A882" s="22"/>
      <c r="B882" s="22"/>
      <c r="C882" s="22"/>
      <c r="D882" s="10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</row>
    <row r="883" spans="1:35" ht="15.75" customHeight="1">
      <c r="A883" s="22"/>
      <c r="B883" s="22"/>
      <c r="C883" s="22"/>
      <c r="D883" s="10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</row>
    <row r="884" spans="1:35" ht="15.75" customHeight="1">
      <c r="A884" s="22"/>
      <c r="B884" s="22"/>
      <c r="C884" s="22"/>
      <c r="D884" s="10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</row>
    <row r="885" spans="1:35" ht="15.75" customHeight="1">
      <c r="A885" s="22"/>
      <c r="B885" s="22"/>
      <c r="C885" s="22"/>
      <c r="D885" s="10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</row>
    <row r="886" spans="1:35" ht="15.75" customHeight="1">
      <c r="A886" s="22"/>
      <c r="B886" s="22"/>
      <c r="C886" s="22"/>
      <c r="D886" s="10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</row>
    <row r="887" spans="1:35" ht="15.75" customHeight="1">
      <c r="A887" s="22"/>
      <c r="B887" s="22"/>
      <c r="C887" s="22"/>
      <c r="D887" s="10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</row>
    <row r="888" spans="1:35" ht="15.75" customHeight="1">
      <c r="A888" s="22"/>
      <c r="B888" s="22"/>
      <c r="C888" s="22"/>
      <c r="D888" s="10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</row>
    <row r="889" spans="1:35" ht="15.75" customHeight="1">
      <c r="A889" s="22"/>
      <c r="B889" s="22"/>
      <c r="C889" s="22"/>
      <c r="D889" s="10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</row>
    <row r="890" spans="1:35" ht="15.75" customHeight="1">
      <c r="A890" s="22"/>
      <c r="B890" s="22"/>
      <c r="C890" s="22"/>
      <c r="D890" s="10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</row>
    <row r="891" spans="1:35" ht="15.75" customHeight="1">
      <c r="A891" s="22"/>
      <c r="B891" s="22"/>
      <c r="C891" s="22"/>
      <c r="D891" s="10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</row>
    <row r="892" spans="1:35" ht="15.75" customHeight="1">
      <c r="A892" s="22"/>
      <c r="B892" s="22"/>
      <c r="C892" s="22"/>
      <c r="D892" s="10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</row>
    <row r="893" spans="1:35" ht="15.75" customHeight="1">
      <c r="A893" s="22"/>
      <c r="B893" s="22"/>
      <c r="C893" s="22"/>
      <c r="D893" s="10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</row>
    <row r="894" spans="1:35" ht="15.75" customHeight="1">
      <c r="A894" s="22"/>
      <c r="B894" s="22"/>
      <c r="C894" s="22"/>
      <c r="D894" s="10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</row>
    <row r="895" spans="1:35" ht="15.75" customHeight="1">
      <c r="A895" s="22"/>
      <c r="B895" s="22"/>
      <c r="C895" s="22"/>
      <c r="D895" s="10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</row>
    <row r="896" spans="1:35" ht="15.75" customHeight="1">
      <c r="A896" s="22"/>
      <c r="B896" s="22"/>
      <c r="C896" s="22"/>
      <c r="D896" s="10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</row>
    <row r="897" spans="1:35" ht="15.75" customHeight="1">
      <c r="A897" s="22"/>
      <c r="B897" s="22"/>
      <c r="C897" s="22"/>
      <c r="D897" s="10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</row>
    <row r="898" spans="1:35" ht="15.75" customHeight="1">
      <c r="A898" s="22"/>
      <c r="B898" s="22"/>
      <c r="C898" s="22"/>
      <c r="D898" s="10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</row>
    <row r="899" spans="1:35" ht="15.75" customHeight="1">
      <c r="A899" s="22"/>
      <c r="B899" s="22"/>
      <c r="C899" s="22"/>
      <c r="D899" s="10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</row>
    <row r="900" spans="1:35" ht="15.75" customHeight="1">
      <c r="A900" s="22"/>
      <c r="B900" s="22"/>
      <c r="C900" s="22"/>
      <c r="D900" s="10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</row>
    <row r="901" spans="1:35" ht="15.75" customHeight="1">
      <c r="A901" s="22"/>
      <c r="B901" s="22"/>
      <c r="C901" s="22"/>
      <c r="D901" s="10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</row>
    <row r="902" spans="1:35" ht="15.75" customHeight="1">
      <c r="A902" s="22"/>
      <c r="B902" s="22"/>
      <c r="C902" s="22"/>
      <c r="D902" s="10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</row>
    <row r="903" spans="1:35" ht="15.75" customHeight="1">
      <c r="A903" s="22"/>
      <c r="B903" s="22"/>
      <c r="C903" s="22"/>
      <c r="D903" s="10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</row>
    <row r="904" spans="1:35" ht="15.75" customHeight="1">
      <c r="A904" s="22"/>
      <c r="B904" s="22"/>
      <c r="C904" s="22"/>
      <c r="D904" s="10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</row>
    <row r="905" spans="1:35" ht="15.75" customHeight="1">
      <c r="A905" s="22"/>
      <c r="B905" s="22"/>
      <c r="C905" s="22"/>
      <c r="D905" s="10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</row>
    <row r="906" spans="1:35" ht="15.75" customHeight="1">
      <c r="A906" s="22"/>
      <c r="B906" s="22"/>
      <c r="C906" s="22"/>
      <c r="D906" s="10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</row>
    <row r="907" spans="1:35" ht="15.75" customHeight="1">
      <c r="A907" s="22"/>
      <c r="B907" s="22"/>
      <c r="C907" s="22"/>
      <c r="D907" s="10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</row>
    <row r="908" spans="1:35" ht="15.75" customHeight="1">
      <c r="A908" s="22"/>
      <c r="B908" s="22"/>
      <c r="C908" s="22"/>
      <c r="D908" s="10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</row>
    <row r="909" spans="1:35" ht="15.75" customHeight="1">
      <c r="A909" s="22"/>
      <c r="B909" s="22"/>
      <c r="C909" s="22"/>
      <c r="D909" s="10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</row>
    <row r="910" spans="1:35" ht="15.75" customHeight="1">
      <c r="A910" s="22"/>
      <c r="B910" s="22"/>
      <c r="C910" s="22"/>
      <c r="D910" s="10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</row>
    <row r="911" spans="1:35" ht="15.75" customHeight="1">
      <c r="A911" s="22"/>
      <c r="B911" s="22"/>
      <c r="C911" s="22"/>
      <c r="D911" s="10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</row>
    <row r="912" spans="1:35" ht="15.75" customHeight="1">
      <c r="A912" s="22"/>
      <c r="B912" s="22"/>
      <c r="C912" s="22"/>
      <c r="D912" s="10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</row>
    <row r="913" spans="1:35" ht="15.75" customHeight="1">
      <c r="A913" s="22"/>
      <c r="B913" s="22"/>
      <c r="C913" s="22"/>
      <c r="D913" s="10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</row>
    <row r="914" spans="1:35" ht="15.75" customHeight="1">
      <c r="A914" s="22"/>
      <c r="B914" s="22"/>
      <c r="C914" s="22"/>
      <c r="D914" s="10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</row>
    <row r="915" spans="1:35" ht="15.75" customHeight="1">
      <c r="A915" s="22"/>
      <c r="B915" s="22"/>
      <c r="C915" s="22"/>
      <c r="D915" s="10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</row>
    <row r="916" spans="1:35" ht="15.75" customHeight="1">
      <c r="A916" s="22"/>
      <c r="B916" s="22"/>
      <c r="C916" s="22"/>
      <c r="D916" s="10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</row>
    <row r="917" spans="1:35" ht="15.75" customHeight="1">
      <c r="A917" s="22"/>
      <c r="B917" s="22"/>
      <c r="C917" s="22"/>
      <c r="D917" s="10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</row>
    <row r="918" spans="1:35" ht="15.75" customHeight="1">
      <c r="A918" s="22"/>
      <c r="B918" s="22"/>
      <c r="C918" s="22"/>
      <c r="D918" s="10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</row>
    <row r="919" spans="1:35" ht="15.75" customHeight="1">
      <c r="A919" s="22"/>
      <c r="B919" s="22"/>
      <c r="C919" s="22"/>
      <c r="D919" s="10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</row>
    <row r="920" spans="1:35" ht="15.75" customHeight="1">
      <c r="A920" s="22"/>
      <c r="B920" s="22"/>
      <c r="C920" s="22"/>
      <c r="D920" s="10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</row>
    <row r="921" spans="1:35" ht="15.75" customHeight="1">
      <c r="A921" s="22"/>
      <c r="B921" s="22"/>
      <c r="C921" s="22"/>
      <c r="D921" s="10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</row>
    <row r="922" spans="1:35" ht="15.75" customHeight="1">
      <c r="A922" s="22"/>
      <c r="B922" s="22"/>
      <c r="C922" s="22"/>
      <c r="D922" s="10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</row>
    <row r="923" spans="1:35" ht="15.75" customHeight="1">
      <c r="A923" s="22"/>
      <c r="B923" s="22"/>
      <c r="C923" s="22"/>
      <c r="D923" s="10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</row>
    <row r="924" spans="1:35" ht="15.75" customHeight="1">
      <c r="A924" s="22"/>
      <c r="B924" s="22"/>
      <c r="C924" s="22"/>
      <c r="D924" s="10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</row>
    <row r="925" spans="1:35" ht="15.75" customHeight="1">
      <c r="A925" s="22"/>
      <c r="B925" s="22"/>
      <c r="C925" s="22"/>
      <c r="D925" s="10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</row>
    <row r="926" spans="1:35" ht="15.75" customHeight="1">
      <c r="A926" s="22"/>
      <c r="B926" s="22"/>
      <c r="C926" s="22"/>
      <c r="D926" s="10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</row>
    <row r="927" spans="1:35" ht="15.75" customHeight="1">
      <c r="A927" s="22"/>
      <c r="B927" s="22"/>
      <c r="C927" s="22"/>
      <c r="D927" s="10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</row>
    <row r="928" spans="1:35" ht="15.75" customHeight="1">
      <c r="A928" s="22"/>
      <c r="B928" s="22"/>
      <c r="C928" s="22"/>
      <c r="D928" s="10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</row>
    <row r="929" spans="1:35" ht="15.75" customHeight="1">
      <c r="A929" s="22"/>
      <c r="B929" s="22"/>
      <c r="C929" s="22"/>
      <c r="D929" s="10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</row>
    <row r="930" spans="1:35" ht="15.75" customHeight="1">
      <c r="A930" s="22"/>
      <c r="B930" s="22"/>
      <c r="C930" s="22"/>
      <c r="D930" s="10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</row>
    <row r="931" spans="1:35" ht="15.75" customHeight="1">
      <c r="A931" s="22"/>
      <c r="B931" s="22"/>
      <c r="C931" s="22"/>
      <c r="D931" s="10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</row>
    <row r="932" spans="1:35" ht="15.75" customHeight="1">
      <c r="A932" s="22"/>
      <c r="B932" s="22"/>
      <c r="C932" s="22"/>
      <c r="D932" s="10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</row>
    <row r="933" spans="1:35" ht="15.75" customHeight="1">
      <c r="A933" s="22"/>
      <c r="B933" s="22"/>
      <c r="C933" s="22"/>
      <c r="D933" s="10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</row>
    <row r="934" spans="1:35" ht="15.75" customHeight="1">
      <c r="A934" s="22"/>
      <c r="B934" s="22"/>
      <c r="C934" s="22"/>
      <c r="D934" s="10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</row>
    <row r="935" spans="1:35" ht="15.75" customHeight="1">
      <c r="A935" s="22"/>
      <c r="B935" s="22"/>
      <c r="C935" s="22"/>
      <c r="D935" s="10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</row>
    <row r="936" spans="1:35" ht="15.75" customHeight="1">
      <c r="A936" s="22"/>
      <c r="B936" s="22"/>
      <c r="C936" s="22"/>
      <c r="D936" s="10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</row>
    <row r="937" spans="1:35" ht="15.75" customHeight="1">
      <c r="A937" s="22"/>
      <c r="B937" s="22"/>
      <c r="C937" s="22"/>
      <c r="D937" s="10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</row>
    <row r="938" spans="1:35" ht="15.75" customHeight="1">
      <c r="A938" s="22"/>
      <c r="B938" s="22"/>
      <c r="C938" s="22"/>
      <c r="D938" s="10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</row>
    <row r="939" spans="1:35" ht="15.75" customHeight="1">
      <c r="A939" s="22"/>
      <c r="B939" s="22"/>
      <c r="C939" s="22"/>
      <c r="D939" s="10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</row>
    <row r="940" spans="1:35" ht="15.75" customHeight="1">
      <c r="A940" s="22"/>
      <c r="B940" s="22"/>
      <c r="C940" s="22"/>
      <c r="D940" s="10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</row>
    <row r="941" spans="1:35" ht="15.75" customHeight="1">
      <c r="A941" s="22"/>
      <c r="B941" s="22"/>
      <c r="C941" s="22"/>
      <c r="D941" s="10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</row>
    <row r="942" spans="1:35" ht="15.75" customHeight="1">
      <c r="A942" s="22"/>
      <c r="B942" s="22"/>
      <c r="C942" s="22"/>
      <c r="D942" s="10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</row>
    <row r="943" spans="1:35" ht="15.75" customHeight="1">
      <c r="A943" s="22"/>
      <c r="B943" s="22"/>
      <c r="C943" s="22"/>
      <c r="D943" s="10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</row>
    <row r="944" spans="1:35" ht="15.75" customHeight="1">
      <c r="A944" s="22"/>
      <c r="B944" s="22"/>
      <c r="C944" s="22"/>
      <c r="D944" s="10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</row>
    <row r="945" spans="1:35" ht="15.75" customHeight="1">
      <c r="A945" s="22"/>
      <c r="B945" s="22"/>
      <c r="C945" s="22"/>
      <c r="D945" s="10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</row>
    <row r="946" spans="1:35" ht="15.75" customHeight="1">
      <c r="A946" s="22"/>
      <c r="B946" s="22"/>
      <c r="C946" s="22"/>
      <c r="D946" s="10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</row>
    <row r="947" spans="1:35" ht="15.75" customHeight="1">
      <c r="A947" s="22"/>
      <c r="B947" s="22"/>
      <c r="C947" s="22"/>
      <c r="D947" s="10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</row>
    <row r="948" spans="1:35" ht="15.75" customHeight="1">
      <c r="A948" s="22"/>
      <c r="B948" s="22"/>
      <c r="C948" s="22"/>
      <c r="D948" s="10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</row>
    <row r="949" spans="1:35" ht="15.75" customHeight="1">
      <c r="A949" s="22"/>
      <c r="B949" s="22"/>
      <c r="C949" s="22"/>
      <c r="D949" s="10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</row>
    <row r="950" spans="1:35" ht="15.75" customHeight="1">
      <c r="A950" s="22"/>
      <c r="B950" s="22"/>
      <c r="C950" s="22"/>
      <c r="D950" s="10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</row>
    <row r="951" spans="1:35" ht="15.75" customHeight="1">
      <c r="A951" s="22"/>
      <c r="B951" s="22"/>
      <c r="C951" s="22"/>
      <c r="D951" s="10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</row>
    <row r="952" spans="1:35" ht="15.75" customHeight="1">
      <c r="A952" s="22"/>
      <c r="B952" s="22"/>
      <c r="C952" s="22"/>
      <c r="D952" s="10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</row>
    <row r="953" spans="1:35" ht="15.75" customHeight="1">
      <c r="A953" s="22"/>
      <c r="B953" s="22"/>
      <c r="C953" s="22"/>
      <c r="D953" s="10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</row>
    <row r="954" spans="1:35" ht="15.75" customHeight="1">
      <c r="A954" s="22"/>
      <c r="B954" s="22"/>
      <c r="C954" s="22"/>
      <c r="D954" s="10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</row>
    <row r="955" spans="1:35" ht="15.75" customHeight="1">
      <c r="A955" s="22"/>
      <c r="B955" s="22"/>
      <c r="C955" s="22"/>
      <c r="D955" s="10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</row>
    <row r="956" spans="1:35" ht="15.75" customHeight="1">
      <c r="A956" s="22"/>
      <c r="B956" s="22"/>
      <c r="C956" s="22"/>
      <c r="D956" s="10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</row>
    <row r="957" spans="1:35" ht="15.75" customHeight="1">
      <c r="A957" s="22"/>
      <c r="B957" s="22"/>
      <c r="C957" s="22"/>
      <c r="D957" s="10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</row>
    <row r="958" spans="1:35" ht="15.75" customHeight="1">
      <c r="A958" s="22"/>
      <c r="B958" s="22"/>
      <c r="C958" s="22"/>
      <c r="D958" s="10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</row>
    <row r="959" spans="1:35" ht="15.75" customHeight="1">
      <c r="A959" s="22"/>
      <c r="B959" s="22"/>
      <c r="C959" s="22"/>
      <c r="D959" s="10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</row>
    <row r="960" spans="1:35" ht="15.75" customHeight="1">
      <c r="A960" s="22"/>
      <c r="B960" s="22"/>
      <c r="C960" s="22"/>
      <c r="D960" s="10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</row>
    <row r="961" spans="1:35" ht="15.75" customHeight="1">
      <c r="A961" s="22"/>
      <c r="B961" s="22"/>
      <c r="C961" s="22"/>
      <c r="D961" s="10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</row>
    <row r="962" spans="1:35" ht="15.75" customHeight="1">
      <c r="A962" s="22"/>
      <c r="B962" s="22"/>
      <c r="C962" s="22"/>
      <c r="D962" s="10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</row>
    <row r="963" spans="1:35" ht="15.75" customHeight="1">
      <c r="A963" s="22"/>
      <c r="B963" s="22"/>
      <c r="C963" s="22"/>
      <c r="D963" s="10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</row>
    <row r="964" spans="1:35" ht="15.75" customHeight="1">
      <c r="A964" s="22"/>
      <c r="B964" s="22"/>
      <c r="C964" s="22"/>
      <c r="D964" s="10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</row>
    <row r="965" spans="1:35" ht="15.75" customHeight="1">
      <c r="A965" s="22"/>
      <c r="B965" s="22"/>
      <c r="C965" s="22"/>
      <c r="D965" s="10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</row>
    <row r="966" spans="1:35" ht="15.75" customHeight="1">
      <c r="A966" s="22"/>
      <c r="B966" s="22"/>
      <c r="C966" s="22"/>
      <c r="D966" s="10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</row>
    <row r="967" spans="1:35" ht="15.75" customHeight="1">
      <c r="A967" s="22"/>
      <c r="B967" s="22"/>
      <c r="C967" s="22"/>
      <c r="D967" s="10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</row>
    <row r="968" spans="1:35" ht="15.75" customHeight="1">
      <c r="A968" s="22"/>
      <c r="B968" s="22"/>
      <c r="C968" s="22"/>
      <c r="D968" s="10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</row>
    <row r="969" spans="1:35" ht="15.75" customHeight="1">
      <c r="A969" s="22"/>
      <c r="B969" s="22"/>
      <c r="C969" s="22"/>
      <c r="D969" s="10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</row>
    <row r="970" spans="1:35" ht="15.75" customHeight="1">
      <c r="A970" s="22"/>
      <c r="B970" s="22"/>
      <c r="C970" s="22"/>
      <c r="D970" s="10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</row>
    <row r="971" spans="1:35" ht="15.75" customHeight="1">
      <c r="A971" s="22"/>
      <c r="B971" s="22"/>
      <c r="C971" s="22"/>
      <c r="D971" s="10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</row>
    <row r="972" spans="1:35" ht="15.75" customHeight="1">
      <c r="A972" s="22"/>
      <c r="B972" s="22"/>
      <c r="C972" s="22"/>
      <c r="D972" s="10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</row>
    <row r="973" spans="1:35" ht="15.75" customHeight="1">
      <c r="A973" s="22"/>
      <c r="B973" s="22"/>
      <c r="C973" s="22"/>
      <c r="D973" s="10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</row>
    <row r="974" spans="1:35" ht="15.75" customHeight="1">
      <c r="A974" s="22"/>
      <c r="B974" s="22"/>
      <c r="C974" s="22"/>
      <c r="D974" s="10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</row>
    <row r="975" spans="1:35" ht="15.75" customHeight="1">
      <c r="A975" s="22"/>
      <c r="B975" s="22"/>
      <c r="C975" s="22"/>
      <c r="D975" s="10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</row>
    <row r="976" spans="1:35" ht="15.75" customHeight="1">
      <c r="A976" s="22"/>
      <c r="B976" s="22"/>
      <c r="C976" s="22"/>
      <c r="D976" s="10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</row>
    <row r="977" spans="1:35" ht="15.75" customHeight="1">
      <c r="A977" s="22"/>
      <c r="B977" s="22"/>
      <c r="C977" s="22"/>
      <c r="D977" s="10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</row>
    <row r="978" spans="1:35" ht="15.75" customHeight="1">
      <c r="A978" s="22"/>
      <c r="B978" s="22"/>
      <c r="C978" s="22"/>
      <c r="D978" s="10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</row>
    <row r="979" spans="1:35" ht="15.75" customHeight="1">
      <c r="A979" s="22"/>
      <c r="B979" s="22"/>
      <c r="C979" s="22"/>
      <c r="D979" s="10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</row>
    <row r="980" spans="1:35" ht="15.75" customHeight="1">
      <c r="A980" s="22"/>
      <c r="B980" s="22"/>
      <c r="C980" s="22"/>
      <c r="D980" s="10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</row>
    <row r="981" spans="1:35" ht="15.75" customHeight="1">
      <c r="A981" s="22"/>
      <c r="B981" s="22"/>
      <c r="C981" s="22"/>
      <c r="D981" s="10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</row>
    <row r="982" spans="1:35" ht="15.75" customHeight="1">
      <c r="A982" s="22"/>
      <c r="B982" s="22"/>
      <c r="C982" s="22"/>
      <c r="D982" s="10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</row>
    <row r="983" spans="1:35" ht="15.75" customHeight="1">
      <c r="A983" s="22"/>
      <c r="B983" s="22"/>
      <c r="C983" s="22"/>
      <c r="D983" s="10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</row>
    <row r="984" spans="1:35" ht="15.75" customHeight="1">
      <c r="A984" s="22"/>
      <c r="B984" s="22"/>
      <c r="C984" s="22"/>
      <c r="D984" s="10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</row>
    <row r="985" spans="1:35" ht="15.75" customHeight="1">
      <c r="A985" s="22"/>
      <c r="B985" s="22"/>
      <c r="C985" s="22"/>
      <c r="D985" s="10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</row>
    <row r="986" spans="1:35" ht="15.75" customHeight="1">
      <c r="A986" s="22"/>
      <c r="B986" s="22"/>
      <c r="C986" s="22"/>
      <c r="D986" s="10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</row>
    <row r="987" spans="1:35" ht="15.75" customHeight="1">
      <c r="A987" s="22"/>
      <c r="B987" s="22"/>
      <c r="C987" s="22"/>
      <c r="D987" s="10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</row>
    <row r="988" spans="1:35" ht="15.75" customHeight="1">
      <c r="A988" s="22"/>
      <c r="B988" s="22"/>
      <c r="C988" s="22"/>
      <c r="D988" s="10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</row>
    <row r="989" spans="1:35" ht="15.75" customHeight="1">
      <c r="A989" s="22"/>
      <c r="B989" s="22"/>
      <c r="C989" s="22"/>
      <c r="D989" s="10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</row>
    <row r="990" spans="1:35" ht="15.75" customHeight="1">
      <c r="A990" s="22"/>
      <c r="B990" s="22"/>
      <c r="C990" s="22"/>
      <c r="D990" s="10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</row>
    <row r="991" spans="1:35" ht="15.75" customHeight="1">
      <c r="A991" s="22"/>
      <c r="B991" s="22"/>
      <c r="C991" s="22"/>
      <c r="D991" s="10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</row>
    <row r="992" spans="1:35" ht="15.75" customHeight="1">
      <c r="A992" s="22"/>
      <c r="B992" s="22"/>
      <c r="C992" s="22"/>
      <c r="D992" s="10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</row>
    <row r="993" spans="1:35" ht="15.75" customHeight="1">
      <c r="A993" s="22"/>
      <c r="B993" s="22"/>
      <c r="C993" s="22"/>
      <c r="D993" s="10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</row>
    <row r="994" spans="1:35" ht="15.75" customHeight="1">
      <c r="A994" s="22"/>
      <c r="B994" s="22"/>
      <c r="C994" s="22"/>
      <c r="D994" s="10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</row>
    <row r="995" spans="1:35" ht="15.75" customHeight="1">
      <c r="A995" s="22"/>
      <c r="B995" s="22"/>
      <c r="C995" s="22"/>
      <c r="D995" s="10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</row>
    <row r="996" spans="1:35" ht="15.75" customHeight="1">
      <c r="A996" s="22"/>
      <c r="B996" s="22"/>
      <c r="C996" s="22"/>
      <c r="D996" s="10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</row>
    <row r="997" spans="1:35" ht="15.75" customHeight="1">
      <c r="A997" s="22"/>
      <c r="B997" s="22"/>
      <c r="C997" s="22"/>
      <c r="D997" s="10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</row>
    <row r="998" spans="1:35" ht="15.75" customHeight="1">
      <c r="A998" s="22"/>
      <c r="B998" s="22"/>
      <c r="C998" s="22"/>
      <c r="D998" s="10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</row>
    <row r="999" spans="1:35" ht="15.75" customHeight="1">
      <c r="A999" s="22"/>
      <c r="B999" s="22"/>
      <c r="C999" s="22"/>
      <c r="D999" s="10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</row>
    <row r="1000" spans="1:35" ht="15.75" customHeight="1">
      <c r="A1000" s="22"/>
      <c r="B1000" s="22"/>
      <c r="C1000" s="22"/>
      <c r="D1000" s="10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</row>
    <row r="1001" spans="1:35" ht="15.75" customHeight="1">
      <c r="A1001" s="22"/>
      <c r="B1001" s="22"/>
      <c r="C1001" s="22"/>
      <c r="D1001" s="100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</row>
    <row r="1002" spans="1:35" ht="15.75" customHeight="1">
      <c r="A1002" s="22"/>
      <c r="B1002" s="22"/>
      <c r="C1002" s="22"/>
      <c r="D1002" s="100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</row>
    <row r="1003" spans="1:35" ht="15.75" customHeight="1">
      <c r="A1003" s="22"/>
      <c r="B1003" s="22"/>
      <c r="C1003" s="22"/>
      <c r="D1003" s="100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</row>
    <row r="1004" spans="1:35" ht="15.75" customHeight="1">
      <c r="A1004" s="22"/>
      <c r="B1004" s="22"/>
      <c r="C1004" s="22"/>
      <c r="D1004" s="100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</row>
  </sheetData>
  <mergeCells count="2">
    <mergeCell ref="A293:C293"/>
    <mergeCell ref="A294:C29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</sheetPr>
  <dimension ref="A1:X1000"/>
  <sheetViews>
    <sheetView workbookViewId="0">
      <pane xSplit="2" topLeftCell="H1" activePane="topRight" state="frozen"/>
      <selection pane="topRight" activeCell="D2" sqref="D2"/>
    </sheetView>
  </sheetViews>
  <sheetFormatPr defaultColWidth="14.453125" defaultRowHeight="15" customHeight="1"/>
  <cols>
    <col min="1" max="1" width="7" customWidth="1"/>
    <col min="2" max="2" width="26.08984375" customWidth="1"/>
    <col min="3" max="3" width="12.81640625" customWidth="1"/>
    <col min="4" max="11" width="12.453125" customWidth="1"/>
    <col min="19" max="22" width="8.54296875" customWidth="1"/>
    <col min="23" max="23" width="29" customWidth="1"/>
    <col min="24" max="24" width="8.54296875" customWidth="1"/>
  </cols>
  <sheetData>
    <row r="1" spans="1:24" ht="43.5" customHeight="1">
      <c r="A1" s="30" t="s">
        <v>17</v>
      </c>
      <c r="B1" s="30" t="s">
        <v>349</v>
      </c>
      <c r="C1" s="30" t="s">
        <v>350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351</v>
      </c>
    </row>
    <row r="2" spans="1:24" ht="21" customHeight="1">
      <c r="A2" s="12">
        <v>1</v>
      </c>
      <c r="B2" s="13" t="s">
        <v>352</v>
      </c>
      <c r="C2" s="14">
        <v>2297999.9332699999</v>
      </c>
      <c r="D2" s="14">
        <v>186340.85316</v>
      </c>
      <c r="E2" s="14">
        <v>179621.187385</v>
      </c>
      <c r="F2" s="14">
        <v>173486.760113</v>
      </c>
      <c r="G2" s="14">
        <v>168103.89563399999</v>
      </c>
      <c r="H2" s="14">
        <v>164803.30995299999</v>
      </c>
      <c r="I2" s="14">
        <v>160706.92065099999</v>
      </c>
      <c r="J2" s="14">
        <v>156285.087929</v>
      </c>
      <c r="K2" s="14">
        <v>151123.85746100001</v>
      </c>
      <c r="L2" s="15">
        <f t="shared" ref="L2:R2" si="0">D2-E2</f>
        <v>6719.6657750000013</v>
      </c>
      <c r="M2" s="14">
        <f t="shared" si="0"/>
        <v>6134.4272720000008</v>
      </c>
      <c r="N2" s="14">
        <f t="shared" si="0"/>
        <v>5382.8644790000108</v>
      </c>
      <c r="O2" s="14">
        <f t="shared" si="0"/>
        <v>3300.5856809999968</v>
      </c>
      <c r="P2" s="14">
        <f t="shared" si="0"/>
        <v>4096.389301999996</v>
      </c>
      <c r="Q2" s="14">
        <f t="shared" si="0"/>
        <v>4421.8327219999919</v>
      </c>
      <c r="R2" s="14">
        <f t="shared" si="0"/>
        <v>5161.2304679999943</v>
      </c>
    </row>
    <row r="3" spans="1:24" ht="21" customHeight="1">
      <c r="A3" s="12">
        <v>2</v>
      </c>
      <c r="B3" s="13" t="s">
        <v>353</v>
      </c>
      <c r="C3" s="14">
        <v>1783123.1656599999</v>
      </c>
      <c r="D3" s="14">
        <v>1617773.1476199999</v>
      </c>
      <c r="E3" s="14">
        <v>1614196.09011</v>
      </c>
      <c r="F3" s="14">
        <v>1610147.8296399999</v>
      </c>
      <c r="G3" s="14">
        <v>1605992.6545599999</v>
      </c>
      <c r="H3" s="14">
        <v>1603509.9232999999</v>
      </c>
      <c r="I3" s="14">
        <v>1601707.280392</v>
      </c>
      <c r="J3" s="14">
        <v>1600109.50673</v>
      </c>
      <c r="K3" s="14">
        <v>1597609.8663600001</v>
      </c>
      <c r="L3" s="15">
        <f t="shared" ref="L3:R3" si="1">D3-E3</f>
        <v>3577.0575099999551</v>
      </c>
      <c r="M3" s="14">
        <f t="shared" si="1"/>
        <v>4048.2604700000957</v>
      </c>
      <c r="N3" s="14">
        <f t="shared" si="1"/>
        <v>4155.1750799999572</v>
      </c>
      <c r="O3" s="14">
        <f t="shared" si="1"/>
        <v>2482.7312600000296</v>
      </c>
      <c r="P3" s="14">
        <f t="shared" si="1"/>
        <v>1802.6429079999216</v>
      </c>
      <c r="Q3" s="14">
        <f t="shared" si="1"/>
        <v>1597.7736619999632</v>
      </c>
      <c r="R3" s="14">
        <f t="shared" si="1"/>
        <v>2499.6403699999209</v>
      </c>
    </row>
    <row r="4" spans="1:24" ht="21" customHeight="1">
      <c r="A4" s="12">
        <v>3</v>
      </c>
      <c r="B4" s="13" t="s">
        <v>354</v>
      </c>
      <c r="C4" s="14">
        <v>550165.38515099999</v>
      </c>
      <c r="D4" s="14">
        <v>320983.72444700002</v>
      </c>
      <c r="E4" s="14">
        <v>318263.83901699999</v>
      </c>
      <c r="F4" s="14">
        <v>314856.06796000001</v>
      </c>
      <c r="G4" s="14">
        <v>311607.48798099998</v>
      </c>
      <c r="H4" s="14">
        <v>309563.12729700003</v>
      </c>
      <c r="I4" s="14">
        <v>307601.66338400001</v>
      </c>
      <c r="J4" s="14">
        <v>306028.49920299998</v>
      </c>
      <c r="K4" s="14">
        <v>304107.64118500001</v>
      </c>
      <c r="L4" s="15">
        <f t="shared" ref="L4:R4" si="2">D4-E4</f>
        <v>2719.8854300000239</v>
      </c>
      <c r="M4" s="14">
        <f t="shared" si="2"/>
        <v>3407.7710569999763</v>
      </c>
      <c r="N4" s="14">
        <f t="shared" si="2"/>
        <v>3248.579979000031</v>
      </c>
      <c r="O4" s="14">
        <f t="shared" si="2"/>
        <v>2044.3606839999557</v>
      </c>
      <c r="P4" s="14">
        <f t="shared" si="2"/>
        <v>1961.4639130000141</v>
      </c>
      <c r="Q4" s="14">
        <f t="shared" si="2"/>
        <v>1573.1641810000292</v>
      </c>
      <c r="R4" s="14">
        <f t="shared" si="2"/>
        <v>1920.8580179999699</v>
      </c>
    </row>
    <row r="5" spans="1:24" ht="21" customHeight="1">
      <c r="A5" s="12">
        <v>4</v>
      </c>
      <c r="B5" s="13" t="s">
        <v>355</v>
      </c>
      <c r="C5" s="14">
        <v>81764.794603000002</v>
      </c>
      <c r="D5" s="14">
        <v>76684.737294000006</v>
      </c>
      <c r="E5" s="14">
        <v>76558.823894000001</v>
      </c>
      <c r="F5" s="14">
        <v>76530.936073000004</v>
      </c>
      <c r="G5" s="14">
        <v>76488.384594999996</v>
      </c>
      <c r="H5" s="14">
        <v>76322.944969999997</v>
      </c>
      <c r="I5" s="14">
        <v>75606.741431000002</v>
      </c>
      <c r="J5" s="14">
        <v>74774.907554999998</v>
      </c>
      <c r="K5" s="14">
        <v>74349.982678999993</v>
      </c>
      <c r="L5" s="15">
        <f t="shared" ref="L5:R5" si="3">D5-E5</f>
        <v>125.91340000000491</v>
      </c>
      <c r="M5" s="14">
        <f t="shared" si="3"/>
        <v>27.88782099999662</v>
      </c>
      <c r="N5" s="14">
        <f t="shared" si="3"/>
        <v>42.551478000008501</v>
      </c>
      <c r="O5" s="14">
        <f t="shared" si="3"/>
        <v>165.43962499999907</v>
      </c>
      <c r="P5" s="14">
        <f t="shared" si="3"/>
        <v>716.20353899999463</v>
      </c>
      <c r="Q5" s="14">
        <f t="shared" si="3"/>
        <v>831.83387600000424</v>
      </c>
      <c r="R5" s="14">
        <f t="shared" si="3"/>
        <v>424.92487600000459</v>
      </c>
    </row>
    <row r="6" spans="1:24" ht="21" customHeight="1">
      <c r="A6" s="12">
        <v>5</v>
      </c>
      <c r="B6" s="13" t="s">
        <v>356</v>
      </c>
      <c r="C6" s="14">
        <v>145396.07488999999</v>
      </c>
      <c r="D6" s="14">
        <v>101101.13417999999</v>
      </c>
      <c r="E6" s="14">
        <v>100392.935899</v>
      </c>
      <c r="F6" s="14">
        <v>99849.199194000001</v>
      </c>
      <c r="G6" s="14">
        <v>99412.343598000007</v>
      </c>
      <c r="H6" s="14">
        <v>99055.774864000006</v>
      </c>
      <c r="I6" s="14">
        <v>98586.852071999994</v>
      </c>
      <c r="J6" s="14">
        <v>98309.107029999999</v>
      </c>
      <c r="K6" s="14">
        <v>97978.419913000005</v>
      </c>
      <c r="L6" s="15">
        <f t="shared" ref="L6:R6" si="4">D6-E6</f>
        <v>708.19828099998995</v>
      </c>
      <c r="M6" s="14">
        <f t="shared" si="4"/>
        <v>543.73670500000298</v>
      </c>
      <c r="N6" s="14">
        <f t="shared" si="4"/>
        <v>436.85559599999397</v>
      </c>
      <c r="O6" s="14">
        <f t="shared" si="4"/>
        <v>356.5687340000004</v>
      </c>
      <c r="P6" s="14">
        <f t="shared" si="4"/>
        <v>468.92279200001212</v>
      </c>
      <c r="Q6" s="14">
        <f t="shared" si="4"/>
        <v>277.74504199999501</v>
      </c>
      <c r="R6" s="14">
        <f t="shared" si="4"/>
        <v>330.68711699999403</v>
      </c>
    </row>
    <row r="7" spans="1:24" ht="21" customHeight="1">
      <c r="A7" s="12">
        <v>6</v>
      </c>
      <c r="B7" s="13" t="s">
        <v>357</v>
      </c>
      <c r="C7" s="14">
        <v>625247.99398799997</v>
      </c>
      <c r="D7" s="14">
        <v>592278.03116599994</v>
      </c>
      <c r="E7" s="14">
        <v>591471.58748400002</v>
      </c>
      <c r="F7" s="14">
        <v>590896.22886200005</v>
      </c>
      <c r="G7" s="14">
        <v>589908.534399</v>
      </c>
      <c r="H7" s="14">
        <v>589394.67133499996</v>
      </c>
      <c r="I7" s="14">
        <v>589215.38696399995</v>
      </c>
      <c r="J7" s="14">
        <v>589134.33524399996</v>
      </c>
      <c r="K7" s="14">
        <v>589034.56686100003</v>
      </c>
      <c r="L7" s="15">
        <f t="shared" ref="L7:R7" si="5">D7-E7</f>
        <v>806.44368199992459</v>
      </c>
      <c r="M7" s="14">
        <f t="shared" si="5"/>
        <v>575.35862199997064</v>
      </c>
      <c r="N7" s="14">
        <f t="shared" si="5"/>
        <v>987.69446300005075</v>
      </c>
      <c r="O7" s="14">
        <f t="shared" si="5"/>
        <v>513.86306400003377</v>
      </c>
      <c r="P7" s="14">
        <f t="shared" si="5"/>
        <v>179.28437100001611</v>
      </c>
      <c r="Q7" s="14">
        <f t="shared" si="5"/>
        <v>81.051719999988563</v>
      </c>
      <c r="R7" s="14">
        <f t="shared" si="5"/>
        <v>99.768382999929599</v>
      </c>
    </row>
    <row r="8" spans="1:24" ht="14.5">
      <c r="A8" s="12">
        <v>7</v>
      </c>
      <c r="B8" s="13" t="s">
        <v>358</v>
      </c>
      <c r="C8" s="14">
        <v>42924.677407000003</v>
      </c>
      <c r="D8" s="14">
        <v>4814.4943880000001</v>
      </c>
      <c r="E8" s="14">
        <v>4783.165223</v>
      </c>
      <c r="F8" s="14">
        <v>4754.2346390000002</v>
      </c>
      <c r="G8" s="14">
        <v>4712.257012</v>
      </c>
      <c r="H8" s="14">
        <v>4653.4613319999999</v>
      </c>
      <c r="I8" s="14">
        <v>4588.0209100000002</v>
      </c>
      <c r="J8" s="14">
        <v>4549.1153020000002</v>
      </c>
      <c r="K8" s="14">
        <v>4513.0994430000001</v>
      </c>
      <c r="L8" s="15">
        <f t="shared" ref="L8:R8" si="6">D8-E8</f>
        <v>31.329165000000103</v>
      </c>
      <c r="M8" s="14">
        <f t="shared" si="6"/>
        <v>28.930583999999726</v>
      </c>
      <c r="N8" s="14">
        <f t="shared" si="6"/>
        <v>41.977627000000211</v>
      </c>
      <c r="O8" s="14">
        <f t="shared" si="6"/>
        <v>58.795680000000175</v>
      </c>
      <c r="P8" s="14">
        <f t="shared" si="6"/>
        <v>65.440421999999671</v>
      </c>
      <c r="Q8" s="14">
        <f t="shared" si="6"/>
        <v>38.905608000000029</v>
      </c>
      <c r="R8" s="14">
        <f t="shared" si="6"/>
        <v>36.015859000000091</v>
      </c>
      <c r="V8" s="122"/>
      <c r="W8" s="123"/>
      <c r="X8" s="31"/>
    </row>
    <row r="9" spans="1:24" ht="21" customHeight="1">
      <c r="A9" s="12">
        <v>8</v>
      </c>
      <c r="B9" s="13" t="s">
        <v>359</v>
      </c>
      <c r="C9" s="14">
        <v>86252.302339999995</v>
      </c>
      <c r="D9" s="14">
        <v>75474.963323999997</v>
      </c>
      <c r="E9" s="14">
        <v>75413.922466999997</v>
      </c>
      <c r="F9" s="14">
        <v>75324.754069999995</v>
      </c>
      <c r="G9" s="14">
        <v>75250.872539999997</v>
      </c>
      <c r="H9" s="14">
        <v>75220.670043000006</v>
      </c>
      <c r="I9" s="14">
        <v>75196.816313000003</v>
      </c>
      <c r="J9" s="14">
        <v>75166.247004999997</v>
      </c>
      <c r="K9" s="14">
        <v>75069.901519999999</v>
      </c>
      <c r="L9" s="15">
        <f t="shared" ref="L9:R9" si="7">D9-E9</f>
        <v>61.04085699999996</v>
      </c>
      <c r="M9" s="14">
        <f t="shared" si="7"/>
        <v>89.168397000001278</v>
      </c>
      <c r="N9" s="14">
        <f t="shared" si="7"/>
        <v>73.881529999998747</v>
      </c>
      <c r="O9" s="14">
        <f t="shared" si="7"/>
        <v>30.202496999991126</v>
      </c>
      <c r="P9" s="14">
        <f t="shared" si="7"/>
        <v>23.853730000002543</v>
      </c>
      <c r="Q9" s="14">
        <f t="shared" si="7"/>
        <v>30.569308000005549</v>
      </c>
      <c r="R9" s="14">
        <f t="shared" si="7"/>
        <v>96.345484999998007</v>
      </c>
    </row>
    <row r="10" spans="1:24" ht="21" customHeight="1">
      <c r="A10" s="12">
        <v>9</v>
      </c>
      <c r="B10" s="13" t="s">
        <v>360</v>
      </c>
      <c r="C10" s="14">
        <v>30264.243821</v>
      </c>
      <c r="D10" s="14">
        <v>24267.234848</v>
      </c>
      <c r="E10" s="14">
        <v>24201.038922</v>
      </c>
      <c r="F10" s="14">
        <v>24002.529541</v>
      </c>
      <c r="G10" s="14">
        <v>23764.769506000001</v>
      </c>
      <c r="H10" s="14">
        <v>23756.213453</v>
      </c>
      <c r="I10" s="14">
        <v>23751.343199999999</v>
      </c>
      <c r="J10" s="14">
        <v>23737.342976</v>
      </c>
      <c r="K10" s="14">
        <v>23735.215304000001</v>
      </c>
      <c r="L10" s="15">
        <f t="shared" ref="L10:R10" si="8">D10-E10</f>
        <v>66.195926000000327</v>
      </c>
      <c r="M10" s="14">
        <f t="shared" si="8"/>
        <v>198.50938099999985</v>
      </c>
      <c r="N10" s="14">
        <f t="shared" si="8"/>
        <v>237.76003499999933</v>
      </c>
      <c r="O10" s="14">
        <f t="shared" si="8"/>
        <v>8.5560530000002473</v>
      </c>
      <c r="P10" s="14">
        <f t="shared" si="8"/>
        <v>4.8702530000009574</v>
      </c>
      <c r="Q10" s="14">
        <f t="shared" si="8"/>
        <v>14.000223999999434</v>
      </c>
      <c r="R10" s="14">
        <f t="shared" si="8"/>
        <v>2.1276719999987108</v>
      </c>
    </row>
    <row r="11" spans="1:24" ht="21" customHeight="1">
      <c r="A11" s="12">
        <v>10</v>
      </c>
      <c r="B11" s="13" t="s">
        <v>361</v>
      </c>
      <c r="C11" s="14">
        <v>15376.581549</v>
      </c>
      <c r="D11" s="14">
        <v>1323.8329960000001</v>
      </c>
      <c r="E11" s="14">
        <v>1140.240395</v>
      </c>
      <c r="F11" s="14">
        <v>1104.995586</v>
      </c>
      <c r="G11" s="14">
        <v>1053.245005</v>
      </c>
      <c r="H11" s="14">
        <v>1020.039947</v>
      </c>
      <c r="I11" s="14">
        <v>972.23876700000005</v>
      </c>
      <c r="J11" s="14">
        <v>958.93458799999996</v>
      </c>
      <c r="K11" s="14">
        <v>939.53648499999997</v>
      </c>
      <c r="L11" s="15">
        <f t="shared" ref="L11:R11" si="9">D11-E11</f>
        <v>183.59260100000006</v>
      </c>
      <c r="M11" s="14">
        <f t="shared" si="9"/>
        <v>35.244809000000032</v>
      </c>
      <c r="N11" s="14">
        <f t="shared" si="9"/>
        <v>51.750581000000011</v>
      </c>
      <c r="O11" s="14">
        <f t="shared" si="9"/>
        <v>33.205058000000008</v>
      </c>
      <c r="P11" s="14">
        <f t="shared" si="9"/>
        <v>47.801179999999931</v>
      </c>
      <c r="Q11" s="14">
        <f t="shared" si="9"/>
        <v>13.30417900000009</v>
      </c>
      <c r="R11" s="14">
        <f t="shared" si="9"/>
        <v>19.398102999999992</v>
      </c>
    </row>
    <row r="12" spans="1:24" ht="21" customHeight="1">
      <c r="A12" s="12">
        <v>11</v>
      </c>
      <c r="B12" s="13" t="s">
        <v>362</v>
      </c>
      <c r="C12" s="14">
        <v>8616.5448039999992</v>
      </c>
      <c r="D12" s="14">
        <v>4619.1423219999997</v>
      </c>
      <c r="E12" s="14">
        <v>4584.3874130000004</v>
      </c>
      <c r="F12" s="14">
        <v>4538.3332119999995</v>
      </c>
      <c r="G12" s="14">
        <v>4526.3090060000004</v>
      </c>
      <c r="H12" s="14">
        <v>4510.9912109999996</v>
      </c>
      <c r="I12" s="14">
        <v>4498.0528039999999</v>
      </c>
      <c r="J12" s="14">
        <v>4485.3846610000001</v>
      </c>
      <c r="K12" s="14">
        <v>4474.4403000000002</v>
      </c>
      <c r="L12" s="15">
        <f t="shared" ref="L12:R12" si="10">D12-E12</f>
        <v>34.754908999999316</v>
      </c>
      <c r="M12" s="14">
        <f t="shared" si="10"/>
        <v>46.05420100000083</v>
      </c>
      <c r="N12" s="14">
        <f t="shared" si="10"/>
        <v>12.02420599999914</v>
      </c>
      <c r="O12" s="14">
        <f t="shared" si="10"/>
        <v>15.317795000000842</v>
      </c>
      <c r="P12" s="14">
        <f t="shared" si="10"/>
        <v>12.938406999999643</v>
      </c>
      <c r="Q12" s="14">
        <f t="shared" si="10"/>
        <v>12.668142999999873</v>
      </c>
      <c r="R12" s="14">
        <f t="shared" si="10"/>
        <v>10.944360999999844</v>
      </c>
    </row>
    <row r="13" spans="1:24" ht="21" customHeight="1">
      <c r="A13" s="12">
        <v>12</v>
      </c>
      <c r="B13" s="13" t="s">
        <v>363</v>
      </c>
      <c r="C13" s="14">
        <v>15611.601124000001</v>
      </c>
      <c r="D13" s="14">
        <v>12861.924482</v>
      </c>
      <c r="E13" s="14">
        <v>12860.1916</v>
      </c>
      <c r="F13" s="14">
        <v>12860.057280000001</v>
      </c>
      <c r="G13" s="14">
        <v>12848.691892999999</v>
      </c>
      <c r="H13" s="14">
        <v>12848.691892999999</v>
      </c>
      <c r="I13" s="14">
        <v>12848.691874</v>
      </c>
      <c r="J13" s="14">
        <v>12844.899277</v>
      </c>
      <c r="K13" s="14">
        <v>12844.899277</v>
      </c>
      <c r="L13" s="15">
        <f t="shared" ref="L13:R13" si="11">D13-E13</f>
        <v>1.7328820000002452</v>
      </c>
      <c r="M13" s="14">
        <f t="shared" si="11"/>
        <v>0.13431999999920663</v>
      </c>
      <c r="N13" s="14">
        <f t="shared" si="11"/>
        <v>11.365387000001647</v>
      </c>
      <c r="O13" s="14">
        <f t="shared" si="11"/>
        <v>0</v>
      </c>
      <c r="P13" s="14">
        <f t="shared" si="11"/>
        <v>1.8999999156221747E-5</v>
      </c>
      <c r="Q13" s="14">
        <f t="shared" si="11"/>
        <v>3.7925969999996596</v>
      </c>
      <c r="R13" s="14">
        <f t="shared" si="11"/>
        <v>0</v>
      </c>
    </row>
    <row r="14" spans="1:24" ht="21" customHeight="1">
      <c r="A14" s="12">
        <v>13</v>
      </c>
      <c r="B14" s="13" t="s">
        <v>364</v>
      </c>
      <c r="C14" s="14">
        <v>211021.027527</v>
      </c>
      <c r="D14" s="14">
        <v>224.83558500000001</v>
      </c>
      <c r="E14" s="14">
        <v>192.021534</v>
      </c>
      <c r="F14" s="14">
        <v>190.787564</v>
      </c>
      <c r="G14" s="14">
        <v>123.954967</v>
      </c>
      <c r="H14" s="14">
        <v>120.66408</v>
      </c>
      <c r="I14" s="14">
        <v>120.66408699999999</v>
      </c>
      <c r="J14" s="14">
        <v>120.001204</v>
      </c>
      <c r="K14" s="14">
        <v>120.001204</v>
      </c>
      <c r="L14" s="15">
        <f t="shared" ref="L14:R14" si="12">D14-E14</f>
        <v>32.814051000000006</v>
      </c>
      <c r="M14" s="14">
        <f t="shared" si="12"/>
        <v>1.2339699999999993</v>
      </c>
      <c r="N14" s="14">
        <f t="shared" si="12"/>
        <v>66.832597000000007</v>
      </c>
      <c r="O14" s="14">
        <f t="shared" si="12"/>
        <v>3.2908869999999979</v>
      </c>
      <c r="P14" s="14">
        <f t="shared" si="12"/>
        <v>-6.9999999965375537E-6</v>
      </c>
      <c r="Q14" s="14">
        <f t="shared" si="12"/>
        <v>0.66288299999999367</v>
      </c>
      <c r="R14" s="14">
        <f t="shared" si="12"/>
        <v>0</v>
      </c>
    </row>
    <row r="15" spans="1:24" ht="14.5" hidden="1">
      <c r="A15" s="6"/>
      <c r="B15" s="20" t="s">
        <v>60</v>
      </c>
      <c r="C15" s="2"/>
      <c r="D15" s="2">
        <v>674.74920599999996</v>
      </c>
      <c r="E15" s="2">
        <v>672.42103399999996</v>
      </c>
      <c r="F15" s="2">
        <v>668.88304700000003</v>
      </c>
      <c r="G15" s="2">
        <v>658.74029800000005</v>
      </c>
      <c r="H15" s="2">
        <v>643.52187700000002</v>
      </c>
      <c r="I15" s="2">
        <v>640.53828199999998</v>
      </c>
      <c r="J15" s="2">
        <v>631.87876100000005</v>
      </c>
      <c r="K15" s="2">
        <v>623.33732799999996</v>
      </c>
      <c r="L15" s="19">
        <f t="shared" ref="L15:R15" si="13">D15-E15</f>
        <v>2.328171999999995</v>
      </c>
      <c r="M15" s="19">
        <f t="shared" si="13"/>
        <v>3.53798699999993</v>
      </c>
      <c r="N15" s="19">
        <f t="shared" si="13"/>
        <v>10.142748999999981</v>
      </c>
      <c r="O15" s="19">
        <f t="shared" si="13"/>
        <v>15.218421000000035</v>
      </c>
      <c r="P15" s="19">
        <f t="shared" si="13"/>
        <v>2.9835950000000366</v>
      </c>
      <c r="Q15" s="19">
        <f t="shared" si="13"/>
        <v>8.659520999999927</v>
      </c>
      <c r="R15" s="19">
        <f t="shared" si="13"/>
        <v>8.5414330000000973</v>
      </c>
      <c r="S15" s="6"/>
      <c r="T15" s="6"/>
      <c r="U15" s="6"/>
      <c r="V15" s="6"/>
      <c r="W15" s="6"/>
      <c r="X15" s="6"/>
    </row>
    <row r="16" spans="1:24" ht="14.25" customHeight="1">
      <c r="L16" s="6"/>
      <c r="M16" s="6"/>
      <c r="N16" s="6"/>
      <c r="O16" s="6"/>
      <c r="P16" s="6"/>
      <c r="Q16" s="6"/>
      <c r="R16" s="6"/>
    </row>
    <row r="17" spans="1:18" ht="14.25" customHeight="1">
      <c r="A17" s="124" t="s">
        <v>61</v>
      </c>
      <c r="B17" s="125"/>
      <c r="C17" s="125"/>
      <c r="D17" s="125"/>
      <c r="E17" s="125"/>
      <c r="F17" s="125"/>
      <c r="G17" s="125"/>
      <c r="H17" s="125"/>
      <c r="I17" s="125"/>
      <c r="J17" s="125"/>
      <c r="K17" s="32"/>
      <c r="L17" s="29">
        <f t="shared" ref="L17:R17" si="14">SUM(L2:L15)</f>
        <v>15070.952640999898</v>
      </c>
      <c r="M17" s="29">
        <f t="shared" si="14"/>
        <v>15140.255596000043</v>
      </c>
      <c r="N17" s="29">
        <f t="shared" si="14"/>
        <v>14759.455787000052</v>
      </c>
      <c r="O17" s="29">
        <f t="shared" si="14"/>
        <v>9028.1354390000051</v>
      </c>
      <c r="P17" s="29">
        <f t="shared" si="14"/>
        <v>9382.7944239999561</v>
      </c>
      <c r="Q17" s="29">
        <f t="shared" si="14"/>
        <v>8905.9636659999796</v>
      </c>
      <c r="R17" s="29">
        <f t="shared" si="14"/>
        <v>10610.482144999809</v>
      </c>
    </row>
    <row r="18" spans="1:18" ht="14.25" customHeight="1">
      <c r="L18" s="6"/>
      <c r="M18" s="6"/>
      <c r="N18" s="6"/>
      <c r="O18" s="6"/>
      <c r="P18" s="6"/>
      <c r="Q18" s="6"/>
      <c r="R18" s="6"/>
    </row>
    <row r="19" spans="1:18" ht="14.25" customHeight="1">
      <c r="L19" s="6"/>
      <c r="M19" s="6"/>
      <c r="N19" s="6"/>
      <c r="O19" s="6"/>
      <c r="P19" s="6"/>
      <c r="Q19" s="6"/>
      <c r="R19" s="6"/>
    </row>
    <row r="20" spans="1:18" ht="14.25" customHeight="1">
      <c r="L20" s="3"/>
      <c r="M20" s="3"/>
      <c r="N20" s="3"/>
      <c r="O20" s="3"/>
      <c r="P20" s="3"/>
      <c r="Q20" s="3"/>
      <c r="R20" s="3"/>
    </row>
    <row r="21" spans="1:18" ht="14.25" customHeight="1"/>
    <row r="22" spans="1:18" ht="14.25" customHeight="1"/>
    <row r="23" spans="1:18" ht="14.25" customHeight="1"/>
    <row r="24" spans="1:18" ht="14.25" customHeight="1"/>
    <row r="25" spans="1:18" ht="14.25" customHeight="1"/>
    <row r="26" spans="1:18" ht="14.25" customHeight="1"/>
    <row r="27" spans="1:18" ht="14.25" customHeight="1"/>
    <row r="28" spans="1:18" ht="14.25" customHeight="1"/>
    <row r="29" spans="1:18" ht="14.25" customHeight="1"/>
    <row r="30" spans="1:18" ht="14.25" customHeight="1"/>
    <row r="31" spans="1:18" ht="14.25" customHeight="1"/>
    <row r="32" spans="1:1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V8:W8"/>
    <mergeCell ref="A17:J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</sheetPr>
  <dimension ref="A1:Y1000"/>
  <sheetViews>
    <sheetView topLeftCell="A64" workbookViewId="0">
      <selection activeCell="B98" sqref="B98:C98"/>
    </sheetView>
  </sheetViews>
  <sheetFormatPr defaultColWidth="14.453125" defaultRowHeight="15" customHeight="1"/>
  <cols>
    <col min="1" max="1" width="5.08984375" customWidth="1"/>
    <col min="2" max="2" width="22.36328125" bestFit="1" customWidth="1"/>
    <col min="3" max="3" width="10" customWidth="1"/>
    <col min="4" max="11" width="16.453125" customWidth="1"/>
    <col min="12" max="18" width="16.81640625" customWidth="1"/>
    <col min="19" max="25" width="8.54296875" customWidth="1"/>
  </cols>
  <sheetData>
    <row r="1" spans="1:25" ht="14.25" customHeight="1">
      <c r="A1" s="33">
        <v>1</v>
      </c>
      <c r="B1" s="126" t="s">
        <v>365</v>
      </c>
      <c r="C1" s="127"/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  <c r="O1" s="35"/>
      <c r="P1" s="35"/>
      <c r="Q1" s="35"/>
      <c r="R1" s="35"/>
      <c r="S1" s="2"/>
      <c r="T1" s="2"/>
      <c r="U1" s="2"/>
      <c r="V1" s="2"/>
      <c r="W1" s="2"/>
      <c r="X1" s="2"/>
      <c r="Y1" s="2"/>
    </row>
    <row r="2" spans="1:25" ht="43.5">
      <c r="A2" s="2"/>
      <c r="B2" s="105" t="s">
        <v>366</v>
      </c>
      <c r="C2" s="105" t="s">
        <v>1</v>
      </c>
      <c r="D2" s="106" t="s">
        <v>367</v>
      </c>
      <c r="E2" s="106" t="s">
        <v>368</v>
      </c>
      <c r="F2" s="106" t="s">
        <v>369</v>
      </c>
      <c r="G2" s="106" t="s">
        <v>370</v>
      </c>
      <c r="H2" s="106" t="s">
        <v>371</v>
      </c>
      <c r="I2" s="106" t="s">
        <v>372</v>
      </c>
      <c r="J2" s="106" t="s">
        <v>373</v>
      </c>
      <c r="K2" s="106" t="s">
        <v>374</v>
      </c>
      <c r="L2" s="107" t="s">
        <v>29</v>
      </c>
      <c r="M2" s="107" t="s">
        <v>30</v>
      </c>
      <c r="N2" s="107" t="s">
        <v>31</v>
      </c>
      <c r="O2" s="107" t="s">
        <v>32</v>
      </c>
      <c r="P2" s="107" t="s">
        <v>33</v>
      </c>
      <c r="Q2" s="107" t="s">
        <v>34</v>
      </c>
      <c r="R2" s="107" t="s">
        <v>35</v>
      </c>
      <c r="S2" s="2"/>
      <c r="T2" s="2"/>
      <c r="U2" s="2"/>
      <c r="V2" s="2"/>
      <c r="W2" s="2"/>
      <c r="X2" s="2"/>
      <c r="Y2" s="2"/>
    </row>
    <row r="3" spans="1:25" ht="14.25" customHeight="1">
      <c r="A3" s="2"/>
      <c r="B3" s="108" t="s">
        <v>375</v>
      </c>
      <c r="C3" s="108">
        <v>107013.731</v>
      </c>
      <c r="D3" s="109">
        <v>12315.5690624</v>
      </c>
      <c r="E3" s="109">
        <v>11986.804681899899</v>
      </c>
      <c r="F3" s="109">
        <v>11805.3039794</v>
      </c>
      <c r="G3" s="109">
        <v>11400.048239</v>
      </c>
      <c r="H3" s="109">
        <v>11055.852989000001</v>
      </c>
      <c r="I3" s="110">
        <v>10275.3776201</v>
      </c>
      <c r="J3" s="110">
        <v>9502.3147171199907</v>
      </c>
      <c r="K3" s="110">
        <v>8832.4023403699903</v>
      </c>
      <c r="L3" s="111">
        <f t="shared" ref="L3:R3" si="0">D3-E3</f>
        <v>328.76438050010074</v>
      </c>
      <c r="M3" s="111">
        <f t="shared" si="0"/>
        <v>181.50070249989949</v>
      </c>
      <c r="N3" s="111">
        <f t="shared" si="0"/>
        <v>405.25574039999992</v>
      </c>
      <c r="O3" s="111">
        <f t="shared" si="0"/>
        <v>344.19524999999885</v>
      </c>
      <c r="P3" s="111">
        <f t="shared" si="0"/>
        <v>780.47536890000083</v>
      </c>
      <c r="Q3" s="111">
        <f t="shared" si="0"/>
        <v>773.06290298000931</v>
      </c>
      <c r="R3" s="111">
        <f t="shared" si="0"/>
        <v>669.91237675000048</v>
      </c>
      <c r="S3" s="2"/>
      <c r="T3" s="2"/>
      <c r="U3" s="2"/>
      <c r="V3" s="2"/>
      <c r="W3" s="2"/>
      <c r="X3" s="2"/>
      <c r="Y3" s="2"/>
    </row>
    <row r="4" spans="1:25" ht="14.25" customHeight="1">
      <c r="A4" s="2"/>
      <c r="B4" s="108" t="s">
        <v>353</v>
      </c>
      <c r="C4" s="108">
        <v>152014.342</v>
      </c>
      <c r="D4" s="110">
        <v>141133.68700599999</v>
      </c>
      <c r="E4" s="109">
        <v>141016.842387999</v>
      </c>
      <c r="F4" s="109">
        <v>140953.76483</v>
      </c>
      <c r="G4" s="109">
        <v>140783.980064</v>
      </c>
      <c r="H4" s="109">
        <v>140689.835429</v>
      </c>
      <c r="I4" s="110">
        <v>140623.953156</v>
      </c>
      <c r="J4" s="110">
        <v>140511.716947999</v>
      </c>
      <c r="K4" s="110">
        <v>140430.628035</v>
      </c>
      <c r="L4" s="111">
        <f t="shared" ref="L4:R4" si="1">D4-E4</f>
        <v>116.84461800099234</v>
      </c>
      <c r="M4" s="111">
        <f t="shared" si="1"/>
        <v>63.077557999000419</v>
      </c>
      <c r="N4" s="111">
        <f t="shared" si="1"/>
        <v>169.78476599999703</v>
      </c>
      <c r="O4" s="111">
        <f t="shared" si="1"/>
        <v>94.1446350000042</v>
      </c>
      <c r="P4" s="111">
        <f t="shared" si="1"/>
        <v>65.882272999995621</v>
      </c>
      <c r="Q4" s="111">
        <f t="shared" si="1"/>
        <v>112.23620800100616</v>
      </c>
      <c r="R4" s="111">
        <f t="shared" si="1"/>
        <v>81.088912998995511</v>
      </c>
      <c r="S4" s="2"/>
      <c r="T4" s="2"/>
      <c r="U4" s="2"/>
      <c r="V4" s="2"/>
      <c r="W4" s="2"/>
      <c r="X4" s="2"/>
      <c r="Y4" s="2"/>
    </row>
    <row r="5" spans="1:25" ht="14.25" customHeight="1">
      <c r="A5" s="2"/>
      <c r="B5" s="108" t="s">
        <v>354</v>
      </c>
      <c r="C5" s="108">
        <v>14829.8</v>
      </c>
      <c r="D5" s="110">
        <v>9586.3517438300005</v>
      </c>
      <c r="E5" s="109">
        <v>9560.4109097399905</v>
      </c>
      <c r="F5" s="109">
        <v>9486.3419103800006</v>
      </c>
      <c r="G5" s="109">
        <v>9356.8922052100006</v>
      </c>
      <c r="H5" s="109">
        <v>9279.13404703999</v>
      </c>
      <c r="I5" s="110">
        <v>9175.4151805500005</v>
      </c>
      <c r="J5" s="110">
        <v>9080.0756304799907</v>
      </c>
      <c r="K5" s="110">
        <v>8984.9488870999903</v>
      </c>
      <c r="L5" s="111">
        <f t="shared" ref="L5:R5" si="2">D5-E5</f>
        <v>25.940834090009957</v>
      </c>
      <c r="M5" s="111">
        <f t="shared" si="2"/>
        <v>74.068999359989903</v>
      </c>
      <c r="N5" s="111">
        <f t="shared" si="2"/>
        <v>129.44970517000002</v>
      </c>
      <c r="O5" s="111">
        <f t="shared" si="2"/>
        <v>77.758158170010574</v>
      </c>
      <c r="P5" s="111">
        <f t="shared" si="2"/>
        <v>103.71886648998952</v>
      </c>
      <c r="Q5" s="111">
        <f t="shared" si="2"/>
        <v>95.339550070009864</v>
      </c>
      <c r="R5" s="111">
        <f t="shared" si="2"/>
        <v>95.126743380000335</v>
      </c>
      <c r="S5" s="2"/>
      <c r="T5" s="2"/>
      <c r="U5" s="2"/>
      <c r="V5" s="2"/>
      <c r="W5" s="2"/>
      <c r="X5" s="2"/>
      <c r="Y5" s="2"/>
    </row>
    <row r="6" spans="1:25" ht="14.25" customHeight="1">
      <c r="A6" s="2"/>
      <c r="B6" s="108" t="s">
        <v>356</v>
      </c>
      <c r="C6" s="108">
        <v>5871.96</v>
      </c>
      <c r="D6" s="110">
        <v>4348.6389352799997</v>
      </c>
      <c r="E6" s="109">
        <v>4298.9143542000002</v>
      </c>
      <c r="F6" s="109">
        <v>4228.4960753599898</v>
      </c>
      <c r="G6" s="109">
        <v>4127.9757334899896</v>
      </c>
      <c r="H6" s="109">
        <v>4000.19324452</v>
      </c>
      <c r="I6" s="110">
        <v>3749.4610111400002</v>
      </c>
      <c r="J6" s="110">
        <v>3698.8065407099898</v>
      </c>
      <c r="K6" s="110">
        <v>3622.2206266799899</v>
      </c>
      <c r="L6" s="111">
        <f t="shared" ref="L6:R6" si="3">D6-E6</f>
        <v>49.724581079999552</v>
      </c>
      <c r="M6" s="111">
        <f t="shared" si="3"/>
        <v>70.418278840010316</v>
      </c>
      <c r="N6" s="111">
        <f t="shared" si="3"/>
        <v>100.52034187000027</v>
      </c>
      <c r="O6" s="111">
        <f t="shared" si="3"/>
        <v>127.78248896998957</v>
      </c>
      <c r="P6" s="111">
        <f t="shared" si="3"/>
        <v>250.7322333799998</v>
      </c>
      <c r="Q6" s="111">
        <f t="shared" si="3"/>
        <v>50.654470430010406</v>
      </c>
      <c r="R6" s="111">
        <f t="shared" si="3"/>
        <v>76.585914029999913</v>
      </c>
      <c r="S6" s="2"/>
      <c r="T6" s="2"/>
      <c r="U6" s="2"/>
      <c r="V6" s="2"/>
      <c r="W6" s="2"/>
      <c r="X6" s="2"/>
      <c r="Y6" s="2"/>
    </row>
    <row r="7" spans="1:25" ht="14.25" customHeight="1">
      <c r="A7" s="2"/>
      <c r="B7" s="108" t="s">
        <v>355</v>
      </c>
      <c r="C7" s="108">
        <v>57826.116999999998</v>
      </c>
      <c r="D7" s="110">
        <v>54106.116373899997</v>
      </c>
      <c r="E7" s="112">
        <v>53984.136070400004</v>
      </c>
      <c r="F7" s="109">
        <v>53960.4920098</v>
      </c>
      <c r="G7" s="113">
        <v>53926.107707900002</v>
      </c>
      <c r="H7" s="112">
        <v>53769.7045717</v>
      </c>
      <c r="I7" s="110">
        <v>53098.655828399897</v>
      </c>
      <c r="J7" s="110">
        <v>52287.3236091</v>
      </c>
      <c r="K7" s="110">
        <v>51862.859156500002</v>
      </c>
      <c r="L7" s="111">
        <f t="shared" ref="L7:R7" si="4">D7-E7</f>
        <v>121.98030349999317</v>
      </c>
      <c r="M7" s="111">
        <f t="shared" si="4"/>
        <v>23.644060600003286</v>
      </c>
      <c r="N7" s="111">
        <f t="shared" si="4"/>
        <v>34.384301899997809</v>
      </c>
      <c r="O7" s="111">
        <f t="shared" si="4"/>
        <v>156.40313620000234</v>
      </c>
      <c r="P7" s="111">
        <f t="shared" si="4"/>
        <v>671.04874330010352</v>
      </c>
      <c r="Q7" s="111">
        <f t="shared" si="4"/>
        <v>811.33221929989668</v>
      </c>
      <c r="R7" s="111">
        <f t="shared" si="4"/>
        <v>424.46445259999746</v>
      </c>
      <c r="S7" s="2"/>
      <c r="T7" s="2"/>
      <c r="U7" s="2"/>
      <c r="V7" s="2"/>
      <c r="W7" s="2"/>
      <c r="X7" s="2"/>
      <c r="Y7" s="2"/>
    </row>
    <row r="8" spans="1:25" ht="14.25" customHeight="1">
      <c r="A8" s="2"/>
      <c r="B8" s="108" t="s">
        <v>357</v>
      </c>
      <c r="C8" s="108">
        <v>78130.462</v>
      </c>
      <c r="D8" s="110">
        <v>76291.170083200006</v>
      </c>
      <c r="E8" s="109">
        <v>76272.435430800004</v>
      </c>
      <c r="F8" s="109">
        <v>76249.938221599907</v>
      </c>
      <c r="G8" s="113">
        <v>76226.295365800004</v>
      </c>
      <c r="H8" s="109">
        <v>76205.464722100005</v>
      </c>
      <c r="I8" s="110">
        <v>76194.424752899897</v>
      </c>
      <c r="J8" s="110">
        <v>76183.4373356</v>
      </c>
      <c r="K8" s="110">
        <v>76174.205665400004</v>
      </c>
      <c r="L8" s="111">
        <f t="shared" ref="L8:R8" si="5">D8-E8</f>
        <v>18.734652400002233</v>
      </c>
      <c r="M8" s="111">
        <f t="shared" si="5"/>
        <v>22.497209200097132</v>
      </c>
      <c r="N8" s="111">
        <f t="shared" si="5"/>
        <v>23.642855799902463</v>
      </c>
      <c r="O8" s="111">
        <f t="shared" si="5"/>
        <v>20.8306436999992</v>
      </c>
      <c r="P8" s="111">
        <f t="shared" si="5"/>
        <v>11.039969200108317</v>
      </c>
      <c r="Q8" s="111">
        <f t="shared" si="5"/>
        <v>10.987417299897061</v>
      </c>
      <c r="R8" s="111">
        <f t="shared" si="5"/>
        <v>9.2316701999952784</v>
      </c>
      <c r="S8" s="2"/>
      <c r="T8" s="2"/>
      <c r="U8" s="2"/>
      <c r="V8" s="2"/>
      <c r="W8" s="2"/>
      <c r="X8" s="2"/>
      <c r="Y8" s="2"/>
    </row>
    <row r="9" spans="1:25" ht="14.25" customHeight="1">
      <c r="A9" s="2"/>
      <c r="B9" s="108" t="s">
        <v>376</v>
      </c>
      <c r="C9" s="108">
        <v>1835.5070000000001</v>
      </c>
      <c r="D9" s="110">
        <v>389.44000599999998</v>
      </c>
      <c r="E9" s="110">
        <v>389.08273625800001</v>
      </c>
      <c r="F9" s="109">
        <v>388.94016661500001</v>
      </c>
      <c r="G9" s="113">
        <v>388.597774082</v>
      </c>
      <c r="H9" s="110">
        <v>387.156901468</v>
      </c>
      <c r="I9" s="110">
        <v>386.87761715099901</v>
      </c>
      <c r="J9" s="110">
        <v>386.35918698199902</v>
      </c>
      <c r="K9" s="110">
        <v>386.119387254</v>
      </c>
      <c r="L9" s="111">
        <f t="shared" ref="L9:R9" si="6">D9-E9</f>
        <v>0.3572697419999713</v>
      </c>
      <c r="M9" s="111">
        <f t="shared" si="6"/>
        <v>0.14256964300000163</v>
      </c>
      <c r="N9" s="111">
        <f t="shared" si="6"/>
        <v>0.34239253300000883</v>
      </c>
      <c r="O9" s="111">
        <f t="shared" si="6"/>
        <v>1.4408726139999999</v>
      </c>
      <c r="P9" s="111">
        <f t="shared" si="6"/>
        <v>0.27928431700098599</v>
      </c>
      <c r="Q9" s="111">
        <f t="shared" si="6"/>
        <v>0.51843016899999839</v>
      </c>
      <c r="R9" s="111">
        <f t="shared" si="6"/>
        <v>0.23979972799901361</v>
      </c>
      <c r="S9" s="2"/>
      <c r="T9" s="2"/>
      <c r="U9" s="2"/>
      <c r="V9" s="2"/>
      <c r="W9" s="2"/>
      <c r="X9" s="2"/>
      <c r="Y9" s="2"/>
    </row>
    <row r="10" spans="1:25" ht="14.25" customHeight="1">
      <c r="A10" s="2"/>
      <c r="B10" s="2"/>
      <c r="C10" s="36">
        <f t="shared" ref="C10:R10" si="7">SUM(C3:C9)</f>
        <v>417521.91900000005</v>
      </c>
      <c r="D10" s="37">
        <f t="shared" si="7"/>
        <v>298170.97321060998</v>
      </c>
      <c r="E10" s="37">
        <f t="shared" si="7"/>
        <v>297508.62657129689</v>
      </c>
      <c r="F10" s="37">
        <f t="shared" si="7"/>
        <v>297073.27719315491</v>
      </c>
      <c r="G10" s="37">
        <f t="shared" si="7"/>
        <v>296209.89708948194</v>
      </c>
      <c r="H10" s="37">
        <f t="shared" si="7"/>
        <v>295387.34190482798</v>
      </c>
      <c r="I10" s="37">
        <f t="shared" si="7"/>
        <v>293504.16516624083</v>
      </c>
      <c r="J10" s="37">
        <f t="shared" si="7"/>
        <v>291650.03396799095</v>
      </c>
      <c r="K10" s="37">
        <f t="shared" si="7"/>
        <v>290293.38409830397</v>
      </c>
      <c r="L10" s="37">
        <f t="shared" si="7"/>
        <v>662.34663931309797</v>
      </c>
      <c r="M10" s="37">
        <f t="shared" si="7"/>
        <v>435.34937814200055</v>
      </c>
      <c r="N10" s="37">
        <f t="shared" si="7"/>
        <v>863.38010367289758</v>
      </c>
      <c r="O10" s="37">
        <f t="shared" si="7"/>
        <v>822.55518465400473</v>
      </c>
      <c r="P10" s="37">
        <f t="shared" si="7"/>
        <v>1883.1767385871985</v>
      </c>
      <c r="Q10" s="37">
        <f t="shared" si="7"/>
        <v>1854.1311982498296</v>
      </c>
      <c r="R10" s="37">
        <f t="shared" si="7"/>
        <v>1356.649869686988</v>
      </c>
      <c r="S10" s="2"/>
      <c r="T10" s="2"/>
      <c r="U10" s="2"/>
      <c r="V10" s="2"/>
      <c r="W10" s="2"/>
      <c r="X10" s="2"/>
      <c r="Y10" s="2"/>
    </row>
    <row r="11" spans="1:25" ht="14.25" customHeight="1">
      <c r="A11" s="2"/>
      <c r="B11" s="2"/>
      <c r="C11" s="2"/>
      <c r="D11" s="34"/>
      <c r="E11" s="34"/>
      <c r="F11" s="34"/>
      <c r="G11" s="34"/>
      <c r="H11" s="34"/>
      <c r="I11" s="34"/>
      <c r="J11" s="34"/>
      <c r="K11" s="34"/>
      <c r="L11" s="35"/>
      <c r="M11" s="35"/>
      <c r="N11" s="35"/>
      <c r="O11" s="35"/>
      <c r="P11" s="35"/>
      <c r="Q11" s="35"/>
      <c r="R11" s="35"/>
      <c r="S11" s="2"/>
      <c r="T11" s="2"/>
      <c r="U11" s="2"/>
      <c r="V11" s="2"/>
      <c r="W11" s="2"/>
      <c r="X11" s="2"/>
      <c r="Y11" s="2"/>
    </row>
    <row r="12" spans="1:25" ht="14.25" customHeight="1">
      <c r="A12" s="33">
        <v>2</v>
      </c>
      <c r="B12" s="128" t="s">
        <v>377</v>
      </c>
      <c r="C12" s="129"/>
      <c r="D12" s="114"/>
      <c r="E12" s="114"/>
      <c r="F12" s="114"/>
      <c r="G12" s="114"/>
      <c r="H12" s="114"/>
      <c r="I12" s="114"/>
      <c r="J12" s="114"/>
      <c r="K12" s="114"/>
      <c r="L12" s="115"/>
      <c r="M12" s="115"/>
      <c r="N12" s="115"/>
      <c r="O12" s="115"/>
      <c r="P12" s="115"/>
      <c r="Q12" s="115"/>
      <c r="R12" s="115"/>
      <c r="S12" s="2"/>
      <c r="T12" s="2"/>
      <c r="U12" s="2"/>
      <c r="V12" s="2"/>
      <c r="W12" s="2"/>
      <c r="X12" s="2"/>
      <c r="Y12" s="2"/>
    </row>
    <row r="13" spans="1:25" ht="43.5">
      <c r="A13" s="2"/>
      <c r="B13" s="105" t="s">
        <v>366</v>
      </c>
      <c r="C13" s="105" t="s">
        <v>1</v>
      </c>
      <c r="D13" s="106" t="s">
        <v>367</v>
      </c>
      <c r="E13" s="106" t="s">
        <v>368</v>
      </c>
      <c r="F13" s="106" t="s">
        <v>369</v>
      </c>
      <c r="G13" s="106" t="s">
        <v>370</v>
      </c>
      <c r="H13" s="106" t="s">
        <v>371</v>
      </c>
      <c r="I13" s="106" t="s">
        <v>372</v>
      </c>
      <c r="J13" s="106" t="s">
        <v>373</v>
      </c>
      <c r="K13" s="106" t="s">
        <v>374</v>
      </c>
      <c r="L13" s="107" t="s">
        <v>29</v>
      </c>
      <c r="M13" s="107" t="s">
        <v>30</v>
      </c>
      <c r="N13" s="107" t="s">
        <v>31</v>
      </c>
      <c r="O13" s="107" t="s">
        <v>32</v>
      </c>
      <c r="P13" s="107" t="s">
        <v>33</v>
      </c>
      <c r="Q13" s="107" t="s">
        <v>34</v>
      </c>
      <c r="R13" s="107" t="s">
        <v>35</v>
      </c>
      <c r="S13" s="2"/>
      <c r="T13" s="2"/>
      <c r="U13" s="2"/>
      <c r="V13" s="2"/>
      <c r="W13" s="2"/>
      <c r="X13" s="2"/>
      <c r="Y13" s="2"/>
    </row>
    <row r="14" spans="1:25" ht="14.25" customHeight="1">
      <c r="A14" s="2"/>
      <c r="B14" s="116" t="s">
        <v>375</v>
      </c>
      <c r="C14" s="108">
        <v>80361.964999999997</v>
      </c>
      <c r="D14" s="109">
        <v>8624.4991971899999</v>
      </c>
      <c r="E14" s="109">
        <v>7579.5874379699899</v>
      </c>
      <c r="F14" s="109">
        <v>6756.5886396400001</v>
      </c>
      <c r="G14" s="113">
        <v>6036.15569856</v>
      </c>
      <c r="H14" s="109">
        <v>5815.8036080499896</v>
      </c>
      <c r="I14" s="110">
        <v>5439.7600838199896</v>
      </c>
      <c r="J14" s="110">
        <v>4615.2445787300003</v>
      </c>
      <c r="K14" s="110">
        <v>3883.2163134699899</v>
      </c>
      <c r="L14" s="111">
        <f t="shared" ref="L14:R14" si="8">D14-E14</f>
        <v>1044.91175922001</v>
      </c>
      <c r="M14" s="111">
        <f t="shared" si="8"/>
        <v>822.99879832998977</v>
      </c>
      <c r="N14" s="111">
        <f t="shared" si="8"/>
        <v>720.43294108000009</v>
      </c>
      <c r="O14" s="111">
        <f t="shared" si="8"/>
        <v>220.35209051001038</v>
      </c>
      <c r="P14" s="111">
        <f t="shared" si="8"/>
        <v>376.04352423</v>
      </c>
      <c r="Q14" s="111">
        <f t="shared" si="8"/>
        <v>824.51550508998935</v>
      </c>
      <c r="R14" s="111">
        <f t="shared" si="8"/>
        <v>732.02826526001036</v>
      </c>
      <c r="S14" s="2"/>
      <c r="T14" s="2"/>
      <c r="U14" s="2"/>
      <c r="V14" s="2"/>
      <c r="W14" s="2"/>
      <c r="X14" s="2"/>
      <c r="Y14" s="2"/>
    </row>
    <row r="15" spans="1:25" ht="14.25" customHeight="1">
      <c r="A15" s="2"/>
      <c r="B15" s="116" t="s">
        <v>353</v>
      </c>
      <c r="C15" s="108">
        <v>18727.987000000001</v>
      </c>
      <c r="D15" s="109">
        <v>17134.394627500002</v>
      </c>
      <c r="E15" s="109">
        <v>17124.062118400001</v>
      </c>
      <c r="F15" s="109">
        <v>17108.066519700002</v>
      </c>
      <c r="G15" s="113">
        <v>17082.611262099901</v>
      </c>
      <c r="H15" s="109">
        <v>16995.165476599901</v>
      </c>
      <c r="I15" s="110">
        <v>16911.0882786</v>
      </c>
      <c r="J15" s="110">
        <v>16884.6196476</v>
      </c>
      <c r="K15" s="110">
        <v>16639.941425199901</v>
      </c>
      <c r="L15" s="111">
        <f t="shared" ref="L15:R15" si="9">D15-E15</f>
        <v>10.332509100000607</v>
      </c>
      <c r="M15" s="111">
        <f t="shared" si="9"/>
        <v>15.995598699999391</v>
      </c>
      <c r="N15" s="111">
        <f t="shared" si="9"/>
        <v>25.455257600100595</v>
      </c>
      <c r="O15" s="111">
        <f t="shared" si="9"/>
        <v>87.445785500000056</v>
      </c>
      <c r="P15" s="111">
        <f t="shared" si="9"/>
        <v>84.077197999900818</v>
      </c>
      <c r="Q15" s="111">
        <f t="shared" si="9"/>
        <v>26.468630999999732</v>
      </c>
      <c r="R15" s="111">
        <f t="shared" si="9"/>
        <v>244.67822240009991</v>
      </c>
      <c r="S15" s="2"/>
      <c r="T15" s="2"/>
      <c r="U15" s="2"/>
      <c r="V15" s="2"/>
      <c r="W15" s="2"/>
      <c r="X15" s="2"/>
      <c r="Y15" s="2"/>
    </row>
    <row r="16" spans="1:25" ht="14.25" customHeight="1">
      <c r="A16" s="2"/>
      <c r="B16" s="116" t="s">
        <v>354</v>
      </c>
      <c r="C16" s="108">
        <v>10573.666999999999</v>
      </c>
      <c r="D16" s="109">
        <v>7265.8466437500001</v>
      </c>
      <c r="E16" s="109">
        <v>7236.4246385500001</v>
      </c>
      <c r="F16" s="109">
        <v>7197.6363826699899</v>
      </c>
      <c r="G16" s="113">
        <v>7144.3167427600001</v>
      </c>
      <c r="H16" s="109">
        <v>7113.3136390199898</v>
      </c>
      <c r="I16" s="110">
        <v>7088.96851935</v>
      </c>
      <c r="J16" s="110">
        <v>7051.1192849400004</v>
      </c>
      <c r="K16" s="110">
        <v>6988.5552756999896</v>
      </c>
      <c r="L16" s="111">
        <f t="shared" ref="L16:R16" si="10">D16-E16</f>
        <v>29.422005200000058</v>
      </c>
      <c r="M16" s="111">
        <f t="shared" si="10"/>
        <v>38.788255880010183</v>
      </c>
      <c r="N16" s="111">
        <f t="shared" si="10"/>
        <v>53.319639909989746</v>
      </c>
      <c r="O16" s="111">
        <f t="shared" si="10"/>
        <v>31.003103740010374</v>
      </c>
      <c r="P16" s="111">
        <f t="shared" si="10"/>
        <v>24.345119669989799</v>
      </c>
      <c r="Q16" s="111">
        <f t="shared" si="10"/>
        <v>37.849234409999553</v>
      </c>
      <c r="R16" s="111">
        <f t="shared" si="10"/>
        <v>62.564009240010819</v>
      </c>
      <c r="S16" s="2"/>
      <c r="T16" s="2"/>
      <c r="U16" s="2"/>
      <c r="V16" s="2"/>
      <c r="W16" s="2"/>
      <c r="X16" s="2"/>
      <c r="Y16" s="2"/>
    </row>
    <row r="17" spans="1:25" ht="14.25" customHeight="1">
      <c r="A17" s="2"/>
      <c r="B17" s="116" t="s">
        <v>361</v>
      </c>
      <c r="C17" s="108">
        <v>2019.7650000000001</v>
      </c>
      <c r="D17" s="110">
        <v>24.967961903999999</v>
      </c>
      <c r="E17" s="110">
        <v>22.898305735400001</v>
      </c>
      <c r="F17" s="117">
        <v>19.4901091662</v>
      </c>
      <c r="G17" s="113">
        <v>17.991518511500001</v>
      </c>
      <c r="H17" s="110">
        <v>15.779746852900001</v>
      </c>
      <c r="I17" s="110">
        <v>12.616581481200001</v>
      </c>
      <c r="J17" s="110">
        <v>12.616581481200001</v>
      </c>
      <c r="K17" s="110">
        <v>12.615640900200001</v>
      </c>
      <c r="L17" s="111">
        <f t="shared" ref="L17:R17" si="11">D17-E17</f>
        <v>2.0696561685999981</v>
      </c>
      <c r="M17" s="111">
        <f t="shared" si="11"/>
        <v>3.4081965692000011</v>
      </c>
      <c r="N17" s="111">
        <f t="shared" si="11"/>
        <v>1.4985906546999992</v>
      </c>
      <c r="O17" s="111">
        <f t="shared" si="11"/>
        <v>2.2117716586</v>
      </c>
      <c r="P17" s="111">
        <f t="shared" si="11"/>
        <v>3.1631653716999999</v>
      </c>
      <c r="Q17" s="111">
        <f t="shared" si="11"/>
        <v>0</v>
      </c>
      <c r="R17" s="111">
        <f t="shared" si="11"/>
        <v>9.405810000000514E-4</v>
      </c>
      <c r="S17" s="2"/>
      <c r="T17" s="2"/>
      <c r="U17" s="2"/>
      <c r="V17" s="2"/>
      <c r="W17" s="2"/>
      <c r="X17" s="2"/>
      <c r="Y17" s="2"/>
    </row>
    <row r="18" spans="1:25" ht="14.25" customHeight="1">
      <c r="A18" s="2"/>
      <c r="B18" s="116" t="s">
        <v>356</v>
      </c>
      <c r="C18" s="108">
        <v>12.398999999999999</v>
      </c>
      <c r="D18" s="110">
        <v>0.19604635975500001</v>
      </c>
      <c r="E18" s="110">
        <v>0.19604635975500001</v>
      </c>
      <c r="F18" s="117">
        <v>0.19604635975500001</v>
      </c>
      <c r="G18" s="113">
        <v>0.19604635975500001</v>
      </c>
      <c r="H18" s="110">
        <v>0.19604635975500001</v>
      </c>
      <c r="I18" s="110">
        <v>0.196046526809</v>
      </c>
      <c r="J18" s="110">
        <v>0.19604652988999999</v>
      </c>
      <c r="K18" s="110">
        <v>0.19604653105</v>
      </c>
      <c r="L18" s="111">
        <f t="shared" ref="L18:R18" si="12">D18-E18</f>
        <v>0</v>
      </c>
      <c r="M18" s="111">
        <f t="shared" si="12"/>
        <v>0</v>
      </c>
      <c r="N18" s="111">
        <f t="shared" si="12"/>
        <v>0</v>
      </c>
      <c r="O18" s="111">
        <f t="shared" si="12"/>
        <v>0</v>
      </c>
      <c r="P18" s="111">
        <f t="shared" si="12"/>
        <v>-1.6705399999428217E-7</v>
      </c>
      <c r="Q18" s="111">
        <f t="shared" si="12"/>
        <v>-3.080999982918442E-9</v>
      </c>
      <c r="R18" s="111">
        <f t="shared" si="12"/>
        <v>-1.1600000127121035E-9</v>
      </c>
      <c r="S18" s="2"/>
      <c r="T18" s="2"/>
      <c r="U18" s="2"/>
      <c r="V18" s="2"/>
      <c r="W18" s="2"/>
      <c r="X18" s="2"/>
      <c r="Y18" s="2"/>
    </row>
    <row r="19" spans="1:25" ht="14.25" customHeight="1">
      <c r="A19" s="2"/>
      <c r="B19" s="116" t="s">
        <v>355</v>
      </c>
      <c r="C19" s="108">
        <v>3233.0140000000001</v>
      </c>
      <c r="D19" s="110">
        <v>2795.1104128000002</v>
      </c>
      <c r="E19" s="109">
        <v>2794.1604805100001</v>
      </c>
      <c r="F19" s="117">
        <v>2791.1848046499899</v>
      </c>
      <c r="G19" s="113">
        <v>2785.93076625</v>
      </c>
      <c r="H19" s="110">
        <v>2778.8683029200001</v>
      </c>
      <c r="I19" s="110">
        <v>2733.7134971999899</v>
      </c>
      <c r="J19" s="110">
        <v>2714.23356345</v>
      </c>
      <c r="K19" s="110">
        <v>2714.0875090300001</v>
      </c>
      <c r="L19" s="111">
        <f t="shared" ref="L19:R19" si="13">D19-E19</f>
        <v>0.94993229000010615</v>
      </c>
      <c r="M19" s="111">
        <f t="shared" si="13"/>
        <v>2.9756758600101421</v>
      </c>
      <c r="N19" s="111">
        <f t="shared" si="13"/>
        <v>5.254038399989895</v>
      </c>
      <c r="O19" s="111">
        <f t="shared" si="13"/>
        <v>7.0624633299999005</v>
      </c>
      <c r="P19" s="111">
        <f t="shared" si="13"/>
        <v>45.154805720010245</v>
      </c>
      <c r="Q19" s="111">
        <f t="shared" si="13"/>
        <v>19.479933749989868</v>
      </c>
      <c r="R19" s="111">
        <f t="shared" si="13"/>
        <v>0.14605441999992763</v>
      </c>
      <c r="S19" s="2"/>
      <c r="T19" s="2"/>
      <c r="U19" s="2"/>
      <c r="V19" s="2"/>
      <c r="W19" s="2"/>
      <c r="X19" s="2"/>
      <c r="Y19" s="2"/>
    </row>
    <row r="20" spans="1:25" ht="14.25" customHeight="1">
      <c r="A20" s="2"/>
      <c r="B20" s="116" t="s">
        <v>378</v>
      </c>
      <c r="C20" s="108">
        <v>1481.741</v>
      </c>
      <c r="D20" s="110">
        <v>868.50145176499996</v>
      </c>
      <c r="E20" s="110">
        <v>857.47131375499896</v>
      </c>
      <c r="F20" s="117">
        <v>856.43096848300002</v>
      </c>
      <c r="G20" s="113">
        <v>855.56372894900005</v>
      </c>
      <c r="H20" s="110">
        <v>854.94276975599905</v>
      </c>
      <c r="I20" s="110">
        <v>853.54060242000003</v>
      </c>
      <c r="J20" s="110">
        <v>851.85929389499904</v>
      </c>
      <c r="K20" s="110">
        <v>851.58550411700003</v>
      </c>
      <c r="L20" s="111">
        <f t="shared" ref="L20:R20" si="14">D20-E20</f>
        <v>11.030138010000996</v>
      </c>
      <c r="M20" s="111">
        <f t="shared" si="14"/>
        <v>1.0403452719989446</v>
      </c>
      <c r="N20" s="111">
        <f t="shared" si="14"/>
        <v>0.8672395339999639</v>
      </c>
      <c r="O20" s="111">
        <f t="shared" si="14"/>
        <v>0.62095919300099922</v>
      </c>
      <c r="P20" s="111">
        <f t="shared" si="14"/>
        <v>1.4021673359990245</v>
      </c>
      <c r="Q20" s="111">
        <f t="shared" si="14"/>
        <v>1.6813085250009863</v>
      </c>
      <c r="R20" s="111">
        <f t="shared" si="14"/>
        <v>0.27378977799901349</v>
      </c>
      <c r="S20" s="2"/>
      <c r="T20" s="2"/>
      <c r="U20" s="2"/>
      <c r="V20" s="2"/>
      <c r="W20" s="2"/>
      <c r="X20" s="2"/>
      <c r="Y20" s="2"/>
    </row>
    <row r="21" spans="1:25" ht="14.25" customHeight="1">
      <c r="A21" s="2"/>
      <c r="B21" s="116" t="s">
        <v>357</v>
      </c>
      <c r="C21" s="108">
        <v>2E-3</v>
      </c>
      <c r="D21" s="110">
        <v>2.2788033174000002E-3</v>
      </c>
      <c r="E21" s="110">
        <v>2.2788033174000002E-3</v>
      </c>
      <c r="F21" s="117">
        <v>2.2788033174000002E-3</v>
      </c>
      <c r="G21" s="113">
        <v>2.2788033174000002E-3</v>
      </c>
      <c r="H21" s="110">
        <v>2.2788033174000002E-3</v>
      </c>
      <c r="I21" s="110">
        <v>2.2788033174000002E-3</v>
      </c>
      <c r="J21" s="110">
        <v>2.2788033174000002E-3</v>
      </c>
      <c r="K21" s="110">
        <v>2.2788033174000002E-3</v>
      </c>
      <c r="L21" s="111">
        <f t="shared" ref="L21:R21" si="15">D21-E21</f>
        <v>0</v>
      </c>
      <c r="M21" s="111">
        <f t="shared" si="15"/>
        <v>0</v>
      </c>
      <c r="N21" s="111">
        <f t="shared" si="15"/>
        <v>0</v>
      </c>
      <c r="O21" s="111">
        <f t="shared" si="15"/>
        <v>0</v>
      </c>
      <c r="P21" s="111">
        <f t="shared" si="15"/>
        <v>0</v>
      </c>
      <c r="Q21" s="111">
        <f t="shared" si="15"/>
        <v>0</v>
      </c>
      <c r="R21" s="111">
        <f t="shared" si="15"/>
        <v>0</v>
      </c>
      <c r="S21" s="2"/>
      <c r="T21" s="2"/>
      <c r="U21" s="2"/>
      <c r="V21" s="2"/>
      <c r="W21" s="2"/>
      <c r="X21" s="2"/>
      <c r="Y21" s="2"/>
    </row>
    <row r="22" spans="1:25" ht="14.25" customHeight="1">
      <c r="A22" s="2"/>
      <c r="B22" s="116" t="s">
        <v>376</v>
      </c>
      <c r="C22" s="108">
        <v>1587.241</v>
      </c>
      <c r="D22" s="110">
        <v>0.96111974134800005</v>
      </c>
      <c r="E22" s="110">
        <v>0.96111974140099998</v>
      </c>
      <c r="F22" s="117">
        <v>0.77501508387499995</v>
      </c>
      <c r="G22" s="113">
        <v>0.77457652212899997</v>
      </c>
      <c r="H22" s="110">
        <v>0.64017147417999998</v>
      </c>
      <c r="I22" s="110">
        <v>0.64017154614799998</v>
      </c>
      <c r="J22" s="110">
        <v>0.64017154643399998</v>
      </c>
      <c r="K22" s="110">
        <v>0.64017154624299999</v>
      </c>
      <c r="L22" s="111">
        <f t="shared" ref="L22:R22" si="16">D22-E22</f>
        <v>-5.2999937771858185E-11</v>
      </c>
      <c r="M22" s="111">
        <f t="shared" si="16"/>
        <v>0.18610465752600003</v>
      </c>
      <c r="N22" s="111">
        <f t="shared" si="16"/>
        <v>4.3856174599998798E-4</v>
      </c>
      <c r="O22" s="111">
        <f t="shared" si="16"/>
        <v>0.13440504794899999</v>
      </c>
      <c r="P22" s="111">
        <f t="shared" si="16"/>
        <v>-7.1968000003863608E-8</v>
      </c>
      <c r="Q22" s="111">
        <f t="shared" si="16"/>
        <v>-2.8600000145928561E-10</v>
      </c>
      <c r="R22" s="111">
        <f t="shared" si="16"/>
        <v>1.9099999359895037E-10</v>
      </c>
      <c r="S22" s="2"/>
      <c r="T22" s="2"/>
      <c r="U22" s="2"/>
      <c r="V22" s="2"/>
      <c r="W22" s="2"/>
      <c r="X22" s="2"/>
      <c r="Y22" s="2"/>
    </row>
    <row r="23" spans="1:25" ht="14.25" customHeight="1">
      <c r="A23" s="2"/>
      <c r="B23" s="2"/>
      <c r="C23" s="36">
        <f t="shared" ref="C23:H23" si="17">SUM(C14:C22)</f>
        <v>117997.78099999997</v>
      </c>
      <c r="D23" s="37">
        <f t="shared" si="17"/>
        <v>36714.479739813425</v>
      </c>
      <c r="E23" s="37">
        <f t="shared" si="17"/>
        <v>35615.763739824863</v>
      </c>
      <c r="F23" s="37">
        <f t="shared" si="17"/>
        <v>34730.370764556123</v>
      </c>
      <c r="G23" s="37">
        <f t="shared" si="17"/>
        <v>33923.542618815591</v>
      </c>
      <c r="H23" s="37">
        <f t="shared" si="17"/>
        <v>33574.712039836035</v>
      </c>
      <c r="I23" s="37">
        <v>32974.634915000002</v>
      </c>
      <c r="J23" s="37">
        <f t="shared" ref="J23:R23" si="18">SUM(J14:J22)</f>
        <v>32130.531446975841</v>
      </c>
      <c r="K23" s="37">
        <f t="shared" si="18"/>
        <v>31090.84016529769</v>
      </c>
      <c r="L23" s="37">
        <f t="shared" si="18"/>
        <v>1098.7159999885587</v>
      </c>
      <c r="M23" s="37">
        <f t="shared" si="18"/>
        <v>885.3929752687344</v>
      </c>
      <c r="N23" s="37">
        <f t="shared" si="18"/>
        <v>806.82814574052634</v>
      </c>
      <c r="O23" s="37">
        <f t="shared" si="18"/>
        <v>348.8305789795707</v>
      </c>
      <c r="P23" s="37">
        <f t="shared" si="18"/>
        <v>534.18598008857794</v>
      </c>
      <c r="Q23" s="37">
        <f t="shared" si="18"/>
        <v>909.99461277161242</v>
      </c>
      <c r="R23" s="37">
        <f t="shared" si="18"/>
        <v>1039.691281678151</v>
      </c>
      <c r="S23" s="2"/>
      <c r="T23" s="2"/>
      <c r="U23" s="2"/>
      <c r="V23" s="2"/>
      <c r="W23" s="2"/>
      <c r="X23" s="2"/>
      <c r="Y23" s="2"/>
    </row>
    <row r="24" spans="1:25" ht="14.25" customHeight="1">
      <c r="A24" s="2"/>
      <c r="B24" s="2"/>
      <c r="C24" s="2"/>
      <c r="D24" s="34"/>
      <c r="E24" s="34"/>
      <c r="F24" s="34"/>
      <c r="G24" s="34"/>
      <c r="H24" s="34"/>
      <c r="I24" s="34"/>
      <c r="J24" s="34"/>
      <c r="K24" s="34"/>
      <c r="L24" s="35"/>
      <c r="M24" s="35"/>
      <c r="N24" s="35"/>
      <c r="O24" s="35"/>
      <c r="P24" s="35"/>
      <c r="Q24" s="35"/>
      <c r="R24" s="35"/>
      <c r="S24" s="2"/>
      <c r="T24" s="2"/>
      <c r="U24" s="2"/>
      <c r="V24" s="2"/>
      <c r="W24" s="2"/>
      <c r="X24" s="2"/>
      <c r="Y24" s="2"/>
    </row>
    <row r="25" spans="1:25" ht="14.25" customHeight="1">
      <c r="A25" s="33">
        <v>3</v>
      </c>
      <c r="B25" s="126" t="s">
        <v>379</v>
      </c>
      <c r="C25" s="127"/>
      <c r="D25" s="34"/>
      <c r="E25" s="34"/>
      <c r="F25" s="34"/>
      <c r="G25" s="34"/>
      <c r="H25" s="34"/>
      <c r="I25" s="34"/>
      <c r="J25" s="34"/>
      <c r="K25" s="34"/>
      <c r="L25" s="35"/>
      <c r="M25" s="35"/>
      <c r="N25" s="35"/>
      <c r="O25" s="35"/>
      <c r="P25" s="35"/>
      <c r="Q25" s="35"/>
      <c r="R25" s="35"/>
      <c r="S25" s="2"/>
      <c r="T25" s="2"/>
      <c r="U25" s="2"/>
      <c r="V25" s="2"/>
      <c r="W25" s="2"/>
      <c r="X25" s="2"/>
      <c r="Y25" s="2"/>
    </row>
    <row r="26" spans="1:25" ht="43.5">
      <c r="A26" s="2"/>
      <c r="B26" s="105" t="s">
        <v>366</v>
      </c>
      <c r="C26" s="105" t="s">
        <v>1</v>
      </c>
      <c r="D26" s="106" t="s">
        <v>367</v>
      </c>
      <c r="E26" s="106" t="s">
        <v>368</v>
      </c>
      <c r="F26" s="106" t="s">
        <v>369</v>
      </c>
      <c r="G26" s="106" t="s">
        <v>370</v>
      </c>
      <c r="H26" s="106" t="s">
        <v>371</v>
      </c>
      <c r="I26" s="106" t="s">
        <v>372</v>
      </c>
      <c r="J26" s="106" t="s">
        <v>373</v>
      </c>
      <c r="K26" s="106" t="s">
        <v>374</v>
      </c>
      <c r="L26" s="107" t="s">
        <v>29</v>
      </c>
      <c r="M26" s="107" t="s">
        <v>30</v>
      </c>
      <c r="N26" s="107" t="s">
        <v>31</v>
      </c>
      <c r="O26" s="107" t="s">
        <v>32</v>
      </c>
      <c r="P26" s="107" t="s">
        <v>33</v>
      </c>
      <c r="Q26" s="107" t="s">
        <v>34</v>
      </c>
      <c r="R26" s="107" t="s">
        <v>35</v>
      </c>
      <c r="S26" s="2"/>
      <c r="T26" s="2"/>
      <c r="U26" s="2"/>
      <c r="V26" s="2"/>
      <c r="W26" s="2"/>
      <c r="X26" s="2"/>
      <c r="Y26" s="2"/>
    </row>
    <row r="27" spans="1:25" ht="14.25" customHeight="1">
      <c r="A27" s="2"/>
      <c r="B27" s="108" t="s">
        <v>375</v>
      </c>
      <c r="C27" s="108">
        <v>234220.16800000001</v>
      </c>
      <c r="D27" s="109">
        <v>15841.6996449</v>
      </c>
      <c r="E27" s="110">
        <v>14709.8905973</v>
      </c>
      <c r="F27" s="109">
        <v>13707.3776571</v>
      </c>
      <c r="G27" s="109">
        <v>12928.3999661</v>
      </c>
      <c r="H27" s="109">
        <v>12400.3748997</v>
      </c>
      <c r="I27" s="110">
        <v>11911.8125533</v>
      </c>
      <c r="J27" s="109">
        <v>11195.0776676</v>
      </c>
      <c r="K27" s="109">
        <v>10630.6863761</v>
      </c>
      <c r="L27" s="111">
        <f t="shared" ref="L27:R27" si="19">D27-E27</f>
        <v>1131.8090475999998</v>
      </c>
      <c r="M27" s="111">
        <f t="shared" si="19"/>
        <v>1002.5129402000002</v>
      </c>
      <c r="N27" s="111">
        <f t="shared" si="19"/>
        <v>778.97769100000005</v>
      </c>
      <c r="O27" s="111">
        <f t="shared" si="19"/>
        <v>528.02506639999956</v>
      </c>
      <c r="P27" s="111">
        <f t="shared" si="19"/>
        <v>488.56234640000002</v>
      </c>
      <c r="Q27" s="111">
        <f t="shared" si="19"/>
        <v>716.73488569999972</v>
      </c>
      <c r="R27" s="111">
        <f t="shared" si="19"/>
        <v>564.39129150000008</v>
      </c>
      <c r="S27" s="2"/>
      <c r="T27" s="2"/>
      <c r="U27" s="2"/>
      <c r="V27" s="2"/>
      <c r="W27" s="2"/>
      <c r="X27" s="2"/>
      <c r="Y27" s="2"/>
    </row>
    <row r="28" spans="1:25" ht="14.25" customHeight="1">
      <c r="A28" s="2"/>
      <c r="B28" s="108" t="s">
        <v>353</v>
      </c>
      <c r="C28" s="108">
        <v>7799.9480000000003</v>
      </c>
      <c r="D28" s="109">
        <v>7306.5650735700001</v>
      </c>
      <c r="E28" s="110">
        <v>7221.7399037900004</v>
      </c>
      <c r="F28" s="109">
        <v>7087.7479295599896</v>
      </c>
      <c r="G28" s="109">
        <v>6893.1978671899897</v>
      </c>
      <c r="H28" s="109">
        <v>6843.0042712300001</v>
      </c>
      <c r="I28" s="110">
        <v>6806.5060295100002</v>
      </c>
      <c r="J28" s="109">
        <v>6761.3052908299896</v>
      </c>
      <c r="K28" s="109">
        <v>6661.4220948599896</v>
      </c>
      <c r="L28" s="111">
        <f t="shared" ref="L28:R28" si="20">D28-E28</f>
        <v>84.825169779999669</v>
      </c>
      <c r="M28" s="111">
        <f t="shared" si="20"/>
        <v>133.99197423001078</v>
      </c>
      <c r="N28" s="111">
        <f t="shared" si="20"/>
        <v>194.55006236999998</v>
      </c>
      <c r="O28" s="111">
        <f t="shared" si="20"/>
        <v>50.19359595998958</v>
      </c>
      <c r="P28" s="111">
        <f t="shared" si="20"/>
        <v>36.498241719999896</v>
      </c>
      <c r="Q28" s="111">
        <f t="shared" si="20"/>
        <v>45.200738680010545</v>
      </c>
      <c r="R28" s="111">
        <f t="shared" si="20"/>
        <v>99.883195970000088</v>
      </c>
      <c r="S28" s="2"/>
      <c r="T28" s="2"/>
      <c r="U28" s="2"/>
      <c r="V28" s="2"/>
      <c r="W28" s="2"/>
      <c r="X28" s="2"/>
      <c r="Y28" s="2"/>
    </row>
    <row r="29" spans="1:25" ht="14.25" customHeight="1">
      <c r="A29" s="2"/>
      <c r="B29" s="108" t="s">
        <v>354</v>
      </c>
      <c r="C29" s="108">
        <v>26603.62</v>
      </c>
      <c r="D29" s="109">
        <v>17456.211209900001</v>
      </c>
      <c r="E29" s="110">
        <v>16814.720327800002</v>
      </c>
      <c r="F29" s="109">
        <v>16135.5689532</v>
      </c>
      <c r="G29" s="109">
        <v>15769.043041200001</v>
      </c>
      <c r="H29" s="109">
        <v>15609.761033999899</v>
      </c>
      <c r="I29" s="110">
        <v>15469.288295</v>
      </c>
      <c r="J29" s="109">
        <v>15370.4185894</v>
      </c>
      <c r="K29" s="109">
        <v>15109.6412691</v>
      </c>
      <c r="L29" s="111">
        <f t="shared" ref="L29:R29" si="21">D29-E29</f>
        <v>641.490882099999</v>
      </c>
      <c r="M29" s="111">
        <f t="shared" si="21"/>
        <v>679.15137460000187</v>
      </c>
      <c r="N29" s="111">
        <f t="shared" si="21"/>
        <v>366.52591199999915</v>
      </c>
      <c r="O29" s="111">
        <f t="shared" si="21"/>
        <v>159.28200720010136</v>
      </c>
      <c r="P29" s="111">
        <f t="shared" si="21"/>
        <v>140.47273899989887</v>
      </c>
      <c r="Q29" s="111">
        <f t="shared" si="21"/>
        <v>98.869705600000088</v>
      </c>
      <c r="R29" s="111">
        <f t="shared" si="21"/>
        <v>260.7773202999997</v>
      </c>
      <c r="S29" s="2"/>
      <c r="T29" s="2"/>
      <c r="U29" s="2"/>
      <c r="V29" s="2"/>
      <c r="W29" s="2"/>
      <c r="X29" s="2"/>
      <c r="Y29" s="2"/>
    </row>
    <row r="30" spans="1:25" ht="14.25" customHeight="1">
      <c r="A30" s="2"/>
      <c r="B30" s="108" t="s">
        <v>376</v>
      </c>
      <c r="C30" s="108">
        <v>1851.7329999999999</v>
      </c>
      <c r="D30" s="109">
        <v>87.682427227399998</v>
      </c>
      <c r="E30" s="110">
        <v>86.705888130600002</v>
      </c>
      <c r="F30" s="109">
        <v>86.310664789</v>
      </c>
      <c r="G30" s="109">
        <v>85.552266341600003</v>
      </c>
      <c r="H30" s="109">
        <v>83.534677370099899</v>
      </c>
      <c r="I30" s="110">
        <v>83.276155314500002</v>
      </c>
      <c r="J30" s="109">
        <v>82.860764289200006</v>
      </c>
      <c r="K30" s="109">
        <v>82.577084081999899</v>
      </c>
      <c r="L30" s="111">
        <f t="shared" ref="L30:R30" si="22">D30-E30</f>
        <v>0.97653909679999629</v>
      </c>
      <c r="M30" s="111">
        <f t="shared" si="22"/>
        <v>0.39522334160000128</v>
      </c>
      <c r="N30" s="111">
        <f t="shared" si="22"/>
        <v>0.75839844739999762</v>
      </c>
      <c r="O30" s="111">
        <f t="shared" si="22"/>
        <v>2.0175889715001034</v>
      </c>
      <c r="P30" s="111">
        <f t="shared" si="22"/>
        <v>0.25852205559989727</v>
      </c>
      <c r="Q30" s="111">
        <f t="shared" si="22"/>
        <v>0.41539102529999639</v>
      </c>
      <c r="R30" s="111">
        <f t="shared" si="22"/>
        <v>0.28368020720010634</v>
      </c>
      <c r="S30" s="2"/>
      <c r="T30" s="2"/>
      <c r="U30" s="2"/>
      <c r="V30" s="2"/>
      <c r="W30" s="2"/>
      <c r="X30" s="2"/>
      <c r="Y30" s="2"/>
    </row>
    <row r="31" spans="1:25" ht="14.25" customHeight="1">
      <c r="A31" s="2"/>
      <c r="B31" s="2"/>
      <c r="C31" s="36">
        <f t="shared" ref="C31:H31" si="23">SUM(C27:C30)</f>
        <v>270475.46900000004</v>
      </c>
      <c r="D31" s="37">
        <f t="shared" si="23"/>
        <v>40692.158355597399</v>
      </c>
      <c r="E31" s="37">
        <f t="shared" si="23"/>
        <v>38833.056717020605</v>
      </c>
      <c r="F31" s="37">
        <f t="shared" si="23"/>
        <v>37017.005204648995</v>
      </c>
      <c r="G31" s="37">
        <f t="shared" si="23"/>
        <v>35676.193140831587</v>
      </c>
      <c r="H31" s="37">
        <f t="shared" si="23"/>
        <v>34936.674882300002</v>
      </c>
      <c r="I31" s="37">
        <v>35541.320782999996</v>
      </c>
      <c r="J31" s="37">
        <f t="shared" ref="J31:R31" si="24">SUM(J27:J30)</f>
        <v>33409.662312119195</v>
      </c>
      <c r="K31" s="37">
        <f t="shared" si="24"/>
        <v>32484.32682414199</v>
      </c>
      <c r="L31" s="37">
        <f t="shared" si="24"/>
        <v>1859.1016385767985</v>
      </c>
      <c r="M31" s="37">
        <f t="shared" si="24"/>
        <v>1816.0515123716129</v>
      </c>
      <c r="N31" s="37">
        <f t="shared" si="24"/>
        <v>1340.8120638173991</v>
      </c>
      <c r="O31" s="37">
        <f t="shared" si="24"/>
        <v>739.51825853159062</v>
      </c>
      <c r="P31" s="37">
        <f t="shared" si="24"/>
        <v>665.79184917549867</v>
      </c>
      <c r="Q31" s="37">
        <f t="shared" si="24"/>
        <v>861.22072100531034</v>
      </c>
      <c r="R31" s="37">
        <f t="shared" si="24"/>
        <v>925.33548797719993</v>
      </c>
      <c r="S31" s="2"/>
      <c r="T31" s="2"/>
      <c r="U31" s="2"/>
      <c r="V31" s="2"/>
      <c r="W31" s="2"/>
      <c r="X31" s="2"/>
      <c r="Y31" s="2"/>
    </row>
    <row r="32" spans="1:25" ht="14.25" customHeight="1">
      <c r="A32" s="2"/>
      <c r="B32" s="2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2"/>
      <c r="T32" s="2"/>
      <c r="U32" s="2"/>
      <c r="V32" s="2"/>
      <c r="W32" s="2"/>
      <c r="X32" s="2"/>
      <c r="Y32" s="2"/>
    </row>
    <row r="33" spans="1:25" ht="14.25" customHeight="1">
      <c r="A33" s="33">
        <v>4</v>
      </c>
      <c r="B33" s="126" t="s">
        <v>380</v>
      </c>
      <c r="C33" s="127"/>
      <c r="D33" s="34"/>
      <c r="E33" s="34"/>
      <c r="F33" s="34"/>
      <c r="G33" s="34"/>
      <c r="H33" s="34"/>
      <c r="I33" s="34"/>
      <c r="J33" s="34"/>
      <c r="K33" s="34"/>
      <c r="L33" s="35"/>
      <c r="M33" s="35"/>
      <c r="N33" s="35"/>
      <c r="O33" s="35"/>
      <c r="P33" s="35"/>
      <c r="Q33" s="35"/>
      <c r="R33" s="35"/>
      <c r="S33" s="2"/>
      <c r="T33" s="2"/>
      <c r="U33" s="2"/>
      <c r="V33" s="2"/>
      <c r="W33" s="2"/>
      <c r="X33" s="2"/>
      <c r="Y33" s="2"/>
    </row>
    <row r="34" spans="1:25" ht="43.5">
      <c r="A34" s="2"/>
      <c r="B34" s="105" t="s">
        <v>366</v>
      </c>
      <c r="C34" s="105" t="s">
        <v>1</v>
      </c>
      <c r="D34" s="106" t="s">
        <v>367</v>
      </c>
      <c r="E34" s="106" t="s">
        <v>368</v>
      </c>
      <c r="F34" s="106" t="s">
        <v>369</v>
      </c>
      <c r="G34" s="106" t="s">
        <v>370</v>
      </c>
      <c r="H34" s="106" t="s">
        <v>371</v>
      </c>
      <c r="I34" s="106" t="s">
        <v>372</v>
      </c>
      <c r="J34" s="106" t="s">
        <v>373</v>
      </c>
      <c r="K34" s="106" t="s">
        <v>374</v>
      </c>
      <c r="L34" s="107" t="s">
        <v>29</v>
      </c>
      <c r="M34" s="107" t="s">
        <v>30</v>
      </c>
      <c r="N34" s="107" t="s">
        <v>31</v>
      </c>
      <c r="O34" s="107" t="s">
        <v>32</v>
      </c>
      <c r="P34" s="107" t="s">
        <v>33</v>
      </c>
      <c r="Q34" s="107" t="s">
        <v>34</v>
      </c>
      <c r="R34" s="107" t="s">
        <v>35</v>
      </c>
      <c r="S34" s="2"/>
      <c r="T34" s="2"/>
      <c r="U34" s="2"/>
      <c r="V34" s="2"/>
      <c r="W34" s="2"/>
      <c r="X34" s="2"/>
      <c r="Y34" s="2"/>
    </row>
    <row r="35" spans="1:25" ht="14.25" customHeight="1">
      <c r="A35" s="2"/>
      <c r="B35" s="108" t="s">
        <v>375</v>
      </c>
      <c r="C35" s="108">
        <v>269916.73</v>
      </c>
      <c r="D35" s="110">
        <v>17671.035086799999</v>
      </c>
      <c r="E35" s="110">
        <v>17031.2372412</v>
      </c>
      <c r="F35" s="117">
        <v>16086.939631900001</v>
      </c>
      <c r="G35" s="113">
        <v>15145.710553999899</v>
      </c>
      <c r="H35" s="110">
        <v>14575.735796700001</v>
      </c>
      <c r="I35" s="110">
        <v>14240.629550400001</v>
      </c>
      <c r="J35" s="110">
        <v>13975.722084000001</v>
      </c>
      <c r="K35" s="110">
        <v>13293.0961728</v>
      </c>
      <c r="L35" s="111">
        <f t="shared" ref="L35:R35" si="25">D35-E35</f>
        <v>639.79784559999825</v>
      </c>
      <c r="M35" s="111">
        <f t="shared" si="25"/>
        <v>944.29760929999975</v>
      </c>
      <c r="N35" s="111">
        <f t="shared" si="25"/>
        <v>941.2290779001014</v>
      </c>
      <c r="O35" s="111">
        <f t="shared" si="25"/>
        <v>569.97475729989856</v>
      </c>
      <c r="P35" s="111">
        <f t="shared" si="25"/>
        <v>335.10624629999984</v>
      </c>
      <c r="Q35" s="111">
        <f t="shared" si="25"/>
        <v>264.90746639999998</v>
      </c>
      <c r="R35" s="111">
        <f t="shared" si="25"/>
        <v>682.6259112000007</v>
      </c>
      <c r="S35" s="2"/>
      <c r="T35" s="2"/>
      <c r="U35" s="2"/>
      <c r="V35" s="2"/>
      <c r="W35" s="2"/>
      <c r="X35" s="2"/>
      <c r="Y35" s="2"/>
    </row>
    <row r="36" spans="1:25" ht="14.25" customHeight="1">
      <c r="A36" s="2"/>
      <c r="B36" s="108" t="s">
        <v>363</v>
      </c>
      <c r="C36" s="108">
        <v>306.93</v>
      </c>
      <c r="D36" s="110">
        <v>289.86389466899999</v>
      </c>
      <c r="E36" s="110">
        <v>289.863894668</v>
      </c>
      <c r="F36" s="109">
        <v>289.863894668</v>
      </c>
      <c r="G36" s="113">
        <v>289.863894668</v>
      </c>
      <c r="H36" s="110">
        <v>289.863894668</v>
      </c>
      <c r="I36" s="110">
        <v>289.863894668</v>
      </c>
      <c r="J36" s="110">
        <v>286.50675142400002</v>
      </c>
      <c r="K36" s="110">
        <v>286.50675142400002</v>
      </c>
      <c r="L36" s="111">
        <f t="shared" ref="L36:R36" si="26">D36-E36</f>
        <v>9.999894245993346E-10</v>
      </c>
      <c r="M36" s="111">
        <f t="shared" si="26"/>
        <v>0</v>
      </c>
      <c r="N36" s="111">
        <f t="shared" si="26"/>
        <v>0</v>
      </c>
      <c r="O36" s="111">
        <f t="shared" si="26"/>
        <v>0</v>
      </c>
      <c r="P36" s="111">
        <f t="shared" si="26"/>
        <v>0</v>
      </c>
      <c r="Q36" s="111">
        <f t="shared" si="26"/>
        <v>3.3571432439999853</v>
      </c>
      <c r="R36" s="111">
        <f t="shared" si="26"/>
        <v>0</v>
      </c>
      <c r="S36" s="2"/>
      <c r="T36" s="2"/>
      <c r="U36" s="2"/>
      <c r="V36" s="2"/>
      <c r="W36" s="2"/>
      <c r="X36" s="2"/>
      <c r="Y36" s="2"/>
    </row>
    <row r="37" spans="1:25" ht="14.25" customHeight="1">
      <c r="A37" s="2"/>
      <c r="B37" s="108" t="s">
        <v>353</v>
      </c>
      <c r="C37" s="108">
        <v>169805.59099999999</v>
      </c>
      <c r="D37" s="109">
        <v>155763.48889800001</v>
      </c>
      <c r="E37" s="110">
        <v>155689.81848300001</v>
      </c>
      <c r="F37" s="109">
        <v>155611.040565</v>
      </c>
      <c r="G37" s="113">
        <v>155484.253547</v>
      </c>
      <c r="H37" s="109">
        <v>155342.343987</v>
      </c>
      <c r="I37" s="109">
        <v>155253.462613999</v>
      </c>
      <c r="J37" s="110">
        <v>155192.559650999</v>
      </c>
      <c r="K37" s="110">
        <v>155137.06989000001</v>
      </c>
      <c r="L37" s="111">
        <f t="shared" ref="L37:R37" si="27">D37-E37</f>
        <v>73.670415000000503</v>
      </c>
      <c r="M37" s="111">
        <f t="shared" si="27"/>
        <v>78.777918000007048</v>
      </c>
      <c r="N37" s="111">
        <f t="shared" si="27"/>
        <v>126.78701800000272</v>
      </c>
      <c r="O37" s="111">
        <f t="shared" si="27"/>
        <v>141.90956000000006</v>
      </c>
      <c r="P37" s="111">
        <f t="shared" si="27"/>
        <v>88.881373001000611</v>
      </c>
      <c r="Q37" s="111">
        <f t="shared" si="27"/>
        <v>60.902963000000454</v>
      </c>
      <c r="R37" s="111">
        <f t="shared" si="27"/>
        <v>55.48976099898573</v>
      </c>
      <c r="S37" s="2"/>
      <c r="T37" s="2"/>
      <c r="U37" s="2"/>
      <c r="V37" s="2"/>
      <c r="W37" s="2"/>
      <c r="X37" s="2"/>
      <c r="Y37" s="2"/>
    </row>
    <row r="38" spans="1:25" ht="14.25" customHeight="1">
      <c r="A38" s="2"/>
      <c r="B38" s="108" t="s">
        <v>354</v>
      </c>
      <c r="C38" s="108">
        <v>95789.963000000003</v>
      </c>
      <c r="D38" s="109">
        <v>65839.649543199994</v>
      </c>
      <c r="E38" s="110">
        <v>65518.283843600002</v>
      </c>
      <c r="F38" s="109">
        <v>65060.717819999903</v>
      </c>
      <c r="G38" s="113">
        <v>64187.143933500003</v>
      </c>
      <c r="H38" s="109">
        <v>63758.2043586</v>
      </c>
      <c r="I38" s="109">
        <v>63432.512746300003</v>
      </c>
      <c r="J38" s="110">
        <v>63155.979595600002</v>
      </c>
      <c r="K38" s="110">
        <v>62800.271901300002</v>
      </c>
      <c r="L38" s="111">
        <f t="shared" ref="L38:R38" si="28">D38-E38</f>
        <v>321.36569959999179</v>
      </c>
      <c r="M38" s="111">
        <f t="shared" si="28"/>
        <v>457.56602360009856</v>
      </c>
      <c r="N38" s="111">
        <f t="shared" si="28"/>
        <v>873.57388649990025</v>
      </c>
      <c r="O38" s="111">
        <f t="shared" si="28"/>
        <v>428.93957490000321</v>
      </c>
      <c r="P38" s="111">
        <f t="shared" si="28"/>
        <v>325.69161229999736</v>
      </c>
      <c r="Q38" s="111">
        <f t="shared" si="28"/>
        <v>276.53315070000099</v>
      </c>
      <c r="R38" s="111">
        <f t="shared" si="28"/>
        <v>355.70769429999928</v>
      </c>
      <c r="S38" s="2"/>
      <c r="T38" s="2"/>
      <c r="U38" s="2"/>
      <c r="V38" s="2"/>
      <c r="W38" s="2"/>
      <c r="X38" s="2"/>
      <c r="Y38" s="2"/>
    </row>
    <row r="39" spans="1:25" ht="14.25" customHeight="1">
      <c r="A39" s="2"/>
      <c r="B39" s="108" t="s">
        <v>376</v>
      </c>
      <c r="C39" s="108">
        <v>4719.8320000000003</v>
      </c>
      <c r="D39" s="109">
        <v>533.90996150299998</v>
      </c>
      <c r="E39" s="110">
        <v>531.51009545399904</v>
      </c>
      <c r="F39" s="109">
        <v>525.77517981400001</v>
      </c>
      <c r="G39" s="113">
        <v>518.14752619499905</v>
      </c>
      <c r="H39" s="110">
        <v>511.75234673400001</v>
      </c>
      <c r="I39" s="109">
        <v>510.41304231200002</v>
      </c>
      <c r="J39" s="110">
        <v>508.41391664999901</v>
      </c>
      <c r="K39" s="110">
        <v>507.47633384400001</v>
      </c>
      <c r="L39" s="111">
        <f t="shared" ref="L39:R39" si="29">D39-E39</f>
        <v>2.3998660490009343</v>
      </c>
      <c r="M39" s="111">
        <f t="shared" si="29"/>
        <v>5.7349156399990306</v>
      </c>
      <c r="N39" s="111">
        <f t="shared" si="29"/>
        <v>7.6276536190009665</v>
      </c>
      <c r="O39" s="111">
        <f t="shared" si="29"/>
        <v>6.3951794609990316</v>
      </c>
      <c r="P39" s="111">
        <f t="shared" si="29"/>
        <v>1.3393044219999979</v>
      </c>
      <c r="Q39" s="111">
        <f t="shared" si="29"/>
        <v>1.9991256620010063</v>
      </c>
      <c r="R39" s="111">
        <f t="shared" si="29"/>
        <v>0.9375828059989999</v>
      </c>
      <c r="S39" s="2"/>
      <c r="T39" s="2"/>
      <c r="U39" s="2"/>
      <c r="V39" s="2"/>
      <c r="W39" s="2"/>
      <c r="X39" s="2"/>
      <c r="Y39" s="2"/>
    </row>
    <row r="40" spans="1:25" ht="14.25" customHeight="1">
      <c r="A40" s="2"/>
      <c r="B40" s="2"/>
      <c r="C40" s="36">
        <f t="shared" ref="C40:H40" si="30">SUM(C35:C39)</f>
        <v>540539.04599999997</v>
      </c>
      <c r="D40" s="37">
        <f t="shared" si="30"/>
        <v>240097.947384172</v>
      </c>
      <c r="E40" s="37">
        <f t="shared" si="30"/>
        <v>239060.71355792199</v>
      </c>
      <c r="F40" s="37">
        <f t="shared" si="30"/>
        <v>237574.33709138189</v>
      </c>
      <c r="G40" s="37">
        <f t="shared" si="30"/>
        <v>235625.11945536293</v>
      </c>
      <c r="H40" s="37">
        <f t="shared" si="30"/>
        <v>234477.90038370198</v>
      </c>
      <c r="I40" s="37">
        <v>234569.93347799996</v>
      </c>
      <c r="J40" s="37">
        <f t="shared" ref="J40:R40" si="31">SUM(J35:J39)</f>
        <v>233119.18199867301</v>
      </c>
      <c r="K40" s="37">
        <f t="shared" si="31"/>
        <v>232024.42104936801</v>
      </c>
      <c r="L40" s="37">
        <f t="shared" si="31"/>
        <v>1037.2338262499916</v>
      </c>
      <c r="M40" s="37">
        <f t="shared" si="31"/>
        <v>1486.3764665401045</v>
      </c>
      <c r="N40" s="37">
        <f t="shared" si="31"/>
        <v>1949.2176360190053</v>
      </c>
      <c r="O40" s="37">
        <f t="shared" si="31"/>
        <v>1147.2190716609009</v>
      </c>
      <c r="P40" s="37">
        <f t="shared" si="31"/>
        <v>751.01853602299775</v>
      </c>
      <c r="Q40" s="37">
        <f t="shared" si="31"/>
        <v>607.69984900600241</v>
      </c>
      <c r="R40" s="37">
        <f t="shared" si="31"/>
        <v>1094.7609493049847</v>
      </c>
      <c r="S40" s="2"/>
      <c r="T40" s="2"/>
      <c r="U40" s="2"/>
      <c r="V40" s="2"/>
      <c r="W40" s="2"/>
      <c r="X40" s="2"/>
      <c r="Y40" s="2"/>
    </row>
    <row r="41" spans="1:25" ht="14.25" customHeight="1">
      <c r="A41" s="2"/>
      <c r="B41" s="2"/>
      <c r="C41" s="2"/>
      <c r="D41" s="34"/>
      <c r="E41" s="34"/>
      <c r="F41" s="34"/>
      <c r="G41" s="34"/>
      <c r="H41" s="34"/>
      <c r="I41" s="34"/>
      <c r="J41" s="34"/>
      <c r="K41" s="34"/>
      <c r="L41" s="35"/>
      <c r="M41" s="35"/>
      <c r="N41" s="35"/>
      <c r="O41" s="35"/>
      <c r="P41" s="35"/>
      <c r="Q41" s="35"/>
      <c r="R41" s="35"/>
      <c r="S41" s="2"/>
      <c r="T41" s="2"/>
      <c r="U41" s="2"/>
      <c r="V41" s="2"/>
      <c r="W41" s="2"/>
      <c r="X41" s="2"/>
      <c r="Y41" s="2"/>
    </row>
    <row r="42" spans="1:25" ht="14.25" customHeight="1">
      <c r="A42" s="33">
        <v>5</v>
      </c>
      <c r="B42" s="128" t="s">
        <v>381</v>
      </c>
      <c r="C42" s="129"/>
      <c r="D42" s="114"/>
      <c r="E42" s="114"/>
      <c r="F42" s="114"/>
      <c r="G42" s="114"/>
      <c r="H42" s="114"/>
      <c r="I42" s="114"/>
      <c r="J42" s="114"/>
      <c r="K42" s="114"/>
      <c r="L42" s="115"/>
      <c r="M42" s="115"/>
      <c r="N42" s="115"/>
      <c r="O42" s="115"/>
      <c r="P42" s="115"/>
      <c r="Q42" s="115"/>
      <c r="R42" s="115"/>
      <c r="S42" s="2"/>
      <c r="T42" s="2"/>
      <c r="U42" s="2"/>
      <c r="V42" s="2"/>
      <c r="W42" s="2"/>
      <c r="X42" s="2"/>
      <c r="Y42" s="2"/>
    </row>
    <row r="43" spans="1:25" ht="43.5">
      <c r="A43" s="2"/>
      <c r="B43" s="105" t="s">
        <v>366</v>
      </c>
      <c r="C43" s="105" t="s">
        <v>1</v>
      </c>
      <c r="D43" s="106" t="s">
        <v>367</v>
      </c>
      <c r="E43" s="106" t="s">
        <v>368</v>
      </c>
      <c r="F43" s="106" t="s">
        <v>369</v>
      </c>
      <c r="G43" s="106" t="s">
        <v>370</v>
      </c>
      <c r="H43" s="106" t="s">
        <v>371</v>
      </c>
      <c r="I43" s="106" t="s">
        <v>372</v>
      </c>
      <c r="J43" s="106" t="s">
        <v>373</v>
      </c>
      <c r="K43" s="106" t="s">
        <v>374</v>
      </c>
      <c r="L43" s="107" t="s">
        <v>29</v>
      </c>
      <c r="M43" s="107" t="s">
        <v>30</v>
      </c>
      <c r="N43" s="107" t="s">
        <v>31</v>
      </c>
      <c r="O43" s="107" t="s">
        <v>32</v>
      </c>
      <c r="P43" s="107" t="s">
        <v>33</v>
      </c>
      <c r="Q43" s="107" t="s">
        <v>34</v>
      </c>
      <c r="R43" s="107" t="s">
        <v>35</v>
      </c>
      <c r="S43" s="2"/>
      <c r="T43" s="2"/>
      <c r="U43" s="2"/>
      <c r="V43" s="2"/>
      <c r="W43" s="2"/>
      <c r="X43" s="2"/>
      <c r="Y43" s="2"/>
    </row>
    <row r="44" spans="1:25" ht="14.25" customHeight="1">
      <c r="A44" s="2"/>
      <c r="B44" s="108" t="s">
        <v>375</v>
      </c>
      <c r="C44" s="108">
        <v>164696.924</v>
      </c>
      <c r="D44" s="109">
        <v>11327.050753</v>
      </c>
      <c r="E44" s="109">
        <v>10966.4597297</v>
      </c>
      <c r="F44" s="109">
        <v>10650.9755434</v>
      </c>
      <c r="G44" s="109">
        <v>10475.048736000001</v>
      </c>
      <c r="H44" s="109">
        <v>10373.453195800001</v>
      </c>
      <c r="I44" s="109">
        <v>10247.0120866</v>
      </c>
      <c r="J44" s="109">
        <v>10051.284398</v>
      </c>
      <c r="K44" s="109">
        <v>9815.0818285799905</v>
      </c>
      <c r="L44" s="111">
        <f t="shared" ref="L44:R44" si="32">D44-E44</f>
        <v>360.59102329999951</v>
      </c>
      <c r="M44" s="111">
        <f t="shared" si="32"/>
        <v>315.48418630000015</v>
      </c>
      <c r="N44" s="111">
        <f t="shared" si="32"/>
        <v>175.92680739999923</v>
      </c>
      <c r="O44" s="111">
        <f t="shared" si="32"/>
        <v>101.59554019999996</v>
      </c>
      <c r="P44" s="111">
        <f t="shared" si="32"/>
        <v>126.44110920000094</v>
      </c>
      <c r="Q44" s="111">
        <f t="shared" si="32"/>
        <v>195.72768859999996</v>
      </c>
      <c r="R44" s="111">
        <f t="shared" si="32"/>
        <v>236.20256942000924</v>
      </c>
      <c r="S44" s="2"/>
      <c r="T44" s="2"/>
      <c r="U44" s="2"/>
      <c r="V44" s="2"/>
      <c r="W44" s="2"/>
      <c r="X44" s="2"/>
      <c r="Y44" s="2"/>
    </row>
    <row r="45" spans="1:25" ht="14.25" customHeight="1">
      <c r="A45" s="2"/>
      <c r="B45" s="108" t="s">
        <v>353</v>
      </c>
      <c r="C45" s="108">
        <v>104031.768</v>
      </c>
      <c r="D45" s="109">
        <v>100942.50087600001</v>
      </c>
      <c r="E45" s="109">
        <v>100763.09716</v>
      </c>
      <c r="F45" s="109">
        <v>100372.842101</v>
      </c>
      <c r="G45" s="109">
        <v>100068.650471999</v>
      </c>
      <c r="H45" s="109">
        <v>99697.416199600004</v>
      </c>
      <c r="I45" s="109">
        <v>99364.028348699896</v>
      </c>
      <c r="J45" s="109">
        <v>99119.491633400001</v>
      </c>
      <c r="K45" s="109">
        <v>98805.876213399897</v>
      </c>
      <c r="L45" s="111">
        <f t="shared" ref="L45:R45" si="33">D45-E45</f>
        <v>179.40371600000071</v>
      </c>
      <c r="M45" s="111">
        <f t="shared" si="33"/>
        <v>390.2550590000028</v>
      </c>
      <c r="N45" s="111">
        <f t="shared" si="33"/>
        <v>304.19162900099764</v>
      </c>
      <c r="O45" s="111">
        <f t="shared" si="33"/>
        <v>371.23427239900047</v>
      </c>
      <c r="P45" s="111">
        <f t="shared" si="33"/>
        <v>333.38785090010788</v>
      </c>
      <c r="Q45" s="111">
        <f t="shared" si="33"/>
        <v>244.53671529989515</v>
      </c>
      <c r="R45" s="111">
        <f t="shared" si="33"/>
        <v>313.61542000010377</v>
      </c>
      <c r="S45" s="2"/>
      <c r="T45" s="2"/>
      <c r="U45" s="2"/>
      <c r="V45" s="2"/>
      <c r="W45" s="2"/>
      <c r="X45" s="2"/>
      <c r="Y45" s="2"/>
    </row>
    <row r="46" spans="1:25" ht="14.25" customHeight="1">
      <c r="A46" s="2"/>
      <c r="B46" s="108" t="s">
        <v>354</v>
      </c>
      <c r="C46" s="108">
        <v>7189.5140000000001</v>
      </c>
      <c r="D46" s="109">
        <v>5129.1515931499998</v>
      </c>
      <c r="E46" s="109">
        <v>5118.8701832400002</v>
      </c>
      <c r="F46" s="109">
        <v>5037.9415907399898</v>
      </c>
      <c r="G46" s="109">
        <v>4976.4208515600003</v>
      </c>
      <c r="H46" s="109">
        <v>4926.6970630599899</v>
      </c>
      <c r="I46" s="109">
        <v>4860.0056016199896</v>
      </c>
      <c r="J46" s="109">
        <v>4822.8508977199899</v>
      </c>
      <c r="K46" s="109">
        <v>4797.9577051099895</v>
      </c>
      <c r="L46" s="111">
        <f t="shared" ref="L46:R46" si="34">D46-E46</f>
        <v>10.281409909999638</v>
      </c>
      <c r="M46" s="111">
        <f t="shared" si="34"/>
        <v>80.928592500010382</v>
      </c>
      <c r="N46" s="111">
        <f t="shared" si="34"/>
        <v>61.520739179989505</v>
      </c>
      <c r="O46" s="111">
        <f t="shared" si="34"/>
        <v>49.723788500010414</v>
      </c>
      <c r="P46" s="111">
        <f t="shared" si="34"/>
        <v>66.691461440000239</v>
      </c>
      <c r="Q46" s="111">
        <f t="shared" si="34"/>
        <v>37.154703899999731</v>
      </c>
      <c r="R46" s="111">
        <f t="shared" si="34"/>
        <v>24.893192610000369</v>
      </c>
      <c r="S46" s="2"/>
      <c r="T46" s="2"/>
      <c r="U46" s="2"/>
      <c r="V46" s="2"/>
      <c r="W46" s="2"/>
      <c r="X46" s="2"/>
      <c r="Y46" s="2"/>
    </row>
    <row r="47" spans="1:25" ht="14.25" customHeight="1">
      <c r="A47" s="2"/>
      <c r="B47" s="108" t="s">
        <v>376</v>
      </c>
      <c r="C47" s="108">
        <v>2822.9639999999999</v>
      </c>
      <c r="D47" s="109">
        <v>489.257889514</v>
      </c>
      <c r="E47" s="109">
        <v>480.88670693699902</v>
      </c>
      <c r="F47" s="109">
        <v>472.80619950300002</v>
      </c>
      <c r="G47" s="109">
        <v>461.90998169400001</v>
      </c>
      <c r="H47" s="109">
        <v>438.63463192799901</v>
      </c>
      <c r="I47" s="109">
        <v>406.68890147600001</v>
      </c>
      <c r="J47" s="109">
        <v>387.97097523799903</v>
      </c>
      <c r="K47" s="109">
        <v>380.98507918299902</v>
      </c>
      <c r="L47" s="111">
        <f t="shared" ref="L47:R47" si="35">D47-E47</f>
        <v>8.3711825770009796</v>
      </c>
      <c r="M47" s="111">
        <f t="shared" si="35"/>
        <v>8.0805074339990028</v>
      </c>
      <c r="N47" s="111">
        <f t="shared" si="35"/>
        <v>10.896217809000007</v>
      </c>
      <c r="O47" s="111">
        <f t="shared" si="35"/>
        <v>23.275349766001</v>
      </c>
      <c r="P47" s="111">
        <f t="shared" si="35"/>
        <v>31.945730451998998</v>
      </c>
      <c r="Q47" s="111">
        <f t="shared" si="35"/>
        <v>18.717926238000985</v>
      </c>
      <c r="R47" s="111">
        <f t="shared" si="35"/>
        <v>6.985896055000012</v>
      </c>
      <c r="S47" s="2"/>
      <c r="T47" s="2"/>
      <c r="U47" s="2"/>
      <c r="V47" s="2"/>
      <c r="W47" s="2"/>
      <c r="X47" s="2"/>
      <c r="Y47" s="2"/>
    </row>
    <row r="48" spans="1:25" ht="14.25" customHeight="1">
      <c r="A48" s="2"/>
      <c r="B48" s="2"/>
      <c r="C48" s="36">
        <f>SUM(C44:C47)</f>
        <v>278741.17</v>
      </c>
      <c r="D48" s="37">
        <v>1144</v>
      </c>
      <c r="E48" s="37">
        <v>1068</v>
      </c>
      <c r="F48" s="37">
        <v>997</v>
      </c>
      <c r="G48" s="37">
        <v>742</v>
      </c>
      <c r="H48" s="37">
        <f>SUM(H44:H47)</f>
        <v>115436.201090388</v>
      </c>
      <c r="I48" s="37">
        <v>116260.450424</v>
      </c>
      <c r="J48" s="37">
        <f t="shared" ref="J48:R48" si="36">SUM(J44:J47)</f>
        <v>114381.597904358</v>
      </c>
      <c r="K48" s="37">
        <f t="shared" si="36"/>
        <v>113799.90082627287</v>
      </c>
      <c r="L48" s="37">
        <f t="shared" si="36"/>
        <v>558.64733178700089</v>
      </c>
      <c r="M48" s="37">
        <f t="shared" si="36"/>
        <v>794.74834523401228</v>
      </c>
      <c r="N48" s="37">
        <f t="shared" si="36"/>
        <v>552.53539338998644</v>
      </c>
      <c r="O48" s="37">
        <f t="shared" si="36"/>
        <v>545.82895086501185</v>
      </c>
      <c r="P48" s="37">
        <f t="shared" si="36"/>
        <v>558.46615199210805</v>
      </c>
      <c r="Q48" s="37">
        <f t="shared" si="36"/>
        <v>496.13703403789583</v>
      </c>
      <c r="R48" s="37">
        <f t="shared" si="36"/>
        <v>581.69707808511339</v>
      </c>
      <c r="S48" s="2"/>
      <c r="T48" s="2"/>
      <c r="U48" s="2"/>
      <c r="V48" s="2"/>
      <c r="W48" s="2"/>
      <c r="X48" s="2"/>
      <c r="Y48" s="2"/>
    </row>
    <row r="49" spans="1:25" ht="14.25" customHeight="1">
      <c r="A49" s="2"/>
      <c r="B49" s="2"/>
      <c r="C49" s="2"/>
      <c r="D49" s="34"/>
      <c r="E49" s="34"/>
      <c r="F49" s="34"/>
      <c r="G49" s="34"/>
      <c r="H49" s="34"/>
      <c r="I49" s="34"/>
      <c r="J49" s="34"/>
      <c r="K49" s="34"/>
      <c r="L49" s="35"/>
      <c r="M49" s="35"/>
      <c r="N49" s="35"/>
      <c r="O49" s="35"/>
      <c r="P49" s="35"/>
      <c r="Q49" s="35"/>
      <c r="R49" s="35"/>
      <c r="S49" s="2"/>
      <c r="T49" s="2"/>
      <c r="U49" s="2"/>
      <c r="V49" s="2"/>
      <c r="W49" s="2"/>
      <c r="X49" s="2"/>
      <c r="Y49" s="2"/>
    </row>
    <row r="50" spans="1:25" ht="14.25" customHeight="1">
      <c r="A50" s="33">
        <v>6</v>
      </c>
      <c r="B50" s="126" t="s">
        <v>382</v>
      </c>
      <c r="C50" s="127"/>
      <c r="D50" s="34"/>
      <c r="E50" s="34"/>
      <c r="F50" s="34"/>
      <c r="G50" s="34"/>
      <c r="H50" s="34"/>
      <c r="I50" s="34"/>
      <c r="J50" s="34"/>
      <c r="K50" s="34"/>
      <c r="L50" s="35"/>
      <c r="M50" s="35"/>
      <c r="N50" s="35"/>
      <c r="O50" s="35"/>
      <c r="P50" s="35"/>
      <c r="Q50" s="35"/>
      <c r="R50" s="35"/>
      <c r="S50" s="2"/>
      <c r="T50" s="2"/>
      <c r="U50" s="2"/>
      <c r="V50" s="2"/>
      <c r="W50" s="2"/>
      <c r="X50" s="2"/>
      <c r="Y50" s="2"/>
    </row>
    <row r="51" spans="1:25" ht="43.5">
      <c r="A51" s="2"/>
      <c r="B51" s="105" t="s">
        <v>366</v>
      </c>
      <c r="C51" s="105" t="s">
        <v>1</v>
      </c>
      <c r="D51" s="106" t="s">
        <v>367</v>
      </c>
      <c r="E51" s="106" t="s">
        <v>368</v>
      </c>
      <c r="F51" s="106" t="s">
        <v>369</v>
      </c>
      <c r="G51" s="106" t="s">
        <v>370</v>
      </c>
      <c r="H51" s="106" t="s">
        <v>371</v>
      </c>
      <c r="I51" s="106" t="s">
        <v>372</v>
      </c>
      <c r="J51" s="106" t="s">
        <v>373</v>
      </c>
      <c r="K51" s="106" t="s">
        <v>374</v>
      </c>
      <c r="L51" s="107" t="s">
        <v>29</v>
      </c>
      <c r="M51" s="107" t="s">
        <v>30</v>
      </c>
      <c r="N51" s="107" t="s">
        <v>31</v>
      </c>
      <c r="O51" s="107" t="s">
        <v>32</v>
      </c>
      <c r="P51" s="107" t="s">
        <v>33</v>
      </c>
      <c r="Q51" s="107" t="s">
        <v>34</v>
      </c>
      <c r="R51" s="107" t="s">
        <v>35</v>
      </c>
      <c r="S51" s="2"/>
      <c r="T51" s="2"/>
      <c r="U51" s="2"/>
      <c r="V51" s="2"/>
      <c r="W51" s="2"/>
      <c r="X51" s="2"/>
      <c r="Y51" s="2"/>
    </row>
    <row r="52" spans="1:25" ht="14.25" customHeight="1">
      <c r="A52" s="2"/>
      <c r="B52" s="108" t="s">
        <v>375</v>
      </c>
      <c r="C52" s="108">
        <v>199289.02</v>
      </c>
      <c r="D52" s="109">
        <v>17318.739746499999</v>
      </c>
      <c r="E52" s="109">
        <v>16629.060720699901</v>
      </c>
      <c r="F52" s="109">
        <v>16331.409670200001</v>
      </c>
      <c r="G52" s="109">
        <v>16169.917459599899</v>
      </c>
      <c r="H52" s="109">
        <v>15984.5988655</v>
      </c>
      <c r="I52" s="109">
        <v>15759.154941700001</v>
      </c>
      <c r="J52" s="109">
        <v>15442.841660399899</v>
      </c>
      <c r="K52" s="109">
        <v>14631.2565512</v>
      </c>
      <c r="L52" s="111">
        <f t="shared" ref="L52:R52" si="37">D52-E52</f>
        <v>689.67902580009832</v>
      </c>
      <c r="M52" s="111">
        <f t="shared" si="37"/>
        <v>297.65105049990052</v>
      </c>
      <c r="N52" s="111">
        <f t="shared" si="37"/>
        <v>161.49221060010132</v>
      </c>
      <c r="O52" s="111">
        <f t="shared" si="37"/>
        <v>185.3185940998992</v>
      </c>
      <c r="P52" s="111">
        <f t="shared" si="37"/>
        <v>225.44392379999954</v>
      </c>
      <c r="Q52" s="111">
        <f t="shared" si="37"/>
        <v>316.31328130010115</v>
      </c>
      <c r="R52" s="111">
        <f t="shared" si="37"/>
        <v>811.58510919989931</v>
      </c>
      <c r="S52" s="2"/>
      <c r="T52" s="2"/>
      <c r="U52" s="2"/>
      <c r="V52" s="2"/>
      <c r="W52" s="2"/>
      <c r="X52" s="2"/>
      <c r="Y52" s="2"/>
    </row>
    <row r="53" spans="1:25" ht="14.25" customHeight="1">
      <c r="A53" s="2"/>
      <c r="B53" s="108" t="s">
        <v>353</v>
      </c>
      <c r="C53" s="108">
        <v>130289.052</v>
      </c>
      <c r="D53" s="109">
        <v>124952.519451</v>
      </c>
      <c r="E53" s="109">
        <v>124530.03866200001</v>
      </c>
      <c r="F53" s="109">
        <v>124301.668718999</v>
      </c>
      <c r="G53" s="109">
        <v>124170.161939</v>
      </c>
      <c r="H53" s="109">
        <v>124096.480746</v>
      </c>
      <c r="I53" s="109">
        <v>123965.835508</v>
      </c>
      <c r="J53" s="109">
        <v>123872.06767400001</v>
      </c>
      <c r="K53" s="109">
        <v>123759.960498</v>
      </c>
      <c r="L53" s="111">
        <f t="shared" ref="L53:R53" si="38">D53-E53</f>
        <v>422.48078899999382</v>
      </c>
      <c r="M53" s="111">
        <f t="shared" si="38"/>
        <v>228.36994300100196</v>
      </c>
      <c r="N53" s="111">
        <f t="shared" si="38"/>
        <v>131.50677999900654</v>
      </c>
      <c r="O53" s="111">
        <f t="shared" si="38"/>
        <v>73.681192999996711</v>
      </c>
      <c r="P53" s="111">
        <f t="shared" si="38"/>
        <v>130.64523799999733</v>
      </c>
      <c r="Q53" s="111">
        <f t="shared" si="38"/>
        <v>93.767833999998402</v>
      </c>
      <c r="R53" s="111">
        <f t="shared" si="38"/>
        <v>112.10717600000498</v>
      </c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108" t="s">
        <v>354</v>
      </c>
      <c r="C54" s="108">
        <v>13930.88</v>
      </c>
      <c r="D54" s="109">
        <v>10841.420623600001</v>
      </c>
      <c r="E54" s="109">
        <v>10817.6869592</v>
      </c>
      <c r="F54" s="109">
        <v>10754.567021000001</v>
      </c>
      <c r="G54" s="109">
        <v>10696.3344008</v>
      </c>
      <c r="H54" s="109">
        <v>10628.5850448</v>
      </c>
      <c r="I54" s="109">
        <v>10426.952800499899</v>
      </c>
      <c r="J54" s="109">
        <v>10380.034594700001</v>
      </c>
      <c r="K54" s="109">
        <v>10348.6879501</v>
      </c>
      <c r="L54" s="111">
        <f t="shared" ref="L54:R54" si="39">D54-E54</f>
        <v>23.733664400000634</v>
      </c>
      <c r="M54" s="111">
        <f t="shared" si="39"/>
        <v>63.119938199999524</v>
      </c>
      <c r="N54" s="111">
        <f t="shared" si="39"/>
        <v>58.232620200000383</v>
      </c>
      <c r="O54" s="111">
        <f t="shared" si="39"/>
        <v>67.749356000000262</v>
      </c>
      <c r="P54" s="111">
        <f t="shared" si="39"/>
        <v>201.63224430010087</v>
      </c>
      <c r="Q54" s="111">
        <f t="shared" si="39"/>
        <v>46.918205799898715</v>
      </c>
      <c r="R54" s="111">
        <f t="shared" si="39"/>
        <v>31.346644600000218</v>
      </c>
      <c r="S54" s="2"/>
      <c r="T54" s="2"/>
      <c r="U54" s="2"/>
      <c r="V54" s="2"/>
      <c r="W54" s="2"/>
      <c r="X54" s="2"/>
      <c r="Y54" s="2"/>
    </row>
    <row r="55" spans="1:25" ht="14.25" customHeight="1">
      <c r="A55" s="2"/>
      <c r="B55" s="108" t="s">
        <v>356</v>
      </c>
      <c r="C55" s="108">
        <v>6586.527</v>
      </c>
      <c r="D55" s="109">
        <v>4624.8192317399999</v>
      </c>
      <c r="E55" s="109">
        <v>4420.7114292599899</v>
      </c>
      <c r="F55" s="109">
        <v>4305.0164394900003</v>
      </c>
      <c r="G55" s="109">
        <v>4197.3285851399896</v>
      </c>
      <c r="H55" s="109">
        <v>4132.1917168500004</v>
      </c>
      <c r="I55" s="109">
        <v>4082.5913065999898</v>
      </c>
      <c r="J55" s="109">
        <v>3997.1381378800002</v>
      </c>
      <c r="K55" s="109">
        <v>3901.2892492599899</v>
      </c>
      <c r="L55" s="111">
        <f t="shared" ref="L55:R55" si="40">D55-E55</f>
        <v>204.10780248000992</v>
      </c>
      <c r="M55" s="111">
        <f t="shared" si="40"/>
        <v>115.69498976998966</v>
      </c>
      <c r="N55" s="111">
        <f t="shared" si="40"/>
        <v>107.68785435001064</v>
      </c>
      <c r="O55" s="111">
        <f t="shared" si="40"/>
        <v>65.136868289989252</v>
      </c>
      <c r="P55" s="111">
        <f t="shared" si="40"/>
        <v>49.600410250010555</v>
      </c>
      <c r="Q55" s="111">
        <f t="shared" si="40"/>
        <v>85.453168719989662</v>
      </c>
      <c r="R55" s="111">
        <f t="shared" si="40"/>
        <v>95.848888620010257</v>
      </c>
      <c r="S55" s="2"/>
      <c r="T55" s="2"/>
      <c r="U55" s="2"/>
      <c r="V55" s="2"/>
      <c r="W55" s="2"/>
      <c r="X55" s="2"/>
      <c r="Y55" s="2"/>
    </row>
    <row r="56" spans="1:25" ht="14.25" customHeight="1">
      <c r="A56" s="2"/>
      <c r="B56" s="108" t="s">
        <v>376</v>
      </c>
      <c r="C56" s="108">
        <v>2706.971</v>
      </c>
      <c r="D56" s="109">
        <v>189.30228532800001</v>
      </c>
      <c r="E56" s="109">
        <v>188.21188210099899</v>
      </c>
      <c r="F56" s="109">
        <v>185.00835079500001</v>
      </c>
      <c r="G56" s="109">
        <v>178.373044128</v>
      </c>
      <c r="H56" s="109">
        <v>175.197179425999</v>
      </c>
      <c r="I56" s="109">
        <v>162.241169068999</v>
      </c>
      <c r="J56" s="109">
        <v>159.63266447000001</v>
      </c>
      <c r="K56" s="109">
        <v>158.718904815</v>
      </c>
      <c r="L56" s="111">
        <f t="shared" ref="L56:R56" si="41">D56-E56</f>
        <v>1.0904032270010191</v>
      </c>
      <c r="M56" s="111">
        <f t="shared" si="41"/>
        <v>3.203531305998979</v>
      </c>
      <c r="N56" s="111">
        <f t="shared" si="41"/>
        <v>6.6353066670000089</v>
      </c>
      <c r="O56" s="111">
        <f t="shared" si="41"/>
        <v>3.1758647020010073</v>
      </c>
      <c r="P56" s="111">
        <f t="shared" si="41"/>
        <v>12.956010356999997</v>
      </c>
      <c r="Q56" s="111">
        <f t="shared" si="41"/>
        <v>2.6085045989989908</v>
      </c>
      <c r="R56" s="111">
        <f t="shared" si="41"/>
        <v>0.91375965500000689</v>
      </c>
      <c r="S56" s="2"/>
      <c r="T56" s="2"/>
      <c r="U56" s="2"/>
      <c r="V56" s="2"/>
      <c r="W56" s="2"/>
      <c r="X56" s="2"/>
      <c r="Y56" s="2"/>
    </row>
    <row r="57" spans="1:25" ht="14.25" customHeight="1">
      <c r="A57" s="2"/>
      <c r="B57" s="2"/>
      <c r="C57" s="36">
        <f t="shared" ref="C57:H57" si="42">SUM(C52:C56)</f>
        <v>352802.45</v>
      </c>
      <c r="D57" s="37">
        <f t="shared" si="42"/>
        <v>157926.80133816801</v>
      </c>
      <c r="E57" s="37">
        <f t="shared" si="42"/>
        <v>156585.70965326088</v>
      </c>
      <c r="F57" s="37">
        <f t="shared" si="42"/>
        <v>155877.67020048399</v>
      </c>
      <c r="G57" s="37">
        <f t="shared" si="42"/>
        <v>155412.11542866789</v>
      </c>
      <c r="H57" s="37">
        <f t="shared" si="42"/>
        <v>155017.05355257602</v>
      </c>
      <c r="I57" s="37">
        <v>148278.77695199999</v>
      </c>
      <c r="J57" s="37">
        <f t="shared" ref="J57:R57" si="43">SUM(J52:J56)</f>
        <v>153851.71473144993</v>
      </c>
      <c r="K57" s="37">
        <f t="shared" si="43"/>
        <v>152799.91315337498</v>
      </c>
      <c r="L57" s="37">
        <f t="shared" si="43"/>
        <v>1341.0916849071036</v>
      </c>
      <c r="M57" s="37">
        <f t="shared" si="43"/>
        <v>708.03945277689058</v>
      </c>
      <c r="N57" s="37">
        <f t="shared" si="43"/>
        <v>465.55477181611889</v>
      </c>
      <c r="O57" s="37">
        <f t="shared" si="43"/>
        <v>395.06187609188646</v>
      </c>
      <c r="P57" s="37">
        <f t="shared" si="43"/>
        <v>620.27782670710826</v>
      </c>
      <c r="Q57" s="37">
        <f t="shared" si="43"/>
        <v>545.06099441898687</v>
      </c>
      <c r="R57" s="37">
        <f t="shared" si="43"/>
        <v>1051.8015780749147</v>
      </c>
      <c r="S57" s="2"/>
      <c r="T57" s="2"/>
      <c r="U57" s="2"/>
      <c r="V57" s="2"/>
      <c r="W57" s="2"/>
      <c r="X57" s="2"/>
      <c r="Y57" s="2"/>
    </row>
    <row r="58" spans="1:25" ht="14.25" customHeight="1">
      <c r="A58" s="2"/>
      <c r="B58" s="2"/>
      <c r="C58" s="2"/>
      <c r="D58" s="34"/>
      <c r="E58" s="34"/>
      <c r="F58" s="34"/>
      <c r="G58" s="34"/>
      <c r="H58" s="34"/>
      <c r="I58" s="34"/>
      <c r="J58" s="34"/>
      <c r="K58" s="34"/>
      <c r="L58" s="35"/>
      <c r="M58" s="35"/>
      <c r="N58" s="35"/>
      <c r="O58" s="35"/>
      <c r="P58" s="35"/>
      <c r="Q58" s="35"/>
      <c r="R58" s="35"/>
      <c r="S58" s="2"/>
      <c r="T58" s="2"/>
      <c r="U58" s="2"/>
      <c r="V58" s="2"/>
      <c r="W58" s="2"/>
      <c r="X58" s="2"/>
      <c r="Y58" s="2"/>
    </row>
    <row r="59" spans="1:25" ht="14.25" customHeight="1">
      <c r="A59" s="33">
        <v>7</v>
      </c>
      <c r="B59" s="126" t="s">
        <v>383</v>
      </c>
      <c r="C59" s="127"/>
      <c r="D59" s="34"/>
      <c r="E59" s="34"/>
      <c r="F59" s="34"/>
      <c r="G59" s="34"/>
      <c r="H59" s="34"/>
      <c r="I59" s="34"/>
      <c r="J59" s="34"/>
      <c r="K59" s="34"/>
      <c r="L59" s="35"/>
      <c r="M59" s="35"/>
      <c r="N59" s="35"/>
      <c r="O59" s="35"/>
      <c r="P59" s="35"/>
      <c r="Q59" s="35"/>
      <c r="R59" s="35"/>
      <c r="S59" s="2"/>
      <c r="T59" s="2"/>
      <c r="U59" s="2"/>
      <c r="V59" s="2"/>
      <c r="W59" s="2"/>
      <c r="X59" s="2"/>
      <c r="Y59" s="2"/>
    </row>
    <row r="60" spans="1:25" ht="43.5">
      <c r="A60" s="2"/>
      <c r="B60" s="105" t="s">
        <v>366</v>
      </c>
      <c r="C60" s="105" t="s">
        <v>1</v>
      </c>
      <c r="D60" s="106" t="s">
        <v>367</v>
      </c>
      <c r="E60" s="106" t="s">
        <v>368</v>
      </c>
      <c r="F60" s="106" t="s">
        <v>369</v>
      </c>
      <c r="G60" s="106" t="s">
        <v>370</v>
      </c>
      <c r="H60" s="106" t="s">
        <v>371</v>
      </c>
      <c r="I60" s="106" t="s">
        <v>372</v>
      </c>
      <c r="J60" s="106" t="s">
        <v>373</v>
      </c>
      <c r="K60" s="106" t="s">
        <v>374</v>
      </c>
      <c r="L60" s="107" t="s">
        <v>29</v>
      </c>
      <c r="M60" s="107" t="s">
        <v>30</v>
      </c>
      <c r="N60" s="107" t="s">
        <v>31</v>
      </c>
      <c r="O60" s="107" t="s">
        <v>32</v>
      </c>
      <c r="P60" s="107" t="s">
        <v>33</v>
      </c>
      <c r="Q60" s="107" t="s">
        <v>34</v>
      </c>
      <c r="R60" s="107" t="s">
        <v>35</v>
      </c>
      <c r="S60" s="2"/>
      <c r="T60" s="2"/>
      <c r="U60" s="2"/>
      <c r="V60" s="2"/>
      <c r="W60" s="2"/>
      <c r="X60" s="2"/>
      <c r="Y60" s="2"/>
    </row>
    <row r="61" spans="1:25" ht="14.25" customHeight="1">
      <c r="A61" s="2"/>
      <c r="B61" s="108" t="s">
        <v>375</v>
      </c>
      <c r="C61" s="108">
        <v>133674.296</v>
      </c>
      <c r="D61" s="109">
        <v>15463.658626799999</v>
      </c>
      <c r="E61" s="110">
        <v>15055.5007547</v>
      </c>
      <c r="F61" s="117">
        <v>14745.348738000001</v>
      </c>
      <c r="G61" s="113">
        <v>14442.407078800001</v>
      </c>
      <c r="H61" s="110">
        <v>14084.823212200001</v>
      </c>
      <c r="I61" s="110">
        <v>13588.5578642</v>
      </c>
      <c r="J61" s="110">
        <v>13292.1913542</v>
      </c>
      <c r="K61" s="110">
        <v>12966.594662400001</v>
      </c>
      <c r="L61" s="111">
        <f t="shared" ref="L61:R61" si="44">D61-E61</f>
        <v>408.15787209999871</v>
      </c>
      <c r="M61" s="111">
        <f t="shared" si="44"/>
        <v>310.15201669999988</v>
      </c>
      <c r="N61" s="111">
        <f t="shared" si="44"/>
        <v>302.94165919999978</v>
      </c>
      <c r="O61" s="111">
        <f t="shared" si="44"/>
        <v>357.58386659999996</v>
      </c>
      <c r="P61" s="111">
        <f t="shared" si="44"/>
        <v>496.26534800000081</v>
      </c>
      <c r="Q61" s="111">
        <f t="shared" si="44"/>
        <v>296.36650999999983</v>
      </c>
      <c r="R61" s="111">
        <f t="shared" si="44"/>
        <v>325.59669179999946</v>
      </c>
      <c r="S61" s="2"/>
      <c r="T61" s="2"/>
      <c r="U61" s="2"/>
      <c r="V61" s="2"/>
      <c r="W61" s="2"/>
      <c r="X61" s="2"/>
      <c r="Y61" s="2"/>
    </row>
    <row r="62" spans="1:25" ht="14.25" customHeight="1">
      <c r="A62" s="2"/>
      <c r="B62" s="108" t="s">
        <v>363</v>
      </c>
      <c r="C62" s="108">
        <v>33.875</v>
      </c>
      <c r="D62" s="110">
        <v>33.875333274200003</v>
      </c>
      <c r="E62" s="110">
        <v>33.875333274200003</v>
      </c>
      <c r="F62" s="109">
        <v>33.875333274200003</v>
      </c>
      <c r="G62" s="113">
        <v>33.875333274200003</v>
      </c>
      <c r="H62" s="110">
        <v>33.875333274200003</v>
      </c>
      <c r="I62" s="110">
        <v>33.875333274200003</v>
      </c>
      <c r="J62" s="109">
        <v>33.875333274200003</v>
      </c>
      <c r="K62" s="110">
        <v>33.875333274200003</v>
      </c>
      <c r="L62" s="111">
        <f t="shared" ref="L62:R62" si="45">D62-E62</f>
        <v>0</v>
      </c>
      <c r="M62" s="111">
        <f t="shared" si="45"/>
        <v>0</v>
      </c>
      <c r="N62" s="111">
        <f t="shared" si="45"/>
        <v>0</v>
      </c>
      <c r="O62" s="111">
        <f t="shared" si="45"/>
        <v>0</v>
      </c>
      <c r="P62" s="111">
        <f t="shared" si="45"/>
        <v>0</v>
      </c>
      <c r="Q62" s="111">
        <f t="shared" si="45"/>
        <v>0</v>
      </c>
      <c r="R62" s="111">
        <f t="shared" si="45"/>
        <v>0</v>
      </c>
      <c r="S62" s="2"/>
      <c r="T62" s="2"/>
      <c r="U62" s="2"/>
      <c r="V62" s="2"/>
      <c r="W62" s="2"/>
      <c r="X62" s="2"/>
      <c r="Y62" s="2"/>
    </row>
    <row r="63" spans="1:25" ht="14.25" customHeight="1">
      <c r="A63" s="2"/>
      <c r="B63" s="108" t="s">
        <v>353</v>
      </c>
      <c r="C63" s="108">
        <v>167445.351</v>
      </c>
      <c r="D63" s="109">
        <v>159125.73606900001</v>
      </c>
      <c r="E63" s="109">
        <v>159113.07188900001</v>
      </c>
      <c r="F63" s="109">
        <v>159033.453308</v>
      </c>
      <c r="G63" s="113">
        <v>158863.469492</v>
      </c>
      <c r="H63" s="109">
        <v>158756.818709999</v>
      </c>
      <c r="I63" s="109">
        <v>158621.047576999</v>
      </c>
      <c r="J63" s="109">
        <v>158553.27078200001</v>
      </c>
      <c r="K63" s="110">
        <v>158408.07324500001</v>
      </c>
      <c r="L63" s="111">
        <f t="shared" ref="L63:R63" si="46">D63-E63</f>
        <v>12.664179999992484</v>
      </c>
      <c r="M63" s="111">
        <f t="shared" si="46"/>
        <v>79.618581000017002</v>
      </c>
      <c r="N63" s="111">
        <f t="shared" si="46"/>
        <v>169.98381599999266</v>
      </c>
      <c r="O63" s="111">
        <f t="shared" si="46"/>
        <v>106.65078200100106</v>
      </c>
      <c r="P63" s="111">
        <f t="shared" si="46"/>
        <v>135.77113300000201</v>
      </c>
      <c r="Q63" s="111">
        <f t="shared" si="46"/>
        <v>67.776794998993864</v>
      </c>
      <c r="R63" s="111">
        <f t="shared" si="46"/>
        <v>145.19753700000001</v>
      </c>
      <c r="S63" s="2"/>
      <c r="T63" s="2"/>
      <c r="U63" s="2"/>
      <c r="V63" s="2"/>
      <c r="W63" s="2"/>
      <c r="X63" s="2"/>
      <c r="Y63" s="2"/>
    </row>
    <row r="64" spans="1:25" ht="14.25" customHeight="1">
      <c r="A64" s="2"/>
      <c r="B64" s="108" t="s">
        <v>354</v>
      </c>
      <c r="C64" s="108">
        <v>14096.064</v>
      </c>
      <c r="D64" s="109">
        <v>10628.0253146</v>
      </c>
      <c r="E64" s="109">
        <v>10625.0569958</v>
      </c>
      <c r="F64" s="109">
        <v>10581.6675531</v>
      </c>
      <c r="G64" s="113">
        <v>10491.232180999899</v>
      </c>
      <c r="H64" s="109">
        <v>10445.3551718</v>
      </c>
      <c r="I64" s="109">
        <v>10417.219094300001</v>
      </c>
      <c r="J64" s="109">
        <v>10380.0315082</v>
      </c>
      <c r="K64" s="110">
        <v>10353.0353215</v>
      </c>
      <c r="L64" s="111">
        <f t="shared" ref="L64:R64" si="47">D64-E64</f>
        <v>2.9683187999999063</v>
      </c>
      <c r="M64" s="111">
        <f t="shared" si="47"/>
        <v>43.389442699999563</v>
      </c>
      <c r="N64" s="111">
        <f t="shared" si="47"/>
        <v>90.435372100100722</v>
      </c>
      <c r="O64" s="111">
        <f t="shared" si="47"/>
        <v>45.877009199899476</v>
      </c>
      <c r="P64" s="111">
        <f t="shared" si="47"/>
        <v>28.136077499999374</v>
      </c>
      <c r="Q64" s="111">
        <f t="shared" si="47"/>
        <v>37.187586100000772</v>
      </c>
      <c r="R64" s="111">
        <f t="shared" si="47"/>
        <v>26.99618670000018</v>
      </c>
      <c r="S64" s="2"/>
      <c r="T64" s="2"/>
      <c r="U64" s="2"/>
      <c r="V64" s="2"/>
      <c r="W64" s="2"/>
      <c r="X64" s="2"/>
      <c r="Y64" s="2"/>
    </row>
    <row r="65" spans="1:25" ht="14.25" customHeight="1">
      <c r="A65" s="2"/>
      <c r="B65" s="108" t="s">
        <v>356</v>
      </c>
      <c r="C65" s="108">
        <v>70010.667000000001</v>
      </c>
      <c r="D65" s="109">
        <v>56823.154959799998</v>
      </c>
      <c r="E65" s="109">
        <v>56779.806461300002</v>
      </c>
      <c r="F65" s="109">
        <v>56673.565289600003</v>
      </c>
      <c r="G65" s="113">
        <v>56557.757136599903</v>
      </c>
      <c r="H65" s="109">
        <v>56510.330377899903</v>
      </c>
      <c r="I65" s="109">
        <v>56405.053901799904</v>
      </c>
      <c r="J65" s="109">
        <v>56356.468010299897</v>
      </c>
      <c r="K65" s="110">
        <v>56282.404630500001</v>
      </c>
      <c r="L65" s="111">
        <f t="shared" ref="L65:R65" si="48">D65-E65</f>
        <v>43.348498499995912</v>
      </c>
      <c r="M65" s="111">
        <f t="shared" si="48"/>
        <v>106.24117169999954</v>
      </c>
      <c r="N65" s="111">
        <f t="shared" si="48"/>
        <v>115.80815300009999</v>
      </c>
      <c r="O65" s="111">
        <f t="shared" si="48"/>
        <v>47.426758699999482</v>
      </c>
      <c r="P65" s="111">
        <f t="shared" si="48"/>
        <v>105.27647609999985</v>
      </c>
      <c r="Q65" s="111">
        <f t="shared" si="48"/>
        <v>48.585891500006255</v>
      </c>
      <c r="R65" s="111">
        <f t="shared" si="48"/>
        <v>74.063379799896211</v>
      </c>
      <c r="S65" s="2"/>
      <c r="T65" s="2"/>
      <c r="U65" s="2"/>
      <c r="V65" s="2"/>
      <c r="W65" s="2"/>
      <c r="X65" s="2"/>
      <c r="Y65" s="2"/>
    </row>
    <row r="66" spans="1:25" ht="14.25" customHeight="1">
      <c r="A66" s="2"/>
      <c r="B66" s="108" t="s">
        <v>376</v>
      </c>
      <c r="C66" s="108">
        <v>2768.5120000000002</v>
      </c>
      <c r="D66" s="110">
        <v>574.34902567500001</v>
      </c>
      <c r="E66" s="109">
        <v>573.66148571799897</v>
      </c>
      <c r="F66" s="109">
        <v>571.71182718600005</v>
      </c>
      <c r="G66" s="113">
        <v>570.20390209699895</v>
      </c>
      <c r="H66" s="110">
        <v>559.12889700100004</v>
      </c>
      <c r="I66" s="110">
        <v>550.58624838399896</v>
      </c>
      <c r="J66" s="109">
        <v>547.21286963600005</v>
      </c>
      <c r="K66" s="110">
        <v>543.38283326199905</v>
      </c>
      <c r="L66" s="111">
        <f t="shared" ref="L66:R66" si="49">D66-E66</f>
        <v>0.68753995700103587</v>
      </c>
      <c r="M66" s="111">
        <f t="shared" si="49"/>
        <v>1.9496585319989208</v>
      </c>
      <c r="N66" s="111">
        <f t="shared" si="49"/>
        <v>1.5079250890011053</v>
      </c>
      <c r="O66" s="111">
        <f t="shared" si="49"/>
        <v>11.075005095998904</v>
      </c>
      <c r="P66" s="111">
        <f t="shared" si="49"/>
        <v>8.5426486170010776</v>
      </c>
      <c r="Q66" s="111">
        <f t="shared" si="49"/>
        <v>3.3733787479989132</v>
      </c>
      <c r="R66" s="111">
        <f t="shared" si="49"/>
        <v>3.8300363740009971</v>
      </c>
      <c r="S66" s="2"/>
      <c r="T66" s="2"/>
      <c r="U66" s="2"/>
      <c r="V66" s="2"/>
      <c r="W66" s="2"/>
      <c r="X66" s="2"/>
      <c r="Y66" s="2"/>
    </row>
    <row r="67" spans="1:25" ht="14.25" customHeight="1">
      <c r="A67" s="2"/>
      <c r="B67" s="2"/>
      <c r="C67" s="36">
        <f t="shared" ref="C67:H67" si="50">SUM(C61:C66)</f>
        <v>388028.76500000001</v>
      </c>
      <c r="D67" s="37">
        <f t="shared" si="50"/>
        <v>242648.79932914922</v>
      </c>
      <c r="E67" s="37">
        <f t="shared" si="50"/>
        <v>242180.97291979223</v>
      </c>
      <c r="F67" s="37">
        <f t="shared" si="50"/>
        <v>241639.62204916019</v>
      </c>
      <c r="G67" s="37">
        <f t="shared" si="50"/>
        <v>240958.94512377103</v>
      </c>
      <c r="H67" s="37">
        <f t="shared" si="50"/>
        <v>240390.33170217412</v>
      </c>
      <c r="I67" s="37">
        <v>241061.13250400001</v>
      </c>
      <c r="J67" s="37">
        <f t="shared" ref="J67:R67" si="51">SUM(J61:J66)</f>
        <v>239163.04985761008</v>
      </c>
      <c r="K67" s="37">
        <f t="shared" si="51"/>
        <v>238587.36602593624</v>
      </c>
      <c r="L67" s="37">
        <f t="shared" si="51"/>
        <v>467.82640935698805</v>
      </c>
      <c r="M67" s="37">
        <f t="shared" si="51"/>
        <v>541.3508706320149</v>
      </c>
      <c r="N67" s="37">
        <f t="shared" si="51"/>
        <v>680.67692538919425</v>
      </c>
      <c r="O67" s="37">
        <f t="shared" si="51"/>
        <v>568.61342159689889</v>
      </c>
      <c r="P67" s="37">
        <f t="shared" si="51"/>
        <v>773.99168321700313</v>
      </c>
      <c r="Q67" s="37">
        <f t="shared" si="51"/>
        <v>453.29016134699964</v>
      </c>
      <c r="R67" s="37">
        <f t="shared" si="51"/>
        <v>575.68383167389686</v>
      </c>
      <c r="S67" s="2"/>
      <c r="T67" s="2"/>
      <c r="U67" s="2"/>
      <c r="V67" s="2"/>
      <c r="W67" s="2"/>
      <c r="X67" s="2"/>
      <c r="Y67" s="2"/>
    </row>
    <row r="68" spans="1:25" ht="14.25" customHeight="1">
      <c r="A68" s="2"/>
      <c r="B68" s="2"/>
      <c r="C68" s="2"/>
      <c r="D68" s="34"/>
      <c r="E68" s="34"/>
      <c r="F68" s="34"/>
      <c r="G68" s="34"/>
      <c r="H68" s="34"/>
      <c r="I68" s="34"/>
      <c r="J68" s="34"/>
      <c r="K68" s="34"/>
      <c r="L68" s="35"/>
      <c r="M68" s="35"/>
      <c r="N68" s="35"/>
      <c r="O68" s="35"/>
      <c r="P68" s="35"/>
      <c r="Q68" s="35"/>
      <c r="R68" s="35"/>
      <c r="S68" s="2"/>
      <c r="T68" s="2"/>
      <c r="U68" s="2"/>
      <c r="V68" s="2"/>
      <c r="W68" s="2"/>
      <c r="X68" s="2"/>
      <c r="Y68" s="2"/>
    </row>
    <row r="69" spans="1:25" ht="14.25" customHeight="1">
      <c r="A69" s="33">
        <v>8</v>
      </c>
      <c r="B69" s="126" t="s">
        <v>384</v>
      </c>
      <c r="C69" s="127"/>
      <c r="D69" s="34"/>
      <c r="E69" s="34"/>
      <c r="F69" s="34"/>
      <c r="G69" s="34"/>
      <c r="H69" s="34"/>
      <c r="I69" s="34"/>
      <c r="J69" s="34"/>
      <c r="K69" s="34"/>
      <c r="L69" s="35"/>
      <c r="M69" s="35"/>
      <c r="N69" s="35"/>
      <c r="O69" s="35"/>
      <c r="P69" s="35"/>
      <c r="Q69" s="35"/>
      <c r="R69" s="35"/>
      <c r="S69" s="2"/>
      <c r="T69" s="2"/>
      <c r="U69" s="2"/>
      <c r="V69" s="2"/>
      <c r="W69" s="2"/>
      <c r="X69" s="2"/>
      <c r="Y69" s="2"/>
    </row>
    <row r="70" spans="1:25" ht="43.5">
      <c r="A70" s="2"/>
      <c r="B70" s="105" t="s">
        <v>366</v>
      </c>
      <c r="C70" s="105" t="s">
        <v>1</v>
      </c>
      <c r="D70" s="106" t="s">
        <v>367</v>
      </c>
      <c r="E70" s="106" t="s">
        <v>368</v>
      </c>
      <c r="F70" s="106" t="s">
        <v>369</v>
      </c>
      <c r="G70" s="106" t="s">
        <v>370</v>
      </c>
      <c r="H70" s="106" t="s">
        <v>371</v>
      </c>
      <c r="I70" s="106" t="s">
        <v>372</v>
      </c>
      <c r="J70" s="106" t="s">
        <v>373</v>
      </c>
      <c r="K70" s="106" t="s">
        <v>374</v>
      </c>
      <c r="L70" s="107" t="s">
        <v>29</v>
      </c>
      <c r="M70" s="107" t="s">
        <v>30</v>
      </c>
      <c r="N70" s="107" t="s">
        <v>31</v>
      </c>
      <c r="O70" s="107" t="s">
        <v>32</v>
      </c>
      <c r="P70" s="107" t="s">
        <v>33</v>
      </c>
      <c r="Q70" s="107" t="s">
        <v>34</v>
      </c>
      <c r="R70" s="107" t="s">
        <v>35</v>
      </c>
      <c r="S70" s="2"/>
      <c r="T70" s="2"/>
      <c r="U70" s="2"/>
      <c r="V70" s="2"/>
      <c r="W70" s="2"/>
      <c r="X70" s="2"/>
      <c r="Y70" s="2"/>
    </row>
    <row r="71" spans="1:25" ht="14.25" customHeight="1">
      <c r="A71" s="2"/>
      <c r="B71" s="108" t="s">
        <v>375</v>
      </c>
      <c r="C71" s="108">
        <v>99050.02</v>
      </c>
      <c r="D71" s="109">
        <v>8591.2604564899993</v>
      </c>
      <c r="E71" s="110">
        <v>8292.0256587399908</v>
      </c>
      <c r="F71" s="109">
        <v>7722.2188174100002</v>
      </c>
      <c r="G71" s="109">
        <v>7431.4302787899896</v>
      </c>
      <c r="H71" s="109">
        <v>7299.01095928</v>
      </c>
      <c r="I71" s="109">
        <v>7205.9522188000001</v>
      </c>
      <c r="J71" s="110">
        <v>7113.6654196899899</v>
      </c>
      <c r="K71" s="110">
        <v>7015.1064659900003</v>
      </c>
      <c r="L71" s="111">
        <f t="shared" ref="L71:R71" si="52">D71-E71</f>
        <v>299.23479775000851</v>
      </c>
      <c r="M71" s="111">
        <f t="shared" si="52"/>
        <v>569.80684132999068</v>
      </c>
      <c r="N71" s="111">
        <f t="shared" si="52"/>
        <v>290.78853862001051</v>
      </c>
      <c r="O71" s="111">
        <f t="shared" si="52"/>
        <v>132.41931950998969</v>
      </c>
      <c r="P71" s="111">
        <f t="shared" si="52"/>
        <v>93.058740479999869</v>
      </c>
      <c r="Q71" s="111">
        <f t="shared" si="52"/>
        <v>92.286799110010179</v>
      </c>
      <c r="R71" s="111">
        <f t="shared" si="52"/>
        <v>98.558953699989615</v>
      </c>
      <c r="S71" s="2"/>
      <c r="T71" s="2"/>
      <c r="U71" s="2"/>
      <c r="V71" s="2"/>
      <c r="W71" s="2"/>
      <c r="X71" s="2"/>
      <c r="Y71" s="2"/>
    </row>
    <row r="72" spans="1:25" ht="14.25" customHeight="1">
      <c r="A72" s="2"/>
      <c r="B72" s="108" t="s">
        <v>353</v>
      </c>
      <c r="C72" s="108">
        <v>179624.21799999999</v>
      </c>
      <c r="D72" s="109">
        <v>149393.13787899999</v>
      </c>
      <c r="E72" s="109">
        <v>148177.249172999</v>
      </c>
      <c r="F72" s="109">
        <v>146698.448959</v>
      </c>
      <c r="G72" s="109">
        <v>145558.90400800001</v>
      </c>
      <c r="H72" s="109">
        <v>145070.526717</v>
      </c>
      <c r="I72" s="109">
        <v>144810.268048</v>
      </c>
      <c r="J72" s="110">
        <v>144522.084804999</v>
      </c>
      <c r="K72" s="110">
        <v>144048.248445</v>
      </c>
      <c r="L72" s="111">
        <f t="shared" ref="L72:R72" si="53">D72-E72</f>
        <v>1215.8887060009874</v>
      </c>
      <c r="M72" s="111">
        <f t="shared" si="53"/>
        <v>1478.8002139989985</v>
      </c>
      <c r="N72" s="111">
        <f t="shared" si="53"/>
        <v>1139.5449509999889</v>
      </c>
      <c r="O72" s="111">
        <f t="shared" si="53"/>
        <v>488.37729100001161</v>
      </c>
      <c r="P72" s="111">
        <f t="shared" si="53"/>
        <v>260.25866900000256</v>
      </c>
      <c r="Q72" s="111">
        <f t="shared" si="53"/>
        <v>288.1832430009963</v>
      </c>
      <c r="R72" s="111">
        <f t="shared" si="53"/>
        <v>473.83635999899707</v>
      </c>
      <c r="S72" s="2"/>
      <c r="T72" s="2"/>
      <c r="U72" s="2"/>
      <c r="V72" s="2"/>
      <c r="W72" s="2"/>
      <c r="X72" s="2"/>
      <c r="Y72" s="2"/>
    </row>
    <row r="73" spans="1:25" ht="14.25" customHeight="1">
      <c r="A73" s="2"/>
      <c r="B73" s="108" t="s">
        <v>354</v>
      </c>
      <c r="C73" s="108">
        <v>69123.41</v>
      </c>
      <c r="D73" s="109">
        <v>20756.876031399999</v>
      </c>
      <c r="E73" s="109">
        <v>20517.7436640999</v>
      </c>
      <c r="F73" s="109">
        <v>20294.9282838</v>
      </c>
      <c r="G73" s="109">
        <v>20217.0629888</v>
      </c>
      <c r="H73" s="109">
        <v>20160.037442000001</v>
      </c>
      <c r="I73" s="109">
        <v>20127.685924900001</v>
      </c>
      <c r="J73" s="110">
        <v>20097.743484099901</v>
      </c>
      <c r="K73" s="110">
        <v>19969.7707175</v>
      </c>
      <c r="L73" s="111">
        <f t="shared" ref="L73:R73" si="54">D73-E73</f>
        <v>239.13236730009885</v>
      </c>
      <c r="M73" s="111">
        <f t="shared" si="54"/>
        <v>222.81538029990043</v>
      </c>
      <c r="N73" s="111">
        <f t="shared" si="54"/>
        <v>77.865294999999605</v>
      </c>
      <c r="O73" s="111">
        <f t="shared" si="54"/>
        <v>57.025546799999574</v>
      </c>
      <c r="P73" s="111">
        <f t="shared" si="54"/>
        <v>32.35151709999991</v>
      </c>
      <c r="Q73" s="111">
        <f t="shared" si="54"/>
        <v>29.942440800099575</v>
      </c>
      <c r="R73" s="111">
        <f t="shared" si="54"/>
        <v>127.97276659990166</v>
      </c>
      <c r="S73" s="2"/>
      <c r="T73" s="2"/>
      <c r="U73" s="2"/>
      <c r="V73" s="2"/>
      <c r="W73" s="2"/>
      <c r="X73" s="2"/>
      <c r="Y73" s="2"/>
    </row>
    <row r="74" spans="1:25" ht="14.25" customHeight="1">
      <c r="A74" s="2"/>
      <c r="B74" s="108" t="s">
        <v>356</v>
      </c>
      <c r="C74" s="108">
        <v>6374.875</v>
      </c>
      <c r="D74" s="109">
        <v>6373.9580650999997</v>
      </c>
      <c r="E74" s="109">
        <v>6373.9580650999897</v>
      </c>
      <c r="F74" s="109">
        <v>6373.88783797</v>
      </c>
      <c r="G74" s="109">
        <v>6373.88783797</v>
      </c>
      <c r="H74" s="109">
        <v>6373.88783797</v>
      </c>
      <c r="I74" s="109">
        <v>6373.8878342600001</v>
      </c>
      <c r="J74" s="110">
        <v>6373.8819627299899</v>
      </c>
      <c r="K74" s="110">
        <v>6373.8819627299899</v>
      </c>
      <c r="L74" s="111">
        <f t="shared" ref="L74:R74" si="55">D74-E74</f>
        <v>1.0004441719502211E-11</v>
      </c>
      <c r="M74" s="111">
        <f t="shared" si="55"/>
        <v>7.0227129989689274E-2</v>
      </c>
      <c r="N74" s="111">
        <f t="shared" si="55"/>
        <v>0</v>
      </c>
      <c r="O74" s="111">
        <f t="shared" si="55"/>
        <v>0</v>
      </c>
      <c r="P74" s="111">
        <f t="shared" si="55"/>
        <v>3.7099998735357076E-6</v>
      </c>
      <c r="Q74" s="111">
        <f t="shared" si="55"/>
        <v>5.8715300101539469E-3</v>
      </c>
      <c r="R74" s="111">
        <f t="shared" si="55"/>
        <v>0</v>
      </c>
      <c r="S74" s="2"/>
      <c r="T74" s="2"/>
      <c r="U74" s="2"/>
      <c r="V74" s="2"/>
      <c r="W74" s="2"/>
      <c r="X74" s="2"/>
      <c r="Y74" s="2"/>
    </row>
    <row r="75" spans="1:25" ht="14.25" customHeight="1">
      <c r="A75" s="2"/>
      <c r="B75" s="108" t="s">
        <v>359</v>
      </c>
      <c r="C75" s="108">
        <v>86181.376999999993</v>
      </c>
      <c r="D75" s="110">
        <v>75404.037748799994</v>
      </c>
      <c r="E75" s="110">
        <v>75342.996892499898</v>
      </c>
      <c r="F75" s="117">
        <v>75253.828495199894</v>
      </c>
      <c r="G75" s="113">
        <v>75179.946965499897</v>
      </c>
      <c r="H75" s="110">
        <v>75149.744468399906</v>
      </c>
      <c r="I75" s="110">
        <v>75125.890762900002</v>
      </c>
      <c r="J75" s="110">
        <v>75095.321430299897</v>
      </c>
      <c r="K75" s="110">
        <v>74998.975945400001</v>
      </c>
      <c r="L75" s="111">
        <f t="shared" ref="L75:R75" si="56">D75-E75</f>
        <v>61.040856300096493</v>
      </c>
      <c r="M75" s="111">
        <f t="shared" si="56"/>
        <v>89.168397300003562</v>
      </c>
      <c r="N75" s="111">
        <f t="shared" si="56"/>
        <v>73.881529699996463</v>
      </c>
      <c r="O75" s="111">
        <f t="shared" si="56"/>
        <v>30.202497099991888</v>
      </c>
      <c r="P75" s="111">
        <f t="shared" si="56"/>
        <v>23.853705499903299</v>
      </c>
      <c r="Q75" s="111">
        <f t="shared" si="56"/>
        <v>30.569332600105554</v>
      </c>
      <c r="R75" s="111">
        <f t="shared" si="56"/>
        <v>96.345484899895382</v>
      </c>
      <c r="S75" s="2"/>
      <c r="T75" s="2"/>
      <c r="U75" s="2"/>
      <c r="V75" s="2"/>
      <c r="W75" s="2"/>
      <c r="X75" s="2"/>
      <c r="Y75" s="2"/>
    </row>
    <row r="76" spans="1:25" ht="14.25" customHeight="1">
      <c r="A76" s="2"/>
      <c r="B76" s="108" t="s">
        <v>376</v>
      </c>
      <c r="C76" s="108">
        <v>6751.4030000000002</v>
      </c>
      <c r="D76" s="110">
        <v>198.03962025600001</v>
      </c>
      <c r="E76" s="110">
        <v>194.799518132</v>
      </c>
      <c r="F76" s="117">
        <v>191.01765970899899</v>
      </c>
      <c r="G76" s="113">
        <v>189.84271602300001</v>
      </c>
      <c r="H76" s="110">
        <v>188.776409559</v>
      </c>
      <c r="I76" s="110">
        <v>188.714522464</v>
      </c>
      <c r="J76" s="110">
        <v>187.497258996</v>
      </c>
      <c r="K76" s="110">
        <v>187.17661238900001</v>
      </c>
      <c r="L76" s="111">
        <f t="shared" ref="L76:R76" si="57">D76-E76</f>
        <v>3.2401021240000034</v>
      </c>
      <c r="M76" s="111">
        <f t="shared" si="57"/>
        <v>3.7818584230010117</v>
      </c>
      <c r="N76" s="111">
        <f t="shared" si="57"/>
        <v>1.1749436859989828</v>
      </c>
      <c r="O76" s="111">
        <f t="shared" si="57"/>
        <v>1.0663064640000073</v>
      </c>
      <c r="P76" s="111">
        <f t="shared" si="57"/>
        <v>6.1887095000003001E-2</v>
      </c>
      <c r="Q76" s="111">
        <f t="shared" si="57"/>
        <v>1.2172634679999987</v>
      </c>
      <c r="R76" s="111">
        <f t="shared" si="57"/>
        <v>0.32064660699998626</v>
      </c>
      <c r="S76" s="2"/>
      <c r="T76" s="2"/>
      <c r="U76" s="2"/>
      <c r="V76" s="2"/>
      <c r="W76" s="2"/>
      <c r="X76" s="2"/>
      <c r="Y76" s="2"/>
    </row>
    <row r="77" spans="1:25" ht="14.25" customHeight="1">
      <c r="A77" s="2"/>
      <c r="B77" s="2"/>
      <c r="C77" s="36">
        <f t="shared" ref="C77:H77" si="58">SUM(C71:C76)</f>
        <v>447105.30300000001</v>
      </c>
      <c r="D77" s="37">
        <f t="shared" si="58"/>
        <v>260717.30980104598</v>
      </c>
      <c r="E77" s="37">
        <f t="shared" si="58"/>
        <v>258898.77297157078</v>
      </c>
      <c r="F77" s="37">
        <f t="shared" si="58"/>
        <v>256534.33005308887</v>
      </c>
      <c r="G77" s="37">
        <f t="shared" si="58"/>
        <v>254951.07479508288</v>
      </c>
      <c r="H77" s="37">
        <f t="shared" si="58"/>
        <v>254241.98383420892</v>
      </c>
      <c r="I77" s="37">
        <v>257198.38060699997</v>
      </c>
      <c r="J77" s="37">
        <f t="shared" ref="J77:R77" si="59">SUM(J71:J76)</f>
        <v>253390.19436081478</v>
      </c>
      <c r="K77" s="37">
        <f t="shared" si="59"/>
        <v>252593.160149009</v>
      </c>
      <c r="L77" s="37">
        <f t="shared" si="59"/>
        <v>1818.5368294752013</v>
      </c>
      <c r="M77" s="37">
        <f t="shared" si="59"/>
        <v>2364.4429184818837</v>
      </c>
      <c r="N77" s="37">
        <f t="shared" si="59"/>
        <v>1583.2552580059946</v>
      </c>
      <c r="O77" s="37">
        <f t="shared" si="59"/>
        <v>709.0909608739928</v>
      </c>
      <c r="P77" s="37">
        <f t="shared" si="59"/>
        <v>409.58452288490548</v>
      </c>
      <c r="Q77" s="37">
        <f t="shared" si="59"/>
        <v>442.20495050922176</v>
      </c>
      <c r="R77" s="37">
        <f t="shared" si="59"/>
        <v>797.03421180578368</v>
      </c>
      <c r="S77" s="2"/>
      <c r="T77" s="2"/>
      <c r="U77" s="2"/>
      <c r="V77" s="2"/>
      <c r="W77" s="2"/>
      <c r="X77" s="2"/>
      <c r="Y77" s="2"/>
    </row>
    <row r="78" spans="1:25" ht="14.25" customHeight="1">
      <c r="A78" s="2"/>
      <c r="B78" s="2"/>
      <c r="C78" s="2"/>
      <c r="D78" s="34"/>
      <c r="E78" s="34"/>
      <c r="F78" s="34"/>
      <c r="G78" s="34"/>
      <c r="H78" s="34"/>
      <c r="I78" s="34"/>
      <c r="J78" s="34"/>
      <c r="K78" s="34"/>
      <c r="L78" s="35"/>
      <c r="M78" s="35"/>
      <c r="N78" s="35"/>
      <c r="O78" s="35"/>
      <c r="P78" s="35"/>
      <c r="Q78" s="35"/>
      <c r="R78" s="35"/>
      <c r="S78" s="2"/>
      <c r="T78" s="2"/>
      <c r="U78" s="2"/>
      <c r="V78" s="2"/>
      <c r="W78" s="2"/>
      <c r="X78" s="2"/>
      <c r="Y78" s="2"/>
    </row>
    <row r="79" spans="1:25" ht="14.25" customHeight="1">
      <c r="A79" s="33">
        <v>9</v>
      </c>
      <c r="B79" s="126" t="s">
        <v>385</v>
      </c>
      <c r="C79" s="127"/>
      <c r="D79" s="34"/>
      <c r="E79" s="34"/>
      <c r="F79" s="34"/>
      <c r="G79" s="34"/>
      <c r="H79" s="34"/>
      <c r="I79" s="34"/>
      <c r="J79" s="34"/>
      <c r="K79" s="34"/>
      <c r="L79" s="35"/>
      <c r="M79" s="35"/>
      <c r="N79" s="35"/>
      <c r="O79" s="35"/>
      <c r="P79" s="35"/>
      <c r="Q79" s="35"/>
      <c r="R79" s="35"/>
      <c r="S79" s="2"/>
      <c r="T79" s="2"/>
      <c r="U79" s="2"/>
      <c r="V79" s="2"/>
      <c r="W79" s="2"/>
      <c r="X79" s="2"/>
      <c r="Y79" s="2"/>
    </row>
    <row r="80" spans="1:25" ht="43.5">
      <c r="A80" s="2"/>
      <c r="B80" s="105" t="s">
        <v>366</v>
      </c>
      <c r="C80" s="105" t="s">
        <v>1</v>
      </c>
      <c r="D80" s="106" t="s">
        <v>367</v>
      </c>
      <c r="E80" s="106" t="s">
        <v>368</v>
      </c>
      <c r="F80" s="106" t="s">
        <v>369</v>
      </c>
      <c r="G80" s="106" t="s">
        <v>370</v>
      </c>
      <c r="H80" s="106" t="s">
        <v>371</v>
      </c>
      <c r="I80" s="106" t="s">
        <v>372</v>
      </c>
      <c r="J80" s="106" t="s">
        <v>373</v>
      </c>
      <c r="K80" s="106" t="s">
        <v>374</v>
      </c>
      <c r="L80" s="107" t="s">
        <v>29</v>
      </c>
      <c r="M80" s="107" t="s">
        <v>30</v>
      </c>
      <c r="N80" s="107" t="s">
        <v>31</v>
      </c>
      <c r="O80" s="107" t="s">
        <v>32</v>
      </c>
      <c r="P80" s="107" t="s">
        <v>33</v>
      </c>
      <c r="Q80" s="107" t="s">
        <v>34</v>
      </c>
      <c r="R80" s="107" t="s">
        <v>35</v>
      </c>
      <c r="S80" s="2"/>
      <c r="T80" s="2"/>
      <c r="U80" s="2"/>
      <c r="V80" s="2"/>
      <c r="W80" s="2"/>
      <c r="X80" s="2"/>
      <c r="Y80" s="2"/>
    </row>
    <row r="81" spans="1:25" ht="14.25" customHeight="1">
      <c r="A81" s="2"/>
      <c r="B81" s="108" t="s">
        <v>375</v>
      </c>
      <c r="C81" s="108">
        <v>72008.201000000001</v>
      </c>
      <c r="D81" s="109">
        <v>5854.8085297899997</v>
      </c>
      <c r="E81" s="109">
        <v>5528.7560821899897</v>
      </c>
      <c r="F81" s="109">
        <v>5285.4995206100002</v>
      </c>
      <c r="G81" s="109">
        <v>5094.0094500300002</v>
      </c>
      <c r="H81" s="109">
        <v>4961.5380223800003</v>
      </c>
      <c r="I81" s="109">
        <v>4821.6198494700002</v>
      </c>
      <c r="J81" s="109">
        <v>4690.9270492799897</v>
      </c>
      <c r="K81" s="110">
        <v>4584.8421068500002</v>
      </c>
      <c r="L81" s="111">
        <f t="shared" ref="L81:R81" si="60">D81-E81</f>
        <v>326.05244760001005</v>
      </c>
      <c r="M81" s="111">
        <f t="shared" si="60"/>
        <v>243.25656157998947</v>
      </c>
      <c r="N81" s="111">
        <f t="shared" si="60"/>
        <v>191.49007058000007</v>
      </c>
      <c r="O81" s="111">
        <f t="shared" si="60"/>
        <v>132.4714276499999</v>
      </c>
      <c r="P81" s="111">
        <f t="shared" si="60"/>
        <v>139.91817291000007</v>
      </c>
      <c r="Q81" s="111">
        <f t="shared" si="60"/>
        <v>130.69280019001053</v>
      </c>
      <c r="R81" s="111">
        <f t="shared" si="60"/>
        <v>106.0849424299895</v>
      </c>
      <c r="S81" s="2"/>
      <c r="T81" s="2"/>
      <c r="U81" s="2"/>
      <c r="V81" s="2"/>
      <c r="W81" s="2"/>
      <c r="X81" s="2"/>
      <c r="Y81" s="2"/>
    </row>
    <row r="82" spans="1:25" ht="14.25" customHeight="1">
      <c r="A82" s="2"/>
      <c r="B82" s="108" t="s">
        <v>353</v>
      </c>
      <c r="C82" s="108">
        <v>63596.256000000001</v>
      </c>
      <c r="D82" s="109">
        <v>58574.896338500002</v>
      </c>
      <c r="E82" s="109">
        <v>58383.059003000002</v>
      </c>
      <c r="F82" s="109">
        <v>58108.097222900004</v>
      </c>
      <c r="G82" s="109">
        <v>57693.367730899903</v>
      </c>
      <c r="H82" s="109">
        <v>57268.629539200003</v>
      </c>
      <c r="I82" s="109">
        <v>57175.3229565</v>
      </c>
      <c r="J82" s="109">
        <v>57056.957987900001</v>
      </c>
      <c r="K82" s="110">
        <v>56895.695975800001</v>
      </c>
      <c r="L82" s="111">
        <f t="shared" ref="L82:R82" si="61">D82-E82</f>
        <v>191.83733550000034</v>
      </c>
      <c r="M82" s="111">
        <f t="shared" si="61"/>
        <v>274.96178009999858</v>
      </c>
      <c r="N82" s="111">
        <f t="shared" si="61"/>
        <v>414.72949200010044</v>
      </c>
      <c r="O82" s="111">
        <f t="shared" si="61"/>
        <v>424.7381916999002</v>
      </c>
      <c r="P82" s="111">
        <f t="shared" si="61"/>
        <v>93.306582700002764</v>
      </c>
      <c r="Q82" s="111">
        <f t="shared" si="61"/>
        <v>118.36496859999897</v>
      </c>
      <c r="R82" s="111">
        <f t="shared" si="61"/>
        <v>161.26201209999999</v>
      </c>
      <c r="S82" s="2"/>
      <c r="T82" s="2"/>
      <c r="U82" s="2"/>
      <c r="V82" s="2"/>
      <c r="W82" s="2"/>
      <c r="X82" s="2"/>
      <c r="Y82" s="2"/>
    </row>
    <row r="83" spans="1:25" ht="14.25" customHeight="1">
      <c r="A83" s="2"/>
      <c r="B83" s="108" t="s">
        <v>354</v>
      </c>
      <c r="C83" s="108">
        <v>53708.993999999999</v>
      </c>
      <c r="D83" s="109">
        <v>37616.945836899999</v>
      </c>
      <c r="E83" s="109">
        <v>37362.6800783</v>
      </c>
      <c r="F83" s="109">
        <v>36892.093263399896</v>
      </c>
      <c r="G83" s="109">
        <v>36371.674089699904</v>
      </c>
      <c r="H83" s="109">
        <v>36062.551110100001</v>
      </c>
      <c r="I83" s="109">
        <v>35877.030086699902</v>
      </c>
      <c r="J83" s="109">
        <v>35667.687729199897</v>
      </c>
      <c r="K83" s="110">
        <v>35423.3070486</v>
      </c>
      <c r="L83" s="111">
        <f t="shared" ref="L83:R83" si="62">D83-E83</f>
        <v>254.26575859999866</v>
      </c>
      <c r="M83" s="111">
        <f t="shared" si="62"/>
        <v>470.58681490010349</v>
      </c>
      <c r="N83" s="111">
        <f t="shared" si="62"/>
        <v>520.41917369999283</v>
      </c>
      <c r="O83" s="111">
        <f t="shared" si="62"/>
        <v>309.12297959990246</v>
      </c>
      <c r="P83" s="111">
        <f t="shared" si="62"/>
        <v>185.52102340009878</v>
      </c>
      <c r="Q83" s="111">
        <f t="shared" si="62"/>
        <v>209.34235750000516</v>
      </c>
      <c r="R83" s="111">
        <f t="shared" si="62"/>
        <v>244.38068059989746</v>
      </c>
      <c r="S83" s="2"/>
      <c r="T83" s="2"/>
      <c r="U83" s="2"/>
      <c r="V83" s="2"/>
      <c r="W83" s="2"/>
      <c r="X83" s="2"/>
      <c r="Y83" s="2"/>
    </row>
    <row r="84" spans="1:25" ht="14.25" customHeight="1">
      <c r="A84" s="2"/>
      <c r="B84" s="108" t="s">
        <v>356</v>
      </c>
      <c r="C84" s="108">
        <v>757.08299999999997</v>
      </c>
      <c r="D84" s="109">
        <v>757.08296914799996</v>
      </c>
      <c r="E84" s="109">
        <v>757.08296914799905</v>
      </c>
      <c r="F84" s="109">
        <v>756.25304476999895</v>
      </c>
      <c r="G84" s="109">
        <v>756.25304476999895</v>
      </c>
      <c r="H84" s="109">
        <v>756.25304476999895</v>
      </c>
      <c r="I84" s="109">
        <v>756.25304474699897</v>
      </c>
      <c r="J84" s="109">
        <v>756.25304474699897</v>
      </c>
      <c r="K84" s="110">
        <v>756.25304474699897</v>
      </c>
      <c r="L84" s="111">
        <f t="shared" ref="L84:R84" si="63">D84-E84</f>
        <v>9.0949470177292824E-13</v>
      </c>
      <c r="M84" s="111">
        <f t="shared" si="63"/>
        <v>0.82992437800010066</v>
      </c>
      <c r="N84" s="111">
        <f t="shared" si="63"/>
        <v>0</v>
      </c>
      <c r="O84" s="111">
        <f t="shared" si="63"/>
        <v>0</v>
      </c>
      <c r="P84" s="111">
        <f t="shared" si="63"/>
        <v>2.2999984139460139E-8</v>
      </c>
      <c r="Q84" s="111">
        <f t="shared" si="63"/>
        <v>0</v>
      </c>
      <c r="R84" s="111">
        <f t="shared" si="63"/>
        <v>0</v>
      </c>
      <c r="S84" s="2"/>
      <c r="T84" s="2"/>
      <c r="U84" s="2"/>
      <c r="V84" s="2"/>
      <c r="W84" s="2"/>
      <c r="X84" s="2"/>
      <c r="Y84" s="2"/>
    </row>
    <row r="85" spans="1:25" ht="14.25" customHeight="1">
      <c r="A85" s="2"/>
      <c r="B85" s="108" t="s">
        <v>359</v>
      </c>
      <c r="C85" s="108">
        <v>41.796999999999997</v>
      </c>
      <c r="D85" s="110">
        <v>41.797332164700002</v>
      </c>
      <c r="E85" s="110">
        <v>41.797332164700002</v>
      </c>
      <c r="F85" s="109">
        <v>41.797332164700002</v>
      </c>
      <c r="G85" s="113">
        <v>41.797332164700002</v>
      </c>
      <c r="H85" s="109">
        <v>41.797332164700002</v>
      </c>
      <c r="I85" s="110">
        <v>41.797332164700002</v>
      </c>
      <c r="J85" s="110">
        <v>41.797332164700002</v>
      </c>
      <c r="K85" s="110">
        <v>41.797332164700002</v>
      </c>
      <c r="L85" s="111">
        <f t="shared" ref="L85:R85" si="64">D85-E85</f>
        <v>0</v>
      </c>
      <c r="M85" s="111">
        <f t="shared" si="64"/>
        <v>0</v>
      </c>
      <c r="N85" s="111">
        <f t="shared" si="64"/>
        <v>0</v>
      </c>
      <c r="O85" s="111">
        <f t="shared" si="64"/>
        <v>0</v>
      </c>
      <c r="P85" s="111">
        <f t="shared" si="64"/>
        <v>0</v>
      </c>
      <c r="Q85" s="111">
        <f t="shared" si="64"/>
        <v>0</v>
      </c>
      <c r="R85" s="111">
        <f t="shared" si="64"/>
        <v>0</v>
      </c>
      <c r="S85" s="2"/>
      <c r="T85" s="2"/>
      <c r="U85" s="2"/>
      <c r="V85" s="2"/>
      <c r="W85" s="2"/>
      <c r="X85" s="2"/>
      <c r="Y85" s="2"/>
    </row>
    <row r="86" spans="1:25" ht="14.25" customHeight="1">
      <c r="A86" s="2"/>
      <c r="B86" s="108" t="s">
        <v>376</v>
      </c>
      <c r="C86" s="108">
        <v>708.21600000000001</v>
      </c>
      <c r="D86" s="110">
        <v>422.30032474000001</v>
      </c>
      <c r="E86" s="110">
        <v>419.64897678099902</v>
      </c>
      <c r="F86" s="109">
        <v>419.19988270099901</v>
      </c>
      <c r="G86" s="113">
        <v>418.58034356000002</v>
      </c>
      <c r="H86" s="109">
        <v>417.34230999300001</v>
      </c>
      <c r="I86" s="110">
        <v>416.60299283799901</v>
      </c>
      <c r="J86" s="110">
        <v>416.04873288300001</v>
      </c>
      <c r="K86" s="110">
        <v>415.58254926000001</v>
      </c>
      <c r="L86" s="111">
        <f t="shared" ref="L86:R86" si="65">D86-E86</f>
        <v>2.6513479590009865</v>
      </c>
      <c r="M86" s="111">
        <f t="shared" si="65"/>
        <v>0.44909408000000894</v>
      </c>
      <c r="N86" s="111">
        <f t="shared" si="65"/>
        <v>0.61953914099899521</v>
      </c>
      <c r="O86" s="111">
        <f t="shared" si="65"/>
        <v>1.2380335670000022</v>
      </c>
      <c r="P86" s="111">
        <f t="shared" si="65"/>
        <v>0.73931715500100381</v>
      </c>
      <c r="Q86" s="111">
        <f t="shared" si="65"/>
        <v>0.55425995499899727</v>
      </c>
      <c r="R86" s="111">
        <f t="shared" si="65"/>
        <v>0.46618362300000626</v>
      </c>
      <c r="S86" s="2"/>
      <c r="T86" s="2"/>
      <c r="U86" s="2"/>
      <c r="V86" s="2"/>
      <c r="W86" s="2"/>
      <c r="X86" s="2"/>
      <c r="Y86" s="2"/>
    </row>
    <row r="87" spans="1:25" ht="14.25" customHeight="1">
      <c r="A87" s="2"/>
      <c r="B87" s="2"/>
      <c r="C87" s="36">
        <f t="shared" ref="C87:H87" si="66">SUM(C81:C85)</f>
        <v>190112.33100000001</v>
      </c>
      <c r="D87" s="37">
        <f t="shared" si="66"/>
        <v>102845.5310065027</v>
      </c>
      <c r="E87" s="37">
        <f t="shared" si="66"/>
        <v>102073.3754648027</v>
      </c>
      <c r="F87" s="37">
        <f t="shared" si="66"/>
        <v>101083.74038384459</v>
      </c>
      <c r="G87" s="37">
        <f t="shared" si="66"/>
        <v>99957.101647564501</v>
      </c>
      <c r="H87" s="37">
        <f t="shared" si="66"/>
        <v>99090.769048614704</v>
      </c>
      <c r="I87" s="37">
        <v>100789.570263</v>
      </c>
      <c r="J87" s="37">
        <f t="shared" ref="J87:R87" si="67">SUM(J81:J85)</f>
        <v>98213.623143291596</v>
      </c>
      <c r="K87" s="37">
        <f t="shared" si="67"/>
        <v>97701.895508161717</v>
      </c>
      <c r="L87" s="37">
        <f t="shared" si="67"/>
        <v>772.15554170000996</v>
      </c>
      <c r="M87" s="37">
        <f t="shared" si="67"/>
        <v>989.63508095809163</v>
      </c>
      <c r="N87" s="37">
        <f t="shared" si="67"/>
        <v>1126.6387362800933</v>
      </c>
      <c r="O87" s="37">
        <f t="shared" si="67"/>
        <v>866.33259894980256</v>
      </c>
      <c r="P87" s="37">
        <f t="shared" si="67"/>
        <v>418.7457790331016</v>
      </c>
      <c r="Q87" s="37">
        <f t="shared" si="67"/>
        <v>458.40012629001467</v>
      </c>
      <c r="R87" s="37">
        <f t="shared" si="67"/>
        <v>511.72763512988695</v>
      </c>
      <c r="S87" s="2"/>
      <c r="T87" s="2"/>
      <c r="U87" s="2"/>
      <c r="V87" s="2"/>
      <c r="W87" s="2"/>
      <c r="X87" s="2"/>
      <c r="Y87" s="2"/>
    </row>
    <row r="88" spans="1:25" ht="14.25" customHeight="1">
      <c r="A88" s="2"/>
      <c r="B88" s="2"/>
      <c r="C88" s="36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2"/>
      <c r="T88" s="2"/>
      <c r="U88" s="2"/>
      <c r="V88" s="2"/>
      <c r="W88" s="2"/>
      <c r="X88" s="2"/>
      <c r="Y88" s="2"/>
    </row>
    <row r="89" spans="1:25" ht="14.25" customHeight="1">
      <c r="A89" s="33">
        <v>10</v>
      </c>
      <c r="B89" s="126" t="s">
        <v>386</v>
      </c>
      <c r="C89" s="127"/>
      <c r="D89" s="34"/>
      <c r="E89" s="34"/>
      <c r="F89" s="34"/>
      <c r="G89" s="34"/>
      <c r="H89" s="34"/>
      <c r="I89" s="34"/>
      <c r="J89" s="34"/>
      <c r="K89" s="34"/>
      <c r="L89" s="35"/>
      <c r="M89" s="35"/>
      <c r="N89" s="35"/>
      <c r="O89" s="35"/>
      <c r="P89" s="35"/>
      <c r="Q89" s="35"/>
      <c r="R89" s="35"/>
      <c r="S89" s="2"/>
      <c r="T89" s="2"/>
      <c r="U89" s="2"/>
      <c r="V89" s="2"/>
      <c r="W89" s="2"/>
      <c r="X89" s="2"/>
      <c r="Y89" s="2"/>
    </row>
    <row r="90" spans="1:25" ht="43.5">
      <c r="A90" s="2"/>
      <c r="B90" s="105" t="s">
        <v>366</v>
      </c>
      <c r="C90" s="105" t="s">
        <v>1</v>
      </c>
      <c r="D90" s="106" t="s">
        <v>367</v>
      </c>
      <c r="E90" s="106" t="s">
        <v>368</v>
      </c>
      <c r="F90" s="106" t="s">
        <v>369</v>
      </c>
      <c r="G90" s="106" t="s">
        <v>370</v>
      </c>
      <c r="H90" s="106" t="s">
        <v>371</v>
      </c>
      <c r="I90" s="106" t="s">
        <v>372</v>
      </c>
      <c r="J90" s="106" t="s">
        <v>373</v>
      </c>
      <c r="K90" s="106" t="s">
        <v>374</v>
      </c>
      <c r="L90" s="107" t="s">
        <v>29</v>
      </c>
      <c r="M90" s="107" t="s">
        <v>30</v>
      </c>
      <c r="N90" s="107" t="s">
        <v>31</v>
      </c>
      <c r="O90" s="107" t="s">
        <v>32</v>
      </c>
      <c r="P90" s="107" t="s">
        <v>33</v>
      </c>
      <c r="Q90" s="107" t="s">
        <v>34</v>
      </c>
      <c r="R90" s="107" t="s">
        <v>35</v>
      </c>
      <c r="S90" s="2"/>
      <c r="T90" s="2"/>
      <c r="U90" s="2"/>
      <c r="V90" s="2"/>
      <c r="W90" s="2"/>
      <c r="X90" s="2"/>
      <c r="Y90" s="2"/>
    </row>
    <row r="91" spans="1:25" ht="14.25" customHeight="1">
      <c r="A91" s="2"/>
      <c r="B91" s="108" t="s">
        <v>375</v>
      </c>
      <c r="C91" s="108">
        <v>111191.508</v>
      </c>
      <c r="D91" s="109">
        <v>1918.3275252999999</v>
      </c>
      <c r="E91" s="109">
        <v>1773.8750354700001</v>
      </c>
      <c r="F91" s="109">
        <v>1677.3044909</v>
      </c>
      <c r="G91" s="109">
        <v>1600.8312292200001</v>
      </c>
      <c r="H91" s="109">
        <v>1566.48483891</v>
      </c>
      <c r="I91" s="109">
        <v>1507.41659731</v>
      </c>
      <c r="J91" s="109">
        <v>1438.2635524899899</v>
      </c>
      <c r="K91" s="109">
        <v>1263.52543277</v>
      </c>
      <c r="L91" s="111">
        <f t="shared" ref="L91:R91" si="68">D91-E91</f>
        <v>144.45248982999988</v>
      </c>
      <c r="M91" s="111">
        <f t="shared" si="68"/>
        <v>96.570544570000038</v>
      </c>
      <c r="N91" s="111">
        <f t="shared" si="68"/>
        <v>76.473261679999951</v>
      </c>
      <c r="O91" s="111">
        <f t="shared" si="68"/>
        <v>34.346390310000061</v>
      </c>
      <c r="P91" s="111">
        <f t="shared" si="68"/>
        <v>59.068241599999965</v>
      </c>
      <c r="Q91" s="111">
        <f t="shared" si="68"/>
        <v>69.153044820010109</v>
      </c>
      <c r="R91" s="111">
        <f t="shared" si="68"/>
        <v>174.73811971998998</v>
      </c>
      <c r="S91" s="2"/>
      <c r="T91" s="2"/>
      <c r="U91" s="2"/>
      <c r="V91" s="2"/>
      <c r="W91" s="2"/>
      <c r="X91" s="2"/>
      <c r="Y91" s="2"/>
    </row>
    <row r="92" spans="1:25" ht="14.25" customHeight="1">
      <c r="A92" s="2"/>
      <c r="B92" s="108" t="s">
        <v>353</v>
      </c>
      <c r="C92" s="108">
        <v>31424.400000000001</v>
      </c>
      <c r="D92" s="109">
        <v>31181.753519800001</v>
      </c>
      <c r="E92" s="109">
        <v>31171.516942300001</v>
      </c>
      <c r="F92" s="109">
        <v>31120.493673000001</v>
      </c>
      <c r="G92" s="109">
        <v>31062.315176799901</v>
      </c>
      <c r="H92" s="109">
        <v>31061.242411200001</v>
      </c>
      <c r="I92" s="109">
        <v>31032.8234177999</v>
      </c>
      <c r="J92" s="109">
        <v>30987.159816700001</v>
      </c>
      <c r="K92" s="109">
        <v>30904.3367464</v>
      </c>
      <c r="L92" s="111">
        <f t="shared" ref="L92:R92" si="69">D92-E92</f>
        <v>10.236577499999839</v>
      </c>
      <c r="M92" s="111">
        <f t="shared" si="69"/>
        <v>51.023269299999811</v>
      </c>
      <c r="N92" s="111">
        <f t="shared" si="69"/>
        <v>58.178496200100199</v>
      </c>
      <c r="O92" s="111">
        <f t="shared" si="69"/>
        <v>1.0727655998998671</v>
      </c>
      <c r="P92" s="111">
        <f t="shared" si="69"/>
        <v>28.418993400100589</v>
      </c>
      <c r="Q92" s="111">
        <f t="shared" si="69"/>
        <v>45.663601099899097</v>
      </c>
      <c r="R92" s="111">
        <f t="shared" si="69"/>
        <v>82.823070300000836</v>
      </c>
      <c r="S92" s="2"/>
      <c r="T92" s="2"/>
      <c r="U92" s="2"/>
      <c r="V92" s="2"/>
      <c r="W92" s="2"/>
      <c r="X92" s="2"/>
      <c r="Y92" s="2"/>
    </row>
    <row r="93" spans="1:25" ht="14.25" customHeight="1">
      <c r="A93" s="2"/>
      <c r="B93" s="108" t="s">
        <v>354</v>
      </c>
      <c r="C93" s="108">
        <v>32180.600999999999</v>
      </c>
      <c r="D93" s="109">
        <v>26284.699850199999</v>
      </c>
      <c r="E93" s="109">
        <v>26015.908218299901</v>
      </c>
      <c r="F93" s="109">
        <v>25649.145097299901</v>
      </c>
      <c r="G93" s="109">
        <v>25443.9742568</v>
      </c>
      <c r="H93" s="109">
        <v>25279.920528999901</v>
      </c>
      <c r="I93" s="109">
        <v>24965.055529699901</v>
      </c>
      <c r="J93" s="109">
        <v>24689.7006999</v>
      </c>
      <c r="K93" s="109">
        <v>24342.715682099901</v>
      </c>
      <c r="L93" s="111">
        <f t="shared" ref="L93:R93" si="70">D93-E93</f>
        <v>268.79163190009785</v>
      </c>
      <c r="M93" s="111">
        <f t="shared" si="70"/>
        <v>366.76312099999996</v>
      </c>
      <c r="N93" s="111">
        <f t="shared" si="70"/>
        <v>205.17084049990081</v>
      </c>
      <c r="O93" s="111">
        <f t="shared" si="70"/>
        <v>164.0537278000993</v>
      </c>
      <c r="P93" s="111">
        <f t="shared" si="70"/>
        <v>314.86499929999991</v>
      </c>
      <c r="Q93" s="111">
        <f t="shared" si="70"/>
        <v>275.35482979990047</v>
      </c>
      <c r="R93" s="111">
        <f t="shared" si="70"/>
        <v>346.98501780009974</v>
      </c>
      <c r="S93" s="2"/>
      <c r="T93" s="2"/>
      <c r="U93" s="2"/>
      <c r="V93" s="2"/>
      <c r="W93" s="2"/>
      <c r="X93" s="2"/>
      <c r="Y93" s="2"/>
    </row>
    <row r="94" spans="1:25" ht="14.25" customHeight="1">
      <c r="A94" s="2"/>
      <c r="B94" s="108" t="s">
        <v>356</v>
      </c>
      <c r="C94" s="108">
        <v>3825.761</v>
      </c>
      <c r="D94" s="109">
        <v>3825.7606531900001</v>
      </c>
      <c r="E94" s="109">
        <v>3825.0932683199899</v>
      </c>
      <c r="F94" s="109">
        <v>3825.0932683199899</v>
      </c>
      <c r="G94" s="109">
        <v>3825.0932683199899</v>
      </c>
      <c r="H94" s="109">
        <v>3825.0932681999898</v>
      </c>
      <c r="I94" s="109">
        <v>3825.09326784</v>
      </c>
      <c r="J94" s="109">
        <v>3825.09326784</v>
      </c>
      <c r="K94" s="109">
        <v>3825.09326784</v>
      </c>
      <c r="L94" s="111">
        <f t="shared" ref="L94:R94" si="71">D94-E94</f>
        <v>0.66738487001020985</v>
      </c>
      <c r="M94" s="111">
        <f t="shared" si="71"/>
        <v>0</v>
      </c>
      <c r="N94" s="111">
        <f t="shared" si="71"/>
        <v>0</v>
      </c>
      <c r="O94" s="111">
        <f t="shared" si="71"/>
        <v>1.2000009519397281E-7</v>
      </c>
      <c r="P94" s="111">
        <f t="shared" si="71"/>
        <v>3.5998982639284804E-7</v>
      </c>
      <c r="Q94" s="111">
        <f t="shared" si="71"/>
        <v>0</v>
      </c>
      <c r="R94" s="111">
        <f t="shared" si="71"/>
        <v>0</v>
      </c>
      <c r="S94" s="2"/>
      <c r="T94" s="2"/>
      <c r="U94" s="2"/>
      <c r="V94" s="2"/>
      <c r="W94" s="2"/>
      <c r="X94" s="2"/>
      <c r="Y94" s="2"/>
    </row>
    <row r="95" spans="1:25" ht="14.25" customHeight="1">
      <c r="A95" s="2"/>
      <c r="B95" s="108" t="s">
        <v>376</v>
      </c>
      <c r="C95" s="108">
        <v>1129.3979999999999</v>
      </c>
      <c r="D95" s="109">
        <v>135.334670679</v>
      </c>
      <c r="E95" s="109">
        <v>133.85683330200001</v>
      </c>
      <c r="F95" s="109">
        <v>133.82278792400001</v>
      </c>
      <c r="G95" s="109">
        <v>133.567133864</v>
      </c>
      <c r="H95" s="109">
        <v>133.060872848999</v>
      </c>
      <c r="I95" s="109">
        <v>132.846182634</v>
      </c>
      <c r="J95" s="109">
        <v>132.735955123</v>
      </c>
      <c r="K95" s="109">
        <v>132.632221797</v>
      </c>
      <c r="L95" s="111">
        <f t="shared" ref="L95:R95" si="72">D95-E95</f>
        <v>1.477837376999986</v>
      </c>
      <c r="M95" s="111">
        <f t="shared" si="72"/>
        <v>3.4045378000001847E-2</v>
      </c>
      <c r="N95" s="111">
        <f t="shared" si="72"/>
        <v>0.2556540600000119</v>
      </c>
      <c r="O95" s="111">
        <f t="shared" si="72"/>
        <v>0.50626101500100162</v>
      </c>
      <c r="P95" s="111">
        <f t="shared" si="72"/>
        <v>0.21469021499899554</v>
      </c>
      <c r="Q95" s="111">
        <f t="shared" si="72"/>
        <v>0.11022751100000505</v>
      </c>
      <c r="R95" s="111">
        <f t="shared" si="72"/>
        <v>0.10373332599999685</v>
      </c>
      <c r="S95" s="2"/>
      <c r="T95" s="2"/>
      <c r="U95" s="2"/>
      <c r="V95" s="2"/>
      <c r="W95" s="2"/>
      <c r="X95" s="2"/>
      <c r="Y95" s="2"/>
    </row>
    <row r="96" spans="1:25" ht="14.25" customHeight="1">
      <c r="A96" s="2"/>
      <c r="B96" s="2"/>
      <c r="C96" s="36">
        <f t="shared" ref="C96:H96" si="73">SUM(C91:C95)</f>
        <v>179751.66799999998</v>
      </c>
      <c r="D96" s="37">
        <f t="shared" si="73"/>
        <v>63345.876219169004</v>
      </c>
      <c r="E96" s="37">
        <f t="shared" si="73"/>
        <v>62920.250297691899</v>
      </c>
      <c r="F96" s="37">
        <f t="shared" si="73"/>
        <v>62405.859317443887</v>
      </c>
      <c r="G96" s="37">
        <f t="shared" si="73"/>
        <v>62065.781065003895</v>
      </c>
      <c r="H96" s="37">
        <f t="shared" si="73"/>
        <v>61865.80192015889</v>
      </c>
      <c r="I96" s="37">
        <v>61432.792110999995</v>
      </c>
      <c r="J96" s="37">
        <f t="shared" ref="J96:R96" si="74">SUM(J91:J95)</f>
        <v>61072.953292052982</v>
      </c>
      <c r="K96" s="37">
        <f t="shared" si="74"/>
        <v>60468.303350906899</v>
      </c>
      <c r="L96" s="37">
        <f t="shared" si="74"/>
        <v>425.62592147710779</v>
      </c>
      <c r="M96" s="37">
        <f t="shared" si="74"/>
        <v>514.39098024799978</v>
      </c>
      <c r="N96" s="37">
        <f t="shared" si="74"/>
        <v>340.07825244000094</v>
      </c>
      <c r="O96" s="37">
        <f t="shared" si="74"/>
        <v>199.97914484500032</v>
      </c>
      <c r="P96" s="37">
        <f t="shared" si="74"/>
        <v>402.56692487508928</v>
      </c>
      <c r="Q96" s="37">
        <f t="shared" si="74"/>
        <v>390.28170323080968</v>
      </c>
      <c r="R96" s="37">
        <f t="shared" si="74"/>
        <v>604.64994114609055</v>
      </c>
      <c r="S96" s="2"/>
      <c r="T96" s="2"/>
      <c r="U96" s="2"/>
      <c r="V96" s="2"/>
      <c r="W96" s="2"/>
      <c r="X96" s="2"/>
      <c r="Y96" s="2"/>
    </row>
    <row r="97" spans="1:25" ht="14.25" customHeight="1">
      <c r="A97" s="2"/>
      <c r="B97" s="2"/>
      <c r="C97" s="2"/>
      <c r="D97" s="34"/>
      <c r="E97" s="34"/>
      <c r="F97" s="34"/>
      <c r="G97" s="34"/>
      <c r="H97" s="34"/>
      <c r="I97" s="34"/>
      <c r="J97" s="34"/>
      <c r="K97" s="34"/>
      <c r="L97" s="35"/>
      <c r="M97" s="35"/>
      <c r="N97" s="35"/>
      <c r="O97" s="35"/>
      <c r="P97" s="35"/>
      <c r="Q97" s="35"/>
      <c r="R97" s="35"/>
      <c r="S97" s="2"/>
      <c r="T97" s="2"/>
      <c r="U97" s="2"/>
      <c r="V97" s="2"/>
      <c r="W97" s="2"/>
      <c r="X97" s="2"/>
      <c r="Y97" s="2"/>
    </row>
    <row r="98" spans="1:25" ht="14.25" customHeight="1">
      <c r="A98" s="33">
        <v>11</v>
      </c>
      <c r="B98" s="126" t="s">
        <v>387</v>
      </c>
      <c r="C98" s="127"/>
      <c r="D98" s="34"/>
      <c r="E98" s="34"/>
      <c r="F98" s="34"/>
      <c r="G98" s="34"/>
      <c r="H98" s="34"/>
      <c r="I98" s="34"/>
      <c r="J98" s="34"/>
      <c r="K98" s="34"/>
      <c r="L98" s="35"/>
      <c r="M98" s="35"/>
      <c r="N98" s="35"/>
      <c r="O98" s="35"/>
      <c r="P98" s="35"/>
      <c r="Q98" s="35"/>
      <c r="R98" s="35"/>
      <c r="S98" s="2"/>
      <c r="T98" s="2"/>
      <c r="U98" s="2"/>
      <c r="V98" s="2"/>
      <c r="W98" s="2"/>
      <c r="X98" s="2"/>
      <c r="Y98" s="2"/>
    </row>
    <row r="99" spans="1:25" ht="43.5">
      <c r="A99" s="2"/>
      <c r="B99" s="105" t="s">
        <v>366</v>
      </c>
      <c r="C99" s="105" t="s">
        <v>1</v>
      </c>
      <c r="D99" s="106" t="s">
        <v>367</v>
      </c>
      <c r="E99" s="106" t="s">
        <v>368</v>
      </c>
      <c r="F99" s="106" t="s">
        <v>369</v>
      </c>
      <c r="G99" s="106" t="s">
        <v>370</v>
      </c>
      <c r="H99" s="106" t="s">
        <v>371</v>
      </c>
      <c r="I99" s="106" t="s">
        <v>372</v>
      </c>
      <c r="J99" s="106" t="s">
        <v>373</v>
      </c>
      <c r="K99" s="106" t="s">
        <v>374</v>
      </c>
      <c r="L99" s="107" t="s">
        <v>29</v>
      </c>
      <c r="M99" s="107" t="s">
        <v>30</v>
      </c>
      <c r="N99" s="107" t="s">
        <v>31</v>
      </c>
      <c r="O99" s="107" t="s">
        <v>32</v>
      </c>
      <c r="P99" s="107" t="s">
        <v>33</v>
      </c>
      <c r="Q99" s="107" t="s">
        <v>34</v>
      </c>
      <c r="R99" s="107" t="s">
        <v>35</v>
      </c>
      <c r="S99" s="2"/>
      <c r="T99" s="2"/>
      <c r="U99" s="2"/>
      <c r="V99" s="2"/>
      <c r="W99" s="2"/>
      <c r="X99" s="2"/>
      <c r="Y99" s="2"/>
    </row>
    <row r="100" spans="1:25" ht="14.25" customHeight="1">
      <c r="A100" s="2"/>
      <c r="B100" s="108" t="s">
        <v>375</v>
      </c>
      <c r="C100" s="108">
        <v>99917.962</v>
      </c>
      <c r="D100" s="109">
        <v>34095.116524800003</v>
      </c>
      <c r="E100" s="109">
        <v>33869.424689699903</v>
      </c>
      <c r="F100" s="109">
        <v>33596.869852199903</v>
      </c>
      <c r="G100" s="109">
        <v>33268.4479784</v>
      </c>
      <c r="H100" s="109">
        <v>33090.278298500001</v>
      </c>
      <c r="I100" s="109">
        <v>32817.655680399897</v>
      </c>
      <c r="J100" s="110">
        <v>32493.792798099901</v>
      </c>
      <c r="K100" s="110">
        <v>32244.6233808</v>
      </c>
      <c r="L100" s="111">
        <f t="shared" ref="L100:R100" si="75">D100-E100</f>
        <v>225.69183510010043</v>
      </c>
      <c r="M100" s="111">
        <f t="shared" si="75"/>
        <v>272.55483749999985</v>
      </c>
      <c r="N100" s="111">
        <f t="shared" si="75"/>
        <v>328.42187379990355</v>
      </c>
      <c r="O100" s="111">
        <f t="shared" si="75"/>
        <v>178.1696798999983</v>
      </c>
      <c r="P100" s="111">
        <f t="shared" si="75"/>
        <v>272.62261810010386</v>
      </c>
      <c r="Q100" s="111">
        <f t="shared" si="75"/>
        <v>323.86288229999627</v>
      </c>
      <c r="R100" s="111">
        <f t="shared" si="75"/>
        <v>249.1694172999014</v>
      </c>
      <c r="S100" s="2"/>
      <c r="T100" s="2"/>
      <c r="U100" s="2"/>
      <c r="V100" s="2"/>
      <c r="W100" s="2"/>
      <c r="X100" s="2"/>
      <c r="Y100" s="2"/>
    </row>
    <row r="101" spans="1:25" ht="14.25" customHeight="1">
      <c r="A101" s="2"/>
      <c r="B101" s="108" t="s">
        <v>353</v>
      </c>
      <c r="C101" s="108">
        <v>57663.743999999999</v>
      </c>
      <c r="D101" s="109">
        <v>52540.454143299998</v>
      </c>
      <c r="E101" s="109">
        <v>52465.312713300002</v>
      </c>
      <c r="F101" s="112">
        <v>52392.423172399896</v>
      </c>
      <c r="G101" s="109">
        <v>52324.543239500003</v>
      </c>
      <c r="H101" s="109">
        <v>52295.389037499903</v>
      </c>
      <c r="I101" s="109">
        <v>52288.006327299903</v>
      </c>
      <c r="J101" s="110">
        <v>52284.302362000002</v>
      </c>
      <c r="K101" s="110">
        <v>52274.721609799897</v>
      </c>
      <c r="L101" s="111">
        <f t="shared" ref="L101:R101" si="76">D101-E101</f>
        <v>75.141429999996035</v>
      </c>
      <c r="M101" s="111">
        <f t="shared" si="76"/>
        <v>72.889540900105203</v>
      </c>
      <c r="N101" s="111">
        <f t="shared" si="76"/>
        <v>67.879932899893902</v>
      </c>
      <c r="O101" s="111">
        <f t="shared" si="76"/>
        <v>29.154202000099758</v>
      </c>
      <c r="P101" s="111">
        <f t="shared" si="76"/>
        <v>7.3827101999995648</v>
      </c>
      <c r="Q101" s="111">
        <f t="shared" si="76"/>
        <v>3.7039652999010286</v>
      </c>
      <c r="R101" s="111">
        <f t="shared" si="76"/>
        <v>9.5807522001050529</v>
      </c>
      <c r="S101" s="2"/>
      <c r="T101" s="2"/>
      <c r="U101" s="2"/>
      <c r="V101" s="2"/>
      <c r="W101" s="2"/>
      <c r="X101" s="2"/>
      <c r="Y101" s="2"/>
    </row>
    <row r="102" spans="1:25" ht="14.25" customHeight="1">
      <c r="A102" s="2"/>
      <c r="B102" s="108" t="s">
        <v>354</v>
      </c>
      <c r="C102" s="108">
        <v>23895.927</v>
      </c>
      <c r="D102" s="109">
        <v>20243.995433299999</v>
      </c>
      <c r="E102" s="109">
        <v>20209.420108800001</v>
      </c>
      <c r="F102" s="112">
        <v>20161.798990300002</v>
      </c>
      <c r="G102" s="109">
        <v>20105.7407351</v>
      </c>
      <c r="H102" s="109">
        <v>20050.515115400001</v>
      </c>
      <c r="I102" s="109">
        <v>19925.220104</v>
      </c>
      <c r="J102" s="110">
        <v>19892.867017299901</v>
      </c>
      <c r="K102" s="110">
        <v>19846.7197277999</v>
      </c>
      <c r="L102" s="111">
        <f t="shared" ref="L102:R102" si="77">D102-E102</f>
        <v>34.575324499997805</v>
      </c>
      <c r="M102" s="111">
        <f t="shared" si="77"/>
        <v>47.621118499999284</v>
      </c>
      <c r="N102" s="111">
        <f t="shared" si="77"/>
        <v>56.05825520000144</v>
      </c>
      <c r="O102" s="111">
        <f t="shared" si="77"/>
        <v>55.225619699998788</v>
      </c>
      <c r="P102" s="111">
        <f t="shared" si="77"/>
        <v>125.29501140000139</v>
      </c>
      <c r="Q102" s="111">
        <f t="shared" si="77"/>
        <v>32.353086700099084</v>
      </c>
      <c r="R102" s="111">
        <f t="shared" si="77"/>
        <v>46.147289500000625</v>
      </c>
      <c r="S102" s="2"/>
      <c r="T102" s="2"/>
      <c r="U102" s="2"/>
      <c r="V102" s="2"/>
      <c r="W102" s="2"/>
      <c r="X102" s="2"/>
      <c r="Y102" s="2"/>
    </row>
    <row r="103" spans="1:25" ht="14.25" customHeight="1">
      <c r="A103" s="2"/>
      <c r="B103" s="108" t="s">
        <v>378</v>
      </c>
      <c r="C103" s="108">
        <v>919.05</v>
      </c>
      <c r="D103" s="110">
        <v>439.09433176200002</v>
      </c>
      <c r="E103" s="109">
        <v>426.377938847</v>
      </c>
      <c r="F103" s="117">
        <v>421.726866003</v>
      </c>
      <c r="G103" s="113">
        <v>420.69025135999902</v>
      </c>
      <c r="H103" s="110">
        <v>414.21772713799902</v>
      </c>
      <c r="I103" s="110">
        <v>412.92964021199901</v>
      </c>
      <c r="J103" s="110">
        <v>409.94593734400001</v>
      </c>
      <c r="K103" s="110">
        <v>409.770239984</v>
      </c>
      <c r="L103" s="111">
        <f t="shared" ref="L103:R103" si="78">D103-E103</f>
        <v>12.716392915000029</v>
      </c>
      <c r="M103" s="111">
        <f t="shared" si="78"/>
        <v>4.651072843999998</v>
      </c>
      <c r="N103" s="111">
        <f t="shared" si="78"/>
        <v>1.0366146430009735</v>
      </c>
      <c r="O103" s="111">
        <f t="shared" si="78"/>
        <v>6.4725242220000041</v>
      </c>
      <c r="P103" s="111">
        <f t="shared" si="78"/>
        <v>1.2880869260000054</v>
      </c>
      <c r="Q103" s="111">
        <f t="shared" si="78"/>
        <v>2.9837028679989999</v>
      </c>
      <c r="R103" s="111">
        <f t="shared" si="78"/>
        <v>0.17569736000001512</v>
      </c>
      <c r="S103" s="2"/>
      <c r="T103" s="2"/>
      <c r="U103" s="2"/>
      <c r="V103" s="2"/>
      <c r="W103" s="2"/>
      <c r="X103" s="2"/>
      <c r="Y103" s="2"/>
    </row>
    <row r="104" spans="1:25" ht="14.25" customHeight="1">
      <c r="A104" s="2"/>
      <c r="B104" s="108" t="s">
        <v>376</v>
      </c>
      <c r="C104" s="108">
        <v>103.861</v>
      </c>
      <c r="D104" s="110">
        <v>9.1996095379499998</v>
      </c>
      <c r="E104" s="109">
        <v>9.1996095380000007</v>
      </c>
      <c r="F104" s="117">
        <v>9.1996095380000007</v>
      </c>
      <c r="G104" s="113">
        <v>9.1996095379800007</v>
      </c>
      <c r="H104" s="110">
        <v>8.8014781665499999</v>
      </c>
      <c r="I104" s="110">
        <v>4.6437578882799997</v>
      </c>
      <c r="J104" s="110">
        <v>4.6239295452600002</v>
      </c>
      <c r="K104" s="110">
        <v>4.6239295452800002</v>
      </c>
      <c r="L104" s="111">
        <f t="shared" ref="L104:R104" si="79">D104-E104</f>
        <v>-5.000089231543825E-11</v>
      </c>
      <c r="M104" s="111">
        <f t="shared" si="79"/>
        <v>0</v>
      </c>
      <c r="N104" s="111">
        <f t="shared" si="79"/>
        <v>2.000000165480742E-11</v>
      </c>
      <c r="O104" s="111">
        <f t="shared" si="79"/>
        <v>0.39813137143000077</v>
      </c>
      <c r="P104" s="111">
        <f t="shared" si="79"/>
        <v>4.1577202782700002</v>
      </c>
      <c r="Q104" s="111">
        <f t="shared" si="79"/>
        <v>1.9828343019999473E-2</v>
      </c>
      <c r="R104" s="111">
        <f t="shared" si="79"/>
        <v>-2.000000165480742E-11</v>
      </c>
      <c r="S104" s="2"/>
      <c r="T104" s="2"/>
      <c r="U104" s="2"/>
      <c r="V104" s="2"/>
      <c r="W104" s="2"/>
      <c r="X104" s="2"/>
      <c r="Y104" s="2"/>
    </row>
    <row r="105" spans="1:25" ht="14.25" customHeight="1">
      <c r="A105" s="2"/>
      <c r="B105" s="2"/>
      <c r="C105" s="36">
        <f t="shared" ref="C105:H105" si="80">SUM(C100:C104)</f>
        <v>182500.54399999999</v>
      </c>
      <c r="D105" s="37">
        <f t="shared" si="80"/>
        <v>107327.86004269995</v>
      </c>
      <c r="E105" s="37">
        <f t="shared" si="80"/>
        <v>106979.7350601849</v>
      </c>
      <c r="F105" s="37">
        <f t="shared" si="80"/>
        <v>106582.01849044079</v>
      </c>
      <c r="G105" s="37">
        <f t="shared" si="80"/>
        <v>106128.62181389799</v>
      </c>
      <c r="H105" s="37">
        <f t="shared" si="80"/>
        <v>105859.20165670446</v>
      </c>
      <c r="I105" s="37">
        <v>105448.45550900002</v>
      </c>
      <c r="J105" s="37">
        <f t="shared" ref="J105:R105" si="81">SUM(J100:J104)</f>
        <v>105085.53204428907</v>
      </c>
      <c r="K105" s="37">
        <f t="shared" si="81"/>
        <v>104780.4588879291</v>
      </c>
      <c r="L105" s="37">
        <f t="shared" si="81"/>
        <v>348.12498251504428</v>
      </c>
      <c r="M105" s="37">
        <f t="shared" si="81"/>
        <v>397.71656974410433</v>
      </c>
      <c r="N105" s="37">
        <f t="shared" si="81"/>
        <v>453.39667654281988</v>
      </c>
      <c r="O105" s="37">
        <f t="shared" si="81"/>
        <v>269.42015719352685</v>
      </c>
      <c r="P105" s="37">
        <f t="shared" si="81"/>
        <v>410.74614690437483</v>
      </c>
      <c r="Q105" s="37">
        <f t="shared" si="81"/>
        <v>362.92346551101537</v>
      </c>
      <c r="R105" s="37">
        <f t="shared" si="81"/>
        <v>305.07315635998708</v>
      </c>
      <c r="S105" s="2"/>
      <c r="T105" s="2"/>
      <c r="U105" s="2"/>
      <c r="V105" s="2"/>
      <c r="W105" s="2"/>
      <c r="X105" s="2"/>
      <c r="Y105" s="2"/>
    </row>
    <row r="106" spans="1:25" ht="14.25" customHeight="1">
      <c r="A106" s="2"/>
      <c r="B106" s="2"/>
      <c r="C106" s="2"/>
      <c r="D106" s="34"/>
      <c r="E106" s="34"/>
      <c r="F106" s="34"/>
      <c r="G106" s="34"/>
      <c r="H106" s="34"/>
      <c r="I106" s="34"/>
      <c r="J106" s="34"/>
      <c r="K106" s="34"/>
      <c r="L106" s="35"/>
      <c r="M106" s="35"/>
      <c r="N106" s="35"/>
      <c r="O106" s="35"/>
      <c r="P106" s="35"/>
      <c r="Q106" s="35"/>
      <c r="R106" s="35"/>
      <c r="S106" s="2"/>
      <c r="T106" s="2"/>
      <c r="U106" s="2"/>
      <c r="V106" s="2"/>
      <c r="W106" s="2"/>
      <c r="X106" s="2"/>
      <c r="Y106" s="2"/>
    </row>
    <row r="107" spans="1:25" ht="14.25" customHeight="1">
      <c r="A107" s="33">
        <v>12</v>
      </c>
      <c r="B107" s="126" t="s">
        <v>388</v>
      </c>
      <c r="C107" s="127"/>
      <c r="D107" s="34"/>
      <c r="E107" s="34"/>
      <c r="F107" s="34"/>
      <c r="G107" s="34"/>
      <c r="H107" s="34"/>
      <c r="I107" s="34"/>
      <c r="J107" s="34"/>
      <c r="K107" s="34"/>
      <c r="L107" s="35"/>
      <c r="M107" s="35"/>
      <c r="N107" s="35"/>
      <c r="O107" s="35"/>
      <c r="P107" s="35"/>
      <c r="Q107" s="35"/>
      <c r="R107" s="35"/>
      <c r="S107" s="2"/>
      <c r="T107" s="2"/>
      <c r="U107" s="2"/>
      <c r="V107" s="2"/>
      <c r="W107" s="2"/>
      <c r="X107" s="2"/>
      <c r="Y107" s="2"/>
    </row>
    <row r="108" spans="1:25" ht="43.5">
      <c r="A108" s="2"/>
      <c r="B108" s="105" t="s">
        <v>366</v>
      </c>
      <c r="C108" s="105" t="s">
        <v>1</v>
      </c>
      <c r="D108" s="106" t="s">
        <v>367</v>
      </c>
      <c r="E108" s="106" t="s">
        <v>368</v>
      </c>
      <c r="F108" s="106" t="s">
        <v>369</v>
      </c>
      <c r="G108" s="106" t="s">
        <v>370</v>
      </c>
      <c r="H108" s="106" t="s">
        <v>371</v>
      </c>
      <c r="I108" s="106" t="s">
        <v>372</v>
      </c>
      <c r="J108" s="106" t="s">
        <v>373</v>
      </c>
      <c r="K108" s="106" t="s">
        <v>374</v>
      </c>
      <c r="L108" s="107" t="s">
        <v>29</v>
      </c>
      <c r="M108" s="107" t="s">
        <v>30</v>
      </c>
      <c r="N108" s="107" t="s">
        <v>31</v>
      </c>
      <c r="O108" s="107" t="s">
        <v>32</v>
      </c>
      <c r="P108" s="107" t="s">
        <v>33</v>
      </c>
      <c r="Q108" s="107" t="s">
        <v>34</v>
      </c>
      <c r="R108" s="107" t="s">
        <v>35</v>
      </c>
      <c r="S108" s="2"/>
      <c r="T108" s="2"/>
      <c r="U108" s="2"/>
      <c r="V108" s="2"/>
      <c r="W108" s="2"/>
      <c r="X108" s="2"/>
      <c r="Y108" s="2"/>
    </row>
    <row r="109" spans="1:25" ht="14.25" customHeight="1">
      <c r="A109" s="2"/>
      <c r="B109" s="108" t="s">
        <v>375</v>
      </c>
      <c r="C109" s="108">
        <v>118755.58500000001</v>
      </c>
      <c r="D109" s="109">
        <v>7323.3031042700004</v>
      </c>
      <c r="E109" s="110">
        <v>7238.6590938099898</v>
      </c>
      <c r="F109" s="117">
        <v>7102.7425030300001</v>
      </c>
      <c r="G109" s="113">
        <v>6981.6854318100004</v>
      </c>
      <c r="H109" s="110">
        <v>6936.4251806000002</v>
      </c>
      <c r="I109" s="110">
        <v>6901.4576792999896</v>
      </c>
      <c r="J109" s="110">
        <v>6849.7585084700004</v>
      </c>
      <c r="K109" s="110">
        <v>6745.4066188699899</v>
      </c>
      <c r="L109" s="111">
        <f t="shared" ref="L109:R109" si="82">D109-E109</f>
        <v>84.644010460010577</v>
      </c>
      <c r="M109" s="111">
        <f t="shared" si="82"/>
        <v>135.91659077998975</v>
      </c>
      <c r="N109" s="111">
        <f t="shared" si="82"/>
        <v>121.05707121999967</v>
      </c>
      <c r="O109" s="111">
        <f t="shared" si="82"/>
        <v>45.260251210000206</v>
      </c>
      <c r="P109" s="111">
        <f t="shared" si="82"/>
        <v>34.967501300010554</v>
      </c>
      <c r="Q109" s="111">
        <f t="shared" si="82"/>
        <v>51.699170829989271</v>
      </c>
      <c r="R109" s="111">
        <f t="shared" si="82"/>
        <v>104.35188960001051</v>
      </c>
      <c r="S109" s="2"/>
      <c r="T109" s="2"/>
      <c r="U109" s="2"/>
      <c r="V109" s="2"/>
      <c r="W109" s="2"/>
      <c r="X109" s="2"/>
      <c r="Y109" s="2"/>
    </row>
    <row r="110" spans="1:25" ht="14.25" customHeight="1">
      <c r="A110" s="2"/>
      <c r="B110" s="108" t="s">
        <v>363</v>
      </c>
      <c r="C110" s="108">
        <v>15270.796</v>
      </c>
      <c r="D110" s="110">
        <v>12538.1852542</v>
      </c>
      <c r="E110" s="109">
        <v>12536.4523716</v>
      </c>
      <c r="F110" s="117">
        <v>12536.3180526</v>
      </c>
      <c r="G110" s="113">
        <v>12524.952664599899</v>
      </c>
      <c r="H110" s="110">
        <v>12524.952664599899</v>
      </c>
      <c r="I110" s="110">
        <v>12524.952664599899</v>
      </c>
      <c r="J110" s="110">
        <v>12524.5171925</v>
      </c>
      <c r="K110" s="110">
        <v>12524.5171925</v>
      </c>
      <c r="L110" s="111">
        <f t="shared" ref="L110:R110" si="83">D110-E110</f>
        <v>1.7328825999993569</v>
      </c>
      <c r="M110" s="111">
        <f t="shared" si="83"/>
        <v>0.13431900000068708</v>
      </c>
      <c r="N110" s="111">
        <f t="shared" si="83"/>
        <v>11.365388000100211</v>
      </c>
      <c r="O110" s="111">
        <f t="shared" si="83"/>
        <v>0</v>
      </c>
      <c r="P110" s="111">
        <f t="shared" si="83"/>
        <v>0</v>
      </c>
      <c r="Q110" s="111">
        <f t="shared" si="83"/>
        <v>0.43547209989992552</v>
      </c>
      <c r="R110" s="111">
        <f t="shared" si="83"/>
        <v>0</v>
      </c>
      <c r="S110" s="2"/>
      <c r="T110" s="2"/>
      <c r="U110" s="2"/>
      <c r="V110" s="2"/>
      <c r="W110" s="2"/>
      <c r="X110" s="2"/>
      <c r="Y110" s="2"/>
    </row>
    <row r="111" spans="1:25" ht="14.25" customHeight="1">
      <c r="A111" s="2"/>
      <c r="B111" s="108" t="s">
        <v>353</v>
      </c>
      <c r="C111" s="108">
        <v>70027.085000000006</v>
      </c>
      <c r="D111" s="109">
        <v>53994.3687708</v>
      </c>
      <c r="E111" s="109">
        <v>53722.692042100003</v>
      </c>
      <c r="F111" s="117">
        <v>53497.883500399897</v>
      </c>
      <c r="G111" s="113">
        <v>53296.4131289</v>
      </c>
      <c r="H111" s="110">
        <v>53203.487149100001</v>
      </c>
      <c r="I111" s="110">
        <v>53169.130630400003</v>
      </c>
      <c r="J111" s="110">
        <v>53096.242760399902</v>
      </c>
      <c r="K111" s="110">
        <v>53026.481581</v>
      </c>
      <c r="L111" s="111">
        <f t="shared" ref="L111:R111" si="84">D111-E111</f>
        <v>271.6767286999966</v>
      </c>
      <c r="M111" s="111">
        <f t="shared" si="84"/>
        <v>224.80854170010571</v>
      </c>
      <c r="N111" s="111">
        <f t="shared" si="84"/>
        <v>201.47037149989774</v>
      </c>
      <c r="O111" s="111">
        <f t="shared" si="84"/>
        <v>92.925979799998458</v>
      </c>
      <c r="P111" s="111">
        <f t="shared" si="84"/>
        <v>34.35651869999856</v>
      </c>
      <c r="Q111" s="111">
        <f t="shared" si="84"/>
        <v>72.88787000010052</v>
      </c>
      <c r="R111" s="111">
        <f t="shared" si="84"/>
        <v>69.761179399902176</v>
      </c>
      <c r="S111" s="2"/>
      <c r="T111" s="2"/>
      <c r="U111" s="2"/>
      <c r="V111" s="2"/>
      <c r="W111" s="2"/>
      <c r="X111" s="2"/>
      <c r="Y111" s="2"/>
    </row>
    <row r="112" spans="1:25" ht="14.25" customHeight="1">
      <c r="A112" s="2"/>
      <c r="B112" s="108" t="s">
        <v>354</v>
      </c>
      <c r="C112" s="108">
        <v>68098.342999999993</v>
      </c>
      <c r="D112" s="109">
        <v>31362.995370600001</v>
      </c>
      <c r="E112" s="109">
        <v>31166.3295492</v>
      </c>
      <c r="F112" s="117">
        <v>30829.339828799901</v>
      </c>
      <c r="G112" s="113">
        <v>30612.513882300002</v>
      </c>
      <c r="H112" s="110">
        <v>30478.7707252</v>
      </c>
      <c r="I112" s="110">
        <v>30322.320471800002</v>
      </c>
      <c r="J112" s="110">
        <v>30146.3821906999</v>
      </c>
      <c r="K112" s="110">
        <v>30005.593449</v>
      </c>
      <c r="L112" s="111">
        <f t="shared" ref="L112:R112" si="85">D112-E112</f>
        <v>196.66582140000173</v>
      </c>
      <c r="M112" s="111">
        <f t="shared" si="85"/>
        <v>336.98972040009903</v>
      </c>
      <c r="N112" s="111">
        <f t="shared" si="85"/>
        <v>216.82594649989915</v>
      </c>
      <c r="O112" s="111">
        <f t="shared" si="85"/>
        <v>133.74315710000155</v>
      </c>
      <c r="P112" s="111">
        <f t="shared" si="85"/>
        <v>156.45025339999847</v>
      </c>
      <c r="Q112" s="111">
        <f t="shared" si="85"/>
        <v>175.93828110010145</v>
      </c>
      <c r="R112" s="111">
        <f t="shared" si="85"/>
        <v>140.78874169990013</v>
      </c>
      <c r="S112" s="2"/>
      <c r="T112" s="2"/>
      <c r="U112" s="2"/>
      <c r="V112" s="2"/>
      <c r="W112" s="2"/>
      <c r="X112" s="2"/>
      <c r="Y112" s="2"/>
    </row>
    <row r="113" spans="1:25" ht="14.25" customHeight="1">
      <c r="A113" s="2"/>
      <c r="B113" s="108" t="s">
        <v>361</v>
      </c>
      <c r="C113" s="108">
        <v>6064.424</v>
      </c>
      <c r="D113" s="110">
        <v>285.46632839900002</v>
      </c>
      <c r="E113" s="110">
        <v>282.39201287899903</v>
      </c>
      <c r="F113" s="117">
        <v>282.16572725399902</v>
      </c>
      <c r="G113" s="113">
        <v>282.15639769000001</v>
      </c>
      <c r="H113" s="110">
        <v>282.15639769000001</v>
      </c>
      <c r="I113" s="110">
        <v>282.054537074</v>
      </c>
      <c r="J113" s="110">
        <v>282.054537074</v>
      </c>
      <c r="K113" s="110">
        <v>281.919344615</v>
      </c>
      <c r="L113" s="111">
        <f t="shared" ref="L113:R113" si="86">D113-E113</f>
        <v>3.0743155200009937</v>
      </c>
      <c r="M113" s="111">
        <f t="shared" si="86"/>
        <v>0.22628562500000271</v>
      </c>
      <c r="N113" s="111">
        <f t="shared" si="86"/>
        <v>9.3295639990174095E-3</v>
      </c>
      <c r="O113" s="111">
        <f t="shared" si="86"/>
        <v>0</v>
      </c>
      <c r="P113" s="111">
        <f t="shared" si="86"/>
        <v>0.1018606160000104</v>
      </c>
      <c r="Q113" s="111">
        <f t="shared" si="86"/>
        <v>0</v>
      </c>
      <c r="R113" s="111">
        <f t="shared" si="86"/>
        <v>0.13519245899999532</v>
      </c>
      <c r="S113" s="2"/>
      <c r="T113" s="2"/>
      <c r="U113" s="2"/>
      <c r="V113" s="2"/>
      <c r="W113" s="2"/>
      <c r="X113" s="2"/>
      <c r="Y113" s="2"/>
    </row>
    <row r="114" spans="1:25" ht="14.25" customHeight="1">
      <c r="A114" s="2"/>
      <c r="B114" s="108" t="s">
        <v>356</v>
      </c>
      <c r="C114" s="108">
        <v>68.453000000000003</v>
      </c>
      <c r="D114" s="110">
        <v>44.710565865600003</v>
      </c>
      <c r="E114" s="109">
        <v>44.710565865600003</v>
      </c>
      <c r="F114" s="117">
        <v>44.710565865600003</v>
      </c>
      <c r="G114" s="113">
        <v>44.710565865600003</v>
      </c>
      <c r="H114" s="110">
        <v>44.710565865600003</v>
      </c>
      <c r="I114" s="110">
        <v>44.7105651765999</v>
      </c>
      <c r="J114" s="110">
        <v>44.710565176499898</v>
      </c>
      <c r="K114" s="110">
        <v>44.7105651765999</v>
      </c>
      <c r="L114" s="111">
        <f t="shared" ref="L114:R114" si="87">D114-E114</f>
        <v>0</v>
      </c>
      <c r="M114" s="111">
        <f t="shared" si="87"/>
        <v>0</v>
      </c>
      <c r="N114" s="111">
        <f t="shared" si="87"/>
        <v>0</v>
      </c>
      <c r="O114" s="111">
        <f t="shared" si="87"/>
        <v>0</v>
      </c>
      <c r="P114" s="111">
        <f t="shared" si="87"/>
        <v>6.8900010319339344E-7</v>
      </c>
      <c r="Q114" s="111">
        <f t="shared" si="87"/>
        <v>1.000017846308765E-10</v>
      </c>
      <c r="R114" s="111">
        <f t="shared" si="87"/>
        <v>-1.000017846308765E-10</v>
      </c>
      <c r="S114" s="2"/>
      <c r="T114" s="2"/>
      <c r="U114" s="2"/>
      <c r="V114" s="2"/>
      <c r="W114" s="2"/>
      <c r="X114" s="2"/>
      <c r="Y114" s="2"/>
    </row>
    <row r="115" spans="1:25" ht="14.25" customHeight="1">
      <c r="A115" s="2"/>
      <c r="B115" s="108" t="s">
        <v>378</v>
      </c>
      <c r="C115" s="108">
        <v>5825.6710000000003</v>
      </c>
      <c r="D115" s="110">
        <v>3274.3262665900002</v>
      </c>
      <c r="E115" s="110">
        <v>3263.3178884600002</v>
      </c>
      <c r="F115" s="117">
        <v>3224.27983812</v>
      </c>
      <c r="G115" s="113">
        <v>3214.1594869800001</v>
      </c>
      <c r="H115" s="110">
        <v>3205.9351748099898</v>
      </c>
      <c r="I115" s="110">
        <v>3195.6870314799899</v>
      </c>
      <c r="J115" s="110">
        <v>3187.68389088</v>
      </c>
      <c r="K115" s="110">
        <v>3177.1890167500001</v>
      </c>
      <c r="L115" s="111">
        <f t="shared" ref="L115:R115" si="88">D115-E115</f>
        <v>11.008378129999983</v>
      </c>
      <c r="M115" s="111">
        <f t="shared" si="88"/>
        <v>39.038050340000154</v>
      </c>
      <c r="N115" s="111">
        <f t="shared" si="88"/>
        <v>10.120351139999912</v>
      </c>
      <c r="O115" s="111">
        <f t="shared" si="88"/>
        <v>8.2243121700103075</v>
      </c>
      <c r="P115" s="111">
        <f t="shared" si="88"/>
        <v>10.248143329999948</v>
      </c>
      <c r="Q115" s="111">
        <f t="shared" si="88"/>
        <v>8.0031405999898197</v>
      </c>
      <c r="R115" s="111">
        <f t="shared" si="88"/>
        <v>10.494874129999971</v>
      </c>
      <c r="S115" s="2"/>
      <c r="T115" s="2"/>
      <c r="U115" s="2"/>
      <c r="V115" s="2"/>
      <c r="W115" s="2"/>
      <c r="X115" s="2"/>
      <c r="Y115" s="2"/>
    </row>
    <row r="116" spans="1:25" ht="14.25" customHeight="1">
      <c r="A116" s="2"/>
      <c r="B116" s="108" t="s">
        <v>389</v>
      </c>
      <c r="C116" s="108">
        <v>4137.33</v>
      </c>
      <c r="D116" s="110">
        <v>1159.63632231</v>
      </c>
      <c r="E116" s="110">
        <v>1148.04097265</v>
      </c>
      <c r="F116" s="117">
        <v>1136.13159189</v>
      </c>
      <c r="G116" s="113">
        <v>1136.13159189</v>
      </c>
      <c r="H116" s="110">
        <v>1135.5966448199899</v>
      </c>
      <c r="I116" s="110">
        <v>1135.5966448199899</v>
      </c>
      <c r="J116" s="110">
        <v>1135.5966448199899</v>
      </c>
      <c r="K116" s="110">
        <v>1135.59664481</v>
      </c>
      <c r="L116" s="111">
        <f t="shared" ref="L116:R116" si="89">D116-E116</f>
        <v>11.595349660000011</v>
      </c>
      <c r="M116" s="111">
        <f t="shared" si="89"/>
        <v>11.909380759999976</v>
      </c>
      <c r="N116" s="111">
        <f t="shared" si="89"/>
        <v>0</v>
      </c>
      <c r="O116" s="111">
        <f t="shared" si="89"/>
        <v>0.53494707001004826</v>
      </c>
      <c r="P116" s="111">
        <f t="shared" si="89"/>
        <v>0</v>
      </c>
      <c r="Q116" s="111">
        <f t="shared" si="89"/>
        <v>0</v>
      </c>
      <c r="R116" s="111">
        <f t="shared" si="89"/>
        <v>9.9898898042738438E-9</v>
      </c>
      <c r="S116" s="2"/>
      <c r="T116" s="2"/>
      <c r="U116" s="2"/>
      <c r="V116" s="2"/>
      <c r="W116" s="2"/>
      <c r="X116" s="2"/>
      <c r="Y116" s="2"/>
    </row>
    <row r="117" spans="1:25" ht="14.25" customHeight="1">
      <c r="A117" s="2"/>
      <c r="B117" s="108" t="s">
        <v>376</v>
      </c>
      <c r="C117" s="108">
        <v>1301.3589999999999</v>
      </c>
      <c r="D117" s="110">
        <v>91.012672250099996</v>
      </c>
      <c r="E117" s="110">
        <v>89.5843024700999</v>
      </c>
      <c r="F117" s="117">
        <v>88.126084265399896</v>
      </c>
      <c r="G117" s="113">
        <v>87.222065489000002</v>
      </c>
      <c r="H117" s="110">
        <v>86.295841868300002</v>
      </c>
      <c r="I117" s="110">
        <v>85.858659760400002</v>
      </c>
      <c r="J117" s="110">
        <v>85.291284873699894</v>
      </c>
      <c r="K117" s="110">
        <v>84.801134684900006</v>
      </c>
      <c r="L117" s="111">
        <f t="shared" ref="L117:R117" si="90">D117-E117</f>
        <v>1.4283697800000965</v>
      </c>
      <c r="M117" s="111">
        <f t="shared" si="90"/>
        <v>1.4582182047000032</v>
      </c>
      <c r="N117" s="111">
        <f t="shared" si="90"/>
        <v>0.90401877639989436</v>
      </c>
      <c r="O117" s="111">
        <f t="shared" si="90"/>
        <v>0.92622362070000008</v>
      </c>
      <c r="P117" s="111">
        <f t="shared" si="90"/>
        <v>0.43718210790000001</v>
      </c>
      <c r="Q117" s="111">
        <f t="shared" si="90"/>
        <v>0.56737488670010805</v>
      </c>
      <c r="R117" s="111">
        <f t="shared" si="90"/>
        <v>0.49015018879988759</v>
      </c>
      <c r="S117" s="2"/>
      <c r="T117" s="2"/>
      <c r="U117" s="2"/>
      <c r="V117" s="2"/>
      <c r="W117" s="2"/>
      <c r="X117" s="2"/>
      <c r="Y117" s="2"/>
    </row>
    <row r="118" spans="1:25" ht="14.25" customHeight="1">
      <c r="A118" s="2"/>
      <c r="B118" s="2"/>
      <c r="C118" s="36">
        <f t="shared" ref="C118:H118" si="91">SUM(C109:C117)</f>
        <v>289549.04599999997</v>
      </c>
      <c r="D118" s="37">
        <f t="shared" si="91"/>
        <v>110074.00465528469</v>
      </c>
      <c r="E118" s="37">
        <f t="shared" si="91"/>
        <v>109492.17879903469</v>
      </c>
      <c r="F118" s="37">
        <f t="shared" si="91"/>
        <v>108741.6976922248</v>
      </c>
      <c r="G118" s="37">
        <f t="shared" si="91"/>
        <v>108179.94521552451</v>
      </c>
      <c r="H118" s="37">
        <f t="shared" si="91"/>
        <v>107898.33034455377</v>
      </c>
      <c r="I118" s="37">
        <v>107912.99909899999</v>
      </c>
      <c r="J118" s="37">
        <f t="shared" ref="J118:R118" si="92">SUM(J109:J117)</f>
        <v>107352.237574894</v>
      </c>
      <c r="K118" s="37">
        <f t="shared" si="92"/>
        <v>107026.21554740648</v>
      </c>
      <c r="L118" s="37">
        <f t="shared" si="92"/>
        <v>581.82585625000934</v>
      </c>
      <c r="M118" s="37">
        <f t="shared" si="92"/>
        <v>750.48110680989521</v>
      </c>
      <c r="N118" s="37">
        <f t="shared" si="92"/>
        <v>561.75247670029557</v>
      </c>
      <c r="O118" s="37">
        <f t="shared" si="92"/>
        <v>281.61487097072057</v>
      </c>
      <c r="P118" s="37">
        <f t="shared" si="92"/>
        <v>236.56146014290766</v>
      </c>
      <c r="Q118" s="37">
        <f t="shared" si="92"/>
        <v>309.53130951688109</v>
      </c>
      <c r="R118" s="37">
        <f t="shared" si="92"/>
        <v>326.02202748750256</v>
      </c>
      <c r="S118" s="2"/>
      <c r="T118" s="2"/>
      <c r="U118" s="2"/>
      <c r="V118" s="2"/>
      <c r="W118" s="2"/>
      <c r="X118" s="2"/>
      <c r="Y118" s="2"/>
    </row>
    <row r="119" spans="1:25" ht="14.25" customHeight="1">
      <c r="A119" s="2"/>
      <c r="B119" s="2"/>
      <c r="C119" s="2"/>
      <c r="D119" s="34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5"/>
      <c r="Q119" s="35"/>
      <c r="R119" s="35"/>
      <c r="S119" s="2"/>
      <c r="T119" s="2"/>
      <c r="U119" s="2"/>
      <c r="V119" s="2"/>
      <c r="W119" s="2"/>
      <c r="X119" s="2"/>
      <c r="Y119" s="2"/>
    </row>
    <row r="120" spans="1:25" ht="14.25" customHeight="1">
      <c r="A120" s="33">
        <v>13</v>
      </c>
      <c r="B120" s="126" t="s">
        <v>390</v>
      </c>
      <c r="C120" s="127"/>
      <c r="D120" s="34"/>
      <c r="E120" s="34"/>
      <c r="F120" s="34"/>
      <c r="G120" s="34"/>
      <c r="H120" s="34"/>
      <c r="I120" s="34"/>
      <c r="J120" s="34"/>
      <c r="K120" s="34"/>
      <c r="L120" s="35"/>
      <c r="M120" s="35"/>
      <c r="N120" s="35"/>
      <c r="O120" s="35"/>
      <c r="P120" s="35"/>
      <c r="Q120" s="35"/>
      <c r="R120" s="35"/>
      <c r="S120" s="2"/>
      <c r="T120" s="2"/>
      <c r="U120" s="2"/>
      <c r="V120" s="2"/>
      <c r="W120" s="2"/>
      <c r="X120" s="2"/>
      <c r="Y120" s="2"/>
    </row>
    <row r="121" spans="1:25" ht="43.5">
      <c r="A121" s="2"/>
      <c r="B121" s="105" t="s">
        <v>366</v>
      </c>
      <c r="C121" s="105" t="s">
        <v>1</v>
      </c>
      <c r="D121" s="106" t="s">
        <v>367</v>
      </c>
      <c r="E121" s="106" t="s">
        <v>368</v>
      </c>
      <c r="F121" s="106" t="s">
        <v>369</v>
      </c>
      <c r="G121" s="106" t="s">
        <v>370</v>
      </c>
      <c r="H121" s="106" t="s">
        <v>371</v>
      </c>
      <c r="I121" s="106" t="s">
        <v>372</v>
      </c>
      <c r="J121" s="106" t="s">
        <v>373</v>
      </c>
      <c r="K121" s="106" t="s">
        <v>374</v>
      </c>
      <c r="L121" s="107" t="s">
        <v>29</v>
      </c>
      <c r="M121" s="107" t="s">
        <v>30</v>
      </c>
      <c r="N121" s="107" t="s">
        <v>31</v>
      </c>
      <c r="O121" s="107" t="s">
        <v>32</v>
      </c>
      <c r="P121" s="107" t="s">
        <v>33</v>
      </c>
      <c r="Q121" s="107" t="s">
        <v>34</v>
      </c>
      <c r="R121" s="107" t="s">
        <v>35</v>
      </c>
      <c r="S121" s="2"/>
      <c r="T121" s="2"/>
      <c r="U121" s="2"/>
      <c r="V121" s="2"/>
      <c r="W121" s="2"/>
      <c r="X121" s="2"/>
      <c r="Y121" s="2"/>
    </row>
    <row r="122" spans="1:25" ht="14.25" customHeight="1">
      <c r="A122" s="2"/>
      <c r="B122" s="108" t="s">
        <v>375</v>
      </c>
      <c r="C122" s="108">
        <v>100123.573</v>
      </c>
      <c r="D122" s="109">
        <v>7927.8346581699998</v>
      </c>
      <c r="E122" s="109">
        <v>7837.9247850499896</v>
      </c>
      <c r="F122" s="109">
        <v>7651.7661753000002</v>
      </c>
      <c r="G122" s="113">
        <v>7551.9167320899896</v>
      </c>
      <c r="H122" s="109">
        <v>7515.5017764900003</v>
      </c>
      <c r="I122" s="110">
        <v>7480.2291855000003</v>
      </c>
      <c r="J122" s="109">
        <v>7447.113523</v>
      </c>
      <c r="K122" s="110">
        <v>7377.9754036699896</v>
      </c>
      <c r="L122" s="111">
        <f t="shared" ref="L122:R122" si="93">D122-E122</f>
        <v>89.909873120010161</v>
      </c>
      <c r="M122" s="111">
        <f t="shared" si="93"/>
        <v>186.15860974998941</v>
      </c>
      <c r="N122" s="111">
        <f t="shared" si="93"/>
        <v>99.849443210010577</v>
      </c>
      <c r="O122" s="111">
        <f t="shared" si="93"/>
        <v>36.414955599989298</v>
      </c>
      <c r="P122" s="111">
        <f t="shared" si="93"/>
        <v>35.272590990000026</v>
      </c>
      <c r="Q122" s="111">
        <f t="shared" si="93"/>
        <v>33.115662500000326</v>
      </c>
      <c r="R122" s="111">
        <f t="shared" si="93"/>
        <v>69.13811933001034</v>
      </c>
      <c r="S122" s="2"/>
      <c r="T122" s="2"/>
      <c r="U122" s="2"/>
      <c r="V122" s="2"/>
      <c r="W122" s="2"/>
      <c r="X122" s="2"/>
      <c r="Y122" s="2"/>
    </row>
    <row r="123" spans="1:25" ht="14.25" customHeight="1">
      <c r="A123" s="2"/>
      <c r="B123" s="108" t="s">
        <v>353</v>
      </c>
      <c r="C123" s="108">
        <v>180440.43599999999</v>
      </c>
      <c r="D123" s="109">
        <v>173428.87979199999</v>
      </c>
      <c r="E123" s="109">
        <v>173283.57143700001</v>
      </c>
      <c r="F123" s="109">
        <v>172991.31037200001</v>
      </c>
      <c r="G123" s="113">
        <v>172622.77096200001</v>
      </c>
      <c r="H123" s="109">
        <v>172472.983279999</v>
      </c>
      <c r="I123" s="110">
        <v>172188.73574900001</v>
      </c>
      <c r="J123" s="109">
        <v>171901.464095</v>
      </c>
      <c r="K123" s="110">
        <v>171497.025702999</v>
      </c>
      <c r="L123" s="111">
        <f t="shared" ref="L123:R123" si="94">D123-E123</f>
        <v>145.30835499998648</v>
      </c>
      <c r="M123" s="111">
        <f t="shared" si="94"/>
        <v>292.26106499999878</v>
      </c>
      <c r="N123" s="111">
        <f t="shared" si="94"/>
        <v>368.53940999999759</v>
      </c>
      <c r="O123" s="111">
        <f t="shared" si="94"/>
        <v>149.78768200101331</v>
      </c>
      <c r="P123" s="111">
        <f t="shared" si="94"/>
        <v>284.24753099898226</v>
      </c>
      <c r="Q123" s="111">
        <f t="shared" si="94"/>
        <v>287.27165400001104</v>
      </c>
      <c r="R123" s="111">
        <f t="shared" si="94"/>
        <v>404.43839200100047</v>
      </c>
      <c r="S123" s="2"/>
      <c r="T123" s="2"/>
      <c r="U123" s="2"/>
      <c r="V123" s="2"/>
      <c r="W123" s="2"/>
      <c r="X123" s="2"/>
      <c r="Y123" s="2"/>
    </row>
    <row r="124" spans="1:25" ht="14.25" customHeight="1">
      <c r="A124" s="2"/>
      <c r="B124" s="108" t="s">
        <v>354</v>
      </c>
      <c r="C124" s="108">
        <v>35820.962</v>
      </c>
      <c r="D124" s="109">
        <v>13731.4092277</v>
      </c>
      <c r="E124" s="109">
        <v>13658.145359300001</v>
      </c>
      <c r="F124" s="109">
        <v>13561.312201000001</v>
      </c>
      <c r="G124" s="113">
        <v>13442.062310200001</v>
      </c>
      <c r="H124" s="109">
        <v>13365.166120899899</v>
      </c>
      <c r="I124" s="110">
        <v>13301.186197200001</v>
      </c>
      <c r="J124" s="109">
        <v>13267.422915900001</v>
      </c>
      <c r="K124" s="110">
        <v>13223.6828917</v>
      </c>
      <c r="L124" s="111">
        <f t="shared" ref="L124:R124" si="95">D124-E124</f>
        <v>73.26386839999941</v>
      </c>
      <c r="M124" s="111">
        <f t="shared" si="95"/>
        <v>96.833158299999923</v>
      </c>
      <c r="N124" s="111">
        <f t="shared" si="95"/>
        <v>119.24989079999978</v>
      </c>
      <c r="O124" s="111">
        <f t="shared" si="95"/>
        <v>76.896189300101469</v>
      </c>
      <c r="P124" s="111">
        <f t="shared" si="95"/>
        <v>63.979923699898791</v>
      </c>
      <c r="Q124" s="111">
        <f t="shared" si="95"/>
        <v>33.763281300000017</v>
      </c>
      <c r="R124" s="111">
        <f t="shared" si="95"/>
        <v>43.740024200000335</v>
      </c>
      <c r="S124" s="2"/>
      <c r="T124" s="2"/>
      <c r="U124" s="2"/>
      <c r="V124" s="2"/>
      <c r="W124" s="2"/>
      <c r="X124" s="2"/>
      <c r="Y124" s="2"/>
    </row>
    <row r="125" spans="1:25" ht="14.25" customHeight="1">
      <c r="A125" s="2"/>
      <c r="B125" s="108" t="s">
        <v>356</v>
      </c>
      <c r="C125" s="108">
        <v>3.9860000000000002</v>
      </c>
      <c r="D125" s="109">
        <v>3.84072389537</v>
      </c>
      <c r="E125" s="109">
        <v>3.84072389537</v>
      </c>
      <c r="F125" s="109">
        <v>3.84072389537</v>
      </c>
      <c r="G125" s="113">
        <v>3.84072389537</v>
      </c>
      <c r="H125" s="109">
        <v>3.84072389537</v>
      </c>
      <c r="I125" s="110">
        <v>3.84072389537</v>
      </c>
      <c r="J125" s="109">
        <v>3.84072389533</v>
      </c>
      <c r="K125" s="110">
        <v>3.84072389534</v>
      </c>
      <c r="L125" s="111">
        <f t="shared" ref="L125:R125" si="96">D125-E125</f>
        <v>0</v>
      </c>
      <c r="M125" s="111">
        <f t="shared" si="96"/>
        <v>0</v>
      </c>
      <c r="N125" s="111">
        <f t="shared" si="96"/>
        <v>0</v>
      </c>
      <c r="O125" s="111">
        <f t="shared" si="96"/>
        <v>0</v>
      </c>
      <c r="P125" s="111">
        <f t="shared" si="96"/>
        <v>0</v>
      </c>
      <c r="Q125" s="111">
        <f t="shared" si="96"/>
        <v>4.000000330961484E-11</v>
      </c>
      <c r="R125" s="111">
        <f t="shared" si="96"/>
        <v>-1.000000082740371E-11</v>
      </c>
      <c r="S125" s="2"/>
      <c r="T125" s="2"/>
      <c r="U125" s="2"/>
      <c r="V125" s="2"/>
      <c r="W125" s="2"/>
      <c r="X125" s="2"/>
      <c r="Y125" s="2"/>
    </row>
    <row r="126" spans="1:25" ht="14.25" customHeight="1">
      <c r="A126" s="2"/>
      <c r="B126" s="108" t="s">
        <v>378</v>
      </c>
      <c r="C126" s="108">
        <v>389.74700000000001</v>
      </c>
      <c r="D126" s="110">
        <v>37.220271565099999</v>
      </c>
      <c r="E126" s="110">
        <v>37.2202715650999</v>
      </c>
      <c r="F126" s="109">
        <v>35.895538923499899</v>
      </c>
      <c r="G126" s="113">
        <v>35.895538923499899</v>
      </c>
      <c r="H126" s="109">
        <v>35.895538923499899</v>
      </c>
      <c r="I126" s="110">
        <v>35.8955388243999</v>
      </c>
      <c r="J126" s="110">
        <v>35.895538824699898</v>
      </c>
      <c r="K126" s="110">
        <v>35.895538824699898</v>
      </c>
      <c r="L126" s="111">
        <f t="shared" ref="L126:R126" si="97">D126-E126</f>
        <v>9.9475983006414026E-14</v>
      </c>
      <c r="M126" s="111">
        <f t="shared" si="97"/>
        <v>1.3247326416000007</v>
      </c>
      <c r="N126" s="111">
        <f t="shared" si="97"/>
        <v>0</v>
      </c>
      <c r="O126" s="111">
        <f t="shared" si="97"/>
        <v>0</v>
      </c>
      <c r="P126" s="111">
        <f t="shared" si="97"/>
        <v>9.9099999317786569E-8</v>
      </c>
      <c r="Q126" s="111">
        <f t="shared" si="97"/>
        <v>-2.999982484652719E-10</v>
      </c>
      <c r="R126" s="111">
        <f t="shared" si="97"/>
        <v>0</v>
      </c>
      <c r="S126" s="2"/>
      <c r="T126" s="2"/>
      <c r="U126" s="2"/>
      <c r="V126" s="2"/>
      <c r="W126" s="2"/>
      <c r="X126" s="2"/>
      <c r="Y126" s="2"/>
    </row>
    <row r="127" spans="1:25" ht="14.25" customHeight="1">
      <c r="A127" s="2"/>
      <c r="B127" s="108" t="s">
        <v>376</v>
      </c>
      <c r="C127" s="108">
        <v>1371.806</v>
      </c>
      <c r="D127" s="110">
        <v>372.85197214499999</v>
      </c>
      <c r="E127" s="110">
        <v>370.51332584599902</v>
      </c>
      <c r="F127" s="109">
        <v>369.41827297999902</v>
      </c>
      <c r="G127" s="113">
        <v>364.46273955499902</v>
      </c>
      <c r="H127" s="109">
        <v>363.71931271599902</v>
      </c>
      <c r="I127" s="110">
        <v>360.26952704000001</v>
      </c>
      <c r="J127" s="110">
        <v>354.09909301800002</v>
      </c>
      <c r="K127" s="110">
        <v>334.20234528700001</v>
      </c>
      <c r="L127" s="111">
        <f t="shared" ref="L127:R127" si="98">D127-E127</f>
        <v>2.3386462990009704</v>
      </c>
      <c r="M127" s="111">
        <f t="shared" si="98"/>
        <v>1.0950528660000032</v>
      </c>
      <c r="N127" s="111">
        <f t="shared" si="98"/>
        <v>4.9555334249999987</v>
      </c>
      <c r="O127" s="111">
        <f t="shared" si="98"/>
        <v>0.74342683899999429</v>
      </c>
      <c r="P127" s="111">
        <f t="shared" si="98"/>
        <v>3.44978567599901</v>
      </c>
      <c r="Q127" s="111">
        <f t="shared" si="98"/>
        <v>6.1704340219999949</v>
      </c>
      <c r="R127" s="111">
        <f t="shared" si="98"/>
        <v>19.896747731000005</v>
      </c>
      <c r="S127" s="2"/>
      <c r="T127" s="2"/>
      <c r="U127" s="2"/>
      <c r="V127" s="2"/>
      <c r="W127" s="2"/>
      <c r="X127" s="2"/>
      <c r="Y127" s="2"/>
    </row>
    <row r="128" spans="1:25" ht="14.25" customHeight="1">
      <c r="A128" s="2"/>
      <c r="B128" s="2"/>
      <c r="C128" s="36">
        <f t="shared" ref="C128:H128" si="99">SUM(C122:C127)</f>
        <v>318150.50999999989</v>
      </c>
      <c r="D128" s="37">
        <f t="shared" si="99"/>
        <v>195502.03664547548</v>
      </c>
      <c r="E128" s="37">
        <f t="shared" si="99"/>
        <v>195191.21590265646</v>
      </c>
      <c r="F128" s="37">
        <f t="shared" si="99"/>
        <v>194613.54328409888</v>
      </c>
      <c r="G128" s="37">
        <f t="shared" si="99"/>
        <v>194020.9490066639</v>
      </c>
      <c r="H128" s="37">
        <f t="shared" si="99"/>
        <v>193757.10675292381</v>
      </c>
      <c r="I128" s="37">
        <v>188840.490261</v>
      </c>
      <c r="J128" s="37">
        <f t="shared" ref="J128:R128" si="100">SUM(J122:J127)</f>
        <v>193009.83588963805</v>
      </c>
      <c r="K128" s="37">
        <f t="shared" si="100"/>
        <v>192472.62260637604</v>
      </c>
      <c r="L128" s="37">
        <f t="shared" si="100"/>
        <v>310.82074281899713</v>
      </c>
      <c r="M128" s="37">
        <f t="shared" si="100"/>
        <v>577.67261855758807</v>
      </c>
      <c r="N128" s="37">
        <f t="shared" si="100"/>
        <v>592.59427743500794</v>
      </c>
      <c r="O128" s="37">
        <f t="shared" si="100"/>
        <v>263.84225374010407</v>
      </c>
      <c r="P128" s="37">
        <f t="shared" si="100"/>
        <v>386.9498314639801</v>
      </c>
      <c r="Q128" s="37">
        <f t="shared" si="100"/>
        <v>360.32103182175138</v>
      </c>
      <c r="R128" s="37">
        <f t="shared" si="100"/>
        <v>537.21328326200114</v>
      </c>
      <c r="S128" s="2"/>
      <c r="T128" s="2"/>
      <c r="U128" s="2"/>
      <c r="V128" s="2"/>
      <c r="W128" s="2"/>
      <c r="X128" s="2"/>
      <c r="Y128" s="2"/>
    </row>
    <row r="129" spans="1:25" ht="14.25" customHeight="1">
      <c r="A129" s="2"/>
      <c r="B129" s="2"/>
      <c r="C129" s="2"/>
      <c r="D129" s="34"/>
      <c r="E129" s="34"/>
      <c r="F129" s="34"/>
      <c r="G129" s="34"/>
      <c r="H129" s="34"/>
      <c r="I129" s="34"/>
      <c r="J129" s="34"/>
      <c r="K129" s="34"/>
      <c r="L129" s="35"/>
      <c r="M129" s="35"/>
      <c r="N129" s="35"/>
      <c r="O129" s="35"/>
      <c r="P129" s="35"/>
      <c r="Q129" s="35"/>
      <c r="R129" s="35"/>
      <c r="S129" s="2"/>
      <c r="T129" s="2"/>
      <c r="U129" s="2"/>
      <c r="V129" s="2"/>
      <c r="W129" s="2"/>
      <c r="X129" s="2"/>
      <c r="Y129" s="2"/>
    </row>
    <row r="130" spans="1:25" ht="14.25" customHeight="1">
      <c r="A130" s="33">
        <v>14</v>
      </c>
      <c r="B130" s="126" t="s">
        <v>391</v>
      </c>
      <c r="C130" s="127"/>
      <c r="D130" s="34"/>
      <c r="E130" s="34"/>
      <c r="F130" s="34"/>
      <c r="G130" s="34"/>
      <c r="H130" s="34"/>
      <c r="I130" s="34"/>
      <c r="J130" s="34"/>
      <c r="K130" s="34"/>
      <c r="L130" s="35"/>
      <c r="M130" s="35"/>
      <c r="N130" s="35"/>
      <c r="O130" s="35"/>
      <c r="P130" s="35"/>
      <c r="Q130" s="35"/>
      <c r="R130" s="35"/>
      <c r="S130" s="2"/>
      <c r="T130" s="2"/>
      <c r="U130" s="2"/>
      <c r="V130" s="2"/>
      <c r="W130" s="2"/>
      <c r="X130" s="2"/>
      <c r="Y130" s="2"/>
    </row>
    <row r="131" spans="1:25" ht="43.5">
      <c r="A131" s="2"/>
      <c r="B131" s="105" t="s">
        <v>366</v>
      </c>
      <c r="C131" s="105" t="s">
        <v>1</v>
      </c>
      <c r="D131" s="106" t="s">
        <v>367</v>
      </c>
      <c r="E131" s="106" t="s">
        <v>368</v>
      </c>
      <c r="F131" s="106" t="s">
        <v>369</v>
      </c>
      <c r="G131" s="106" t="s">
        <v>370</v>
      </c>
      <c r="H131" s="106" t="s">
        <v>371</v>
      </c>
      <c r="I131" s="106" t="s">
        <v>372</v>
      </c>
      <c r="J131" s="106" t="s">
        <v>373</v>
      </c>
      <c r="K131" s="106" t="s">
        <v>374</v>
      </c>
      <c r="L131" s="107" t="s">
        <v>29</v>
      </c>
      <c r="M131" s="107" t="s">
        <v>30</v>
      </c>
      <c r="N131" s="107" t="s">
        <v>31</v>
      </c>
      <c r="O131" s="107" t="s">
        <v>32</v>
      </c>
      <c r="P131" s="107" t="s">
        <v>33</v>
      </c>
      <c r="Q131" s="107" t="s">
        <v>34</v>
      </c>
      <c r="R131" s="107" t="s">
        <v>35</v>
      </c>
      <c r="S131" s="2"/>
      <c r="T131" s="2"/>
      <c r="U131" s="2"/>
      <c r="V131" s="2"/>
      <c r="W131" s="2"/>
      <c r="X131" s="2"/>
      <c r="Y131" s="2"/>
    </row>
    <row r="132" spans="1:25" ht="14.25" customHeight="1">
      <c r="A132" s="2"/>
      <c r="B132" s="116" t="s">
        <v>375</v>
      </c>
      <c r="C132" s="108">
        <v>113046.351</v>
      </c>
      <c r="D132" s="116">
        <v>8024.5990746799998</v>
      </c>
      <c r="E132" s="110">
        <v>7547.25086233</v>
      </c>
      <c r="F132" s="116">
        <v>7251.43975701</v>
      </c>
      <c r="G132" s="113">
        <v>6990.5448093000005</v>
      </c>
      <c r="H132" s="110">
        <v>6804.54932095</v>
      </c>
      <c r="I132" s="110">
        <v>6640.3883093200002</v>
      </c>
      <c r="J132" s="110">
        <v>6516.9095471099899</v>
      </c>
      <c r="K132" s="110">
        <v>6420.3419300599899</v>
      </c>
      <c r="L132" s="111">
        <f t="shared" ref="L132:R132" si="101">D132-E132</f>
        <v>477.34821234999981</v>
      </c>
      <c r="M132" s="111">
        <f t="shared" si="101"/>
        <v>295.81110532000002</v>
      </c>
      <c r="N132" s="111">
        <f t="shared" si="101"/>
        <v>260.89494770999954</v>
      </c>
      <c r="O132" s="111">
        <f t="shared" si="101"/>
        <v>185.99548835000041</v>
      </c>
      <c r="P132" s="111">
        <f t="shared" si="101"/>
        <v>164.16101162999985</v>
      </c>
      <c r="Q132" s="111">
        <f t="shared" si="101"/>
        <v>123.47876221001025</v>
      </c>
      <c r="R132" s="111">
        <f t="shared" si="101"/>
        <v>96.567617050000081</v>
      </c>
      <c r="S132" s="2"/>
      <c r="T132" s="2"/>
      <c r="U132" s="2"/>
      <c r="V132" s="2"/>
      <c r="W132" s="2"/>
      <c r="X132" s="2"/>
      <c r="Y132" s="2"/>
    </row>
    <row r="133" spans="1:25" ht="14.25" customHeight="1">
      <c r="A133" s="2"/>
      <c r="B133" s="116" t="s">
        <v>353</v>
      </c>
      <c r="C133" s="108">
        <v>2237.4380000000001</v>
      </c>
      <c r="D133" s="116">
        <v>357.97246277800002</v>
      </c>
      <c r="E133" s="110">
        <v>355.09809394400003</v>
      </c>
      <c r="F133" s="116">
        <v>354.22697183700001</v>
      </c>
      <c r="G133" s="113">
        <v>330.13014330700003</v>
      </c>
      <c r="H133" s="109">
        <v>330.13014787899903</v>
      </c>
      <c r="I133" s="110">
        <v>324.61467159799901</v>
      </c>
      <c r="J133" s="110">
        <v>315.20523483199901</v>
      </c>
      <c r="K133" s="110">
        <v>289.72764374399901</v>
      </c>
      <c r="L133" s="111">
        <f t="shared" ref="L133:R133" si="102">D133-E133</f>
        <v>2.8743688339999949</v>
      </c>
      <c r="M133" s="111">
        <f t="shared" si="102"/>
        <v>0.87112210700001924</v>
      </c>
      <c r="N133" s="111">
        <f t="shared" si="102"/>
        <v>24.096828529999982</v>
      </c>
      <c r="O133" s="111">
        <f t="shared" si="102"/>
        <v>-4.5719989998360688E-6</v>
      </c>
      <c r="P133" s="111">
        <f t="shared" si="102"/>
        <v>5.5154762810000193</v>
      </c>
      <c r="Q133" s="111">
        <f t="shared" si="102"/>
        <v>9.4094367659999989</v>
      </c>
      <c r="R133" s="111">
        <f t="shared" si="102"/>
        <v>25.477591087999997</v>
      </c>
      <c r="S133" s="2"/>
      <c r="T133" s="2"/>
      <c r="U133" s="2"/>
      <c r="V133" s="2"/>
      <c r="W133" s="2"/>
      <c r="X133" s="2"/>
      <c r="Y133" s="2"/>
    </row>
    <row r="134" spans="1:25" ht="14.25" customHeight="1">
      <c r="A134" s="2"/>
      <c r="B134" s="116" t="s">
        <v>354</v>
      </c>
      <c r="C134" s="108">
        <v>14032.386</v>
      </c>
      <c r="D134" s="116">
        <v>5740.0215038200004</v>
      </c>
      <c r="E134" s="110">
        <v>5656.5640442399899</v>
      </c>
      <c r="F134" s="116">
        <v>5598.66002536</v>
      </c>
      <c r="G134" s="113">
        <v>5560.4140465800001</v>
      </c>
      <c r="H134" s="109">
        <v>5534.0813717800002</v>
      </c>
      <c r="I134" s="110">
        <v>5458.9489921699897</v>
      </c>
      <c r="J134" s="110">
        <v>5387.7883047900004</v>
      </c>
      <c r="K134" s="110">
        <v>5354.7108976400004</v>
      </c>
      <c r="L134" s="111">
        <f t="shared" ref="L134:R134" si="103">D134-E134</f>
        <v>83.457459580010436</v>
      </c>
      <c r="M134" s="111">
        <f t="shared" si="103"/>
        <v>57.904018879989962</v>
      </c>
      <c r="N134" s="111">
        <f t="shared" si="103"/>
        <v>38.245978779999859</v>
      </c>
      <c r="O134" s="111">
        <f t="shared" si="103"/>
        <v>26.33267479999995</v>
      </c>
      <c r="P134" s="111">
        <f t="shared" si="103"/>
        <v>75.132379610010503</v>
      </c>
      <c r="Q134" s="111">
        <f t="shared" si="103"/>
        <v>71.160687379989213</v>
      </c>
      <c r="R134" s="111">
        <f t="shared" si="103"/>
        <v>33.077407149999999</v>
      </c>
      <c r="S134" s="2"/>
      <c r="T134" s="2"/>
      <c r="U134" s="2"/>
      <c r="V134" s="2"/>
      <c r="W134" s="2"/>
      <c r="X134" s="2"/>
      <c r="Y134" s="2"/>
    </row>
    <row r="135" spans="1:25" ht="14.25" customHeight="1">
      <c r="A135" s="2"/>
      <c r="B135" s="116" t="s">
        <v>361</v>
      </c>
      <c r="C135" s="108">
        <v>5962.0810000000001</v>
      </c>
      <c r="D135" s="116">
        <v>802.36264205800001</v>
      </c>
      <c r="E135" s="110">
        <v>623.91401314699897</v>
      </c>
      <c r="F135" s="117">
        <v>594.43144644300003</v>
      </c>
      <c r="G135" s="113">
        <v>545.89694969300001</v>
      </c>
      <c r="H135" s="110">
        <v>515.14595684599897</v>
      </c>
      <c r="I135" s="110">
        <v>470.609811095</v>
      </c>
      <c r="J135" s="110">
        <v>457.30562330800001</v>
      </c>
      <c r="K135" s="110">
        <v>438.04365334400001</v>
      </c>
      <c r="L135" s="111">
        <f t="shared" ref="L135:R135" si="104">D135-E135</f>
        <v>178.44862891100104</v>
      </c>
      <c r="M135" s="111">
        <f t="shared" si="104"/>
        <v>29.482566703998941</v>
      </c>
      <c r="N135" s="111">
        <f t="shared" si="104"/>
        <v>48.534496750000017</v>
      </c>
      <c r="O135" s="111">
        <f t="shared" si="104"/>
        <v>30.750992847001044</v>
      </c>
      <c r="P135" s="111">
        <f t="shared" si="104"/>
        <v>44.536145750998969</v>
      </c>
      <c r="Q135" s="111">
        <f t="shared" si="104"/>
        <v>13.304187786999989</v>
      </c>
      <c r="R135" s="111">
        <f t="shared" si="104"/>
        <v>19.261969964000002</v>
      </c>
      <c r="S135" s="2"/>
      <c r="T135" s="2"/>
      <c r="U135" s="2"/>
      <c r="V135" s="2"/>
      <c r="W135" s="2"/>
      <c r="X135" s="2"/>
      <c r="Y135" s="2"/>
    </row>
    <row r="136" spans="1:25" ht="14.25" customHeight="1">
      <c r="A136" s="2"/>
      <c r="B136" s="116" t="s">
        <v>356</v>
      </c>
      <c r="C136" s="108">
        <v>31.088000000000001</v>
      </c>
      <c r="D136" s="116">
        <v>0.25376816254899998</v>
      </c>
      <c r="E136" s="110">
        <v>0.25376816257099999</v>
      </c>
      <c r="F136" s="117">
        <v>0.25376816257099999</v>
      </c>
      <c r="G136" s="113">
        <v>0.253768162583</v>
      </c>
      <c r="H136" s="110">
        <v>0.253768162583</v>
      </c>
      <c r="I136" s="110">
        <v>0.25214527750600002</v>
      </c>
      <c r="J136" s="110">
        <v>0.25214527749799998</v>
      </c>
      <c r="K136" s="110">
        <v>0.252145277572</v>
      </c>
      <c r="L136" s="111">
        <f t="shared" ref="L136:R136" si="105">D136-E136</f>
        <v>-2.2000012922518408E-11</v>
      </c>
      <c r="M136" s="111">
        <f t="shared" si="105"/>
        <v>0</v>
      </c>
      <c r="N136" s="111">
        <f t="shared" si="105"/>
        <v>-1.2000012095114698E-11</v>
      </c>
      <c r="O136" s="111">
        <f t="shared" si="105"/>
        <v>0</v>
      </c>
      <c r="P136" s="111">
        <f t="shared" si="105"/>
        <v>1.6228850769999803E-3</v>
      </c>
      <c r="Q136" s="111">
        <f t="shared" si="105"/>
        <v>8.000045070843953E-12</v>
      </c>
      <c r="R136" s="111">
        <f t="shared" si="105"/>
        <v>-7.4000028327247946E-11</v>
      </c>
      <c r="S136" s="2"/>
      <c r="T136" s="2"/>
      <c r="U136" s="2"/>
      <c r="V136" s="2"/>
      <c r="W136" s="2"/>
      <c r="X136" s="2"/>
      <c r="Y136" s="2"/>
    </row>
    <row r="137" spans="1:25" ht="14.25" customHeight="1">
      <c r="A137" s="2"/>
      <c r="B137" s="116" t="s">
        <v>355</v>
      </c>
      <c r="C137" s="108">
        <v>20705.664000000001</v>
      </c>
      <c r="D137" s="116">
        <v>19783.510507399998</v>
      </c>
      <c r="E137" s="110">
        <v>19780.527343000002</v>
      </c>
      <c r="F137" s="116">
        <v>19779.259258400001</v>
      </c>
      <c r="G137" s="113">
        <v>19776.3461207</v>
      </c>
      <c r="H137" s="110">
        <v>19774.372095300001</v>
      </c>
      <c r="I137" s="110">
        <v>19774.372095499901</v>
      </c>
      <c r="J137" s="110">
        <v>19773.350383000001</v>
      </c>
      <c r="K137" s="110">
        <v>19773.036013500001</v>
      </c>
      <c r="L137" s="111">
        <f t="shared" ref="L137:R137" si="106">D137-E137</f>
        <v>2.9831643999968946</v>
      </c>
      <c r="M137" s="111">
        <f t="shared" si="106"/>
        <v>1.268084600000293</v>
      </c>
      <c r="N137" s="111">
        <f t="shared" si="106"/>
        <v>2.9131377000012435</v>
      </c>
      <c r="O137" s="111">
        <f t="shared" si="106"/>
        <v>1.9740253999989363</v>
      </c>
      <c r="P137" s="111">
        <f t="shared" si="106"/>
        <v>-1.9989965949207544E-7</v>
      </c>
      <c r="Q137" s="111">
        <f t="shared" si="106"/>
        <v>1.021712499899877</v>
      </c>
      <c r="R137" s="111">
        <f t="shared" si="106"/>
        <v>0.31436949999988428</v>
      </c>
      <c r="S137" s="2"/>
      <c r="T137" s="2"/>
      <c r="U137" s="2"/>
      <c r="V137" s="2"/>
      <c r="W137" s="2"/>
      <c r="X137" s="2"/>
      <c r="Y137" s="2"/>
    </row>
    <row r="138" spans="1:25" ht="14.25" customHeight="1">
      <c r="A138" s="2"/>
      <c r="B138" s="116" t="s">
        <v>389</v>
      </c>
      <c r="C138" s="108">
        <v>24846.823</v>
      </c>
      <c r="D138" s="116">
        <v>22043.353797</v>
      </c>
      <c r="E138" s="110">
        <v>21988.7532206</v>
      </c>
      <c r="F138" s="116">
        <v>21802.1532204</v>
      </c>
      <c r="G138" s="113">
        <v>21564.393185500001</v>
      </c>
      <c r="H138" s="110">
        <v>21556.372079000001</v>
      </c>
      <c r="I138" s="110">
        <v>21551.501873900001</v>
      </c>
      <c r="J138" s="110">
        <v>21537.5986945</v>
      </c>
      <c r="K138" s="110">
        <v>21535.803080599901</v>
      </c>
      <c r="L138" s="111">
        <f t="shared" ref="L138:R138" si="107">D138-E138</f>
        <v>54.600576400000136</v>
      </c>
      <c r="M138" s="111">
        <f t="shared" si="107"/>
        <v>186.60000020000007</v>
      </c>
      <c r="N138" s="111">
        <f t="shared" si="107"/>
        <v>237.76003489999857</v>
      </c>
      <c r="O138" s="111">
        <f t="shared" si="107"/>
        <v>8.0211065000003146</v>
      </c>
      <c r="P138" s="111">
        <f t="shared" si="107"/>
        <v>4.870205100000021</v>
      </c>
      <c r="Q138" s="111">
        <f t="shared" si="107"/>
        <v>13.903179400000226</v>
      </c>
      <c r="R138" s="111">
        <f t="shared" si="107"/>
        <v>1.7956139000998519</v>
      </c>
      <c r="S138" s="2"/>
      <c r="T138" s="2"/>
      <c r="U138" s="2"/>
      <c r="V138" s="2"/>
      <c r="W138" s="2"/>
      <c r="X138" s="2"/>
      <c r="Y138" s="2"/>
    </row>
    <row r="139" spans="1:25" ht="14.25" customHeight="1">
      <c r="A139" s="2"/>
      <c r="B139" s="116" t="s">
        <v>376</v>
      </c>
      <c r="C139" s="108">
        <v>3707.855</v>
      </c>
      <c r="D139" s="116">
        <v>18.154305626399999</v>
      </c>
      <c r="E139" s="110">
        <v>17.646598098799899</v>
      </c>
      <c r="F139" s="117">
        <v>17.6465980919</v>
      </c>
      <c r="G139" s="113">
        <v>17.022268529600002</v>
      </c>
      <c r="H139" s="110">
        <v>15.376017359</v>
      </c>
      <c r="I139" s="110">
        <v>15.348920066</v>
      </c>
      <c r="J139" s="110">
        <v>15.2812630747</v>
      </c>
      <c r="K139" s="110">
        <v>15.0749771235</v>
      </c>
      <c r="L139" s="111">
        <v>0</v>
      </c>
      <c r="M139" s="111">
        <v>0</v>
      </c>
      <c r="N139" s="111">
        <v>0</v>
      </c>
      <c r="O139" s="111">
        <f t="shared" ref="O139:R139" si="108">G139-H139</f>
        <v>1.6462511706000011</v>
      </c>
      <c r="P139" s="111">
        <f t="shared" si="108"/>
        <v>2.7097293000000633E-2</v>
      </c>
      <c r="Q139" s="111">
        <f t="shared" si="108"/>
        <v>6.7656991299999802E-2</v>
      </c>
      <c r="R139" s="111">
        <f t="shared" si="108"/>
        <v>0.20628595119999993</v>
      </c>
      <c r="S139" s="2"/>
      <c r="T139" s="2"/>
      <c r="U139" s="2"/>
      <c r="V139" s="2"/>
      <c r="W139" s="2"/>
      <c r="X139" s="2"/>
      <c r="Y139" s="2"/>
    </row>
    <row r="140" spans="1:25" ht="14.25" customHeight="1">
      <c r="A140" s="2"/>
      <c r="B140" s="2"/>
      <c r="C140" s="36">
        <f t="shared" ref="C140:H140" si="109">SUM(C132:C139)</f>
        <v>184569.68599999999</v>
      </c>
      <c r="D140" s="37">
        <f t="shared" si="109"/>
        <v>56770.22806152494</v>
      </c>
      <c r="E140" s="37">
        <f t="shared" si="109"/>
        <v>55970.00794352236</v>
      </c>
      <c r="F140" s="37">
        <f t="shared" si="109"/>
        <v>55398.071045704477</v>
      </c>
      <c r="G140" s="37">
        <f t="shared" si="109"/>
        <v>54785.001291772191</v>
      </c>
      <c r="H140" s="37">
        <f t="shared" si="109"/>
        <v>54530.280757276581</v>
      </c>
      <c r="I140" s="37">
        <v>54211.065056000007</v>
      </c>
      <c r="J140" s="37">
        <f t="shared" ref="J140:R140" si="110">SUM(J132:J139)</f>
        <v>54003.691195892192</v>
      </c>
      <c r="K140" s="37">
        <f t="shared" si="110"/>
        <v>53826.990341288962</v>
      </c>
      <c r="L140" s="37">
        <f t="shared" si="110"/>
        <v>799.71241047498631</v>
      </c>
      <c r="M140" s="37">
        <f t="shared" si="110"/>
        <v>571.93689781098931</v>
      </c>
      <c r="N140" s="37">
        <f t="shared" si="110"/>
        <v>612.44542436998722</v>
      </c>
      <c r="O140" s="37">
        <f t="shared" si="110"/>
        <v>254.72053449560167</v>
      </c>
      <c r="P140" s="37">
        <f t="shared" si="110"/>
        <v>294.24393835018668</v>
      </c>
      <c r="Q140" s="37">
        <f t="shared" si="110"/>
        <v>232.34562303420753</v>
      </c>
      <c r="R140" s="37">
        <f t="shared" si="110"/>
        <v>176.70085460322579</v>
      </c>
      <c r="S140" s="2"/>
      <c r="T140" s="2"/>
      <c r="U140" s="2"/>
      <c r="V140" s="2"/>
      <c r="W140" s="2"/>
      <c r="X140" s="2"/>
      <c r="Y140" s="2"/>
    </row>
    <row r="141" spans="1:25" ht="14.25" customHeight="1">
      <c r="A141" s="2"/>
      <c r="B141" s="2"/>
      <c r="C141" s="2"/>
      <c r="D141" s="34"/>
      <c r="E141" s="34"/>
      <c r="F141" s="34"/>
      <c r="G141" s="34"/>
      <c r="H141" s="34"/>
      <c r="I141" s="34"/>
      <c r="J141" s="34"/>
      <c r="K141" s="34"/>
      <c r="L141" s="35"/>
      <c r="M141" s="35"/>
      <c r="N141" s="35"/>
      <c r="O141" s="35"/>
      <c r="P141" s="35"/>
      <c r="Q141" s="35"/>
      <c r="R141" s="35"/>
      <c r="S141" s="2"/>
      <c r="T141" s="2"/>
      <c r="U141" s="2"/>
      <c r="V141" s="2"/>
      <c r="W141" s="2"/>
      <c r="X141" s="2"/>
      <c r="Y141" s="2"/>
    </row>
    <row r="142" spans="1:25" ht="14.25" customHeight="1">
      <c r="A142" s="33">
        <v>15</v>
      </c>
      <c r="B142" s="126" t="s">
        <v>392</v>
      </c>
      <c r="C142" s="127"/>
      <c r="D142" s="34"/>
      <c r="E142" s="34"/>
      <c r="F142" s="34"/>
      <c r="G142" s="34"/>
      <c r="H142" s="34"/>
      <c r="I142" s="34"/>
      <c r="J142" s="34"/>
      <c r="K142" s="34"/>
      <c r="L142" s="35"/>
      <c r="M142" s="35"/>
      <c r="N142" s="35"/>
      <c r="O142" s="35"/>
      <c r="P142" s="35"/>
      <c r="Q142" s="35"/>
      <c r="R142" s="35"/>
      <c r="S142" s="2"/>
      <c r="T142" s="2"/>
      <c r="U142" s="2"/>
      <c r="V142" s="2"/>
      <c r="W142" s="2"/>
      <c r="X142" s="2"/>
      <c r="Y142" s="2"/>
    </row>
    <row r="143" spans="1:25" ht="43.5">
      <c r="A143" s="2"/>
      <c r="B143" s="105" t="s">
        <v>366</v>
      </c>
      <c r="C143" s="105" t="s">
        <v>1</v>
      </c>
      <c r="D143" s="106" t="s">
        <v>367</v>
      </c>
      <c r="E143" s="106" t="s">
        <v>368</v>
      </c>
      <c r="F143" s="106" t="s">
        <v>369</v>
      </c>
      <c r="G143" s="106" t="s">
        <v>370</v>
      </c>
      <c r="H143" s="106" t="s">
        <v>371</v>
      </c>
      <c r="I143" s="106" t="s">
        <v>372</v>
      </c>
      <c r="J143" s="106" t="s">
        <v>373</v>
      </c>
      <c r="K143" s="106" t="s">
        <v>374</v>
      </c>
      <c r="L143" s="107" t="s">
        <v>29</v>
      </c>
      <c r="M143" s="107" t="s">
        <v>30</v>
      </c>
      <c r="N143" s="107" t="s">
        <v>31</v>
      </c>
      <c r="O143" s="107" t="s">
        <v>32</v>
      </c>
      <c r="P143" s="107" t="s">
        <v>33</v>
      </c>
      <c r="Q143" s="107" t="s">
        <v>34</v>
      </c>
      <c r="R143" s="107" t="s">
        <v>35</v>
      </c>
      <c r="S143" s="2"/>
      <c r="T143" s="2"/>
      <c r="U143" s="2"/>
      <c r="V143" s="2"/>
      <c r="W143" s="2"/>
      <c r="X143" s="2"/>
      <c r="Y143" s="2"/>
    </row>
    <row r="144" spans="1:25" ht="14.25" customHeight="1">
      <c r="A144" s="2"/>
      <c r="B144" s="108" t="s">
        <v>375</v>
      </c>
      <c r="C144" s="108">
        <v>59054.788999999997</v>
      </c>
      <c r="D144" s="109">
        <v>1144.39917363</v>
      </c>
      <c r="E144" s="110">
        <v>1068.0315426899899</v>
      </c>
      <c r="F144" s="109">
        <v>997.37430586799906</v>
      </c>
      <c r="G144" s="109">
        <v>741.58818275800002</v>
      </c>
      <c r="H144" s="109">
        <v>694.711619509</v>
      </c>
      <c r="I144" s="110">
        <v>662.99801444299897</v>
      </c>
      <c r="J144" s="109">
        <v>566.11360459699904</v>
      </c>
      <c r="K144" s="110">
        <v>430.49454336700001</v>
      </c>
      <c r="L144" s="111">
        <f t="shared" ref="L144:R144" si="111">D144-E144</f>
        <v>76.367630940010031</v>
      </c>
      <c r="M144" s="111">
        <f t="shared" si="111"/>
        <v>70.657236821990864</v>
      </c>
      <c r="N144" s="111">
        <f t="shared" si="111"/>
        <v>255.78612310999904</v>
      </c>
      <c r="O144" s="111">
        <f t="shared" si="111"/>
        <v>46.876563249000014</v>
      </c>
      <c r="P144" s="111">
        <f t="shared" si="111"/>
        <v>31.713605066001037</v>
      </c>
      <c r="Q144" s="111">
        <f t="shared" si="111"/>
        <v>96.884409845999926</v>
      </c>
      <c r="R144" s="111">
        <f t="shared" si="111"/>
        <v>135.61906122999903</v>
      </c>
      <c r="S144" s="2"/>
      <c r="T144" s="2"/>
      <c r="U144" s="2"/>
      <c r="V144" s="2"/>
      <c r="W144" s="2"/>
      <c r="X144" s="2"/>
      <c r="Y144" s="2"/>
    </row>
    <row r="145" spans="1:25" ht="14.25" customHeight="1">
      <c r="A145" s="2"/>
      <c r="B145" s="108" t="s">
        <v>353</v>
      </c>
      <c r="C145" s="108">
        <v>48706.232000000004</v>
      </c>
      <c r="D145" s="109">
        <v>43483.695846000002</v>
      </c>
      <c r="E145" s="110">
        <v>43406.7690439</v>
      </c>
      <c r="F145" s="109">
        <v>43374.104557799903</v>
      </c>
      <c r="G145" s="109">
        <v>43271.210290499897</v>
      </c>
      <c r="H145" s="109">
        <v>43237.705525799902</v>
      </c>
      <c r="I145" s="110">
        <v>43192.372983900001</v>
      </c>
      <c r="J145" s="109">
        <v>43174.905563499902</v>
      </c>
      <c r="K145" s="110">
        <v>43152.742510600001</v>
      </c>
      <c r="L145" s="111">
        <f t="shared" ref="L145:R145" si="112">D145-E145</f>
        <v>76.926802100002533</v>
      </c>
      <c r="M145" s="111">
        <f t="shared" si="112"/>
        <v>32.664486100096838</v>
      </c>
      <c r="N145" s="111">
        <f t="shared" si="112"/>
        <v>102.89426730000559</v>
      </c>
      <c r="O145" s="111">
        <f t="shared" si="112"/>
        <v>33.504764699995576</v>
      </c>
      <c r="P145" s="111">
        <f t="shared" si="112"/>
        <v>45.332541899901116</v>
      </c>
      <c r="Q145" s="111">
        <f t="shared" si="112"/>
        <v>17.46742040009849</v>
      </c>
      <c r="R145" s="111">
        <f t="shared" si="112"/>
        <v>22.163052899901231</v>
      </c>
      <c r="S145" s="2"/>
      <c r="T145" s="2"/>
      <c r="U145" s="2"/>
      <c r="V145" s="2"/>
      <c r="W145" s="2"/>
      <c r="X145" s="2"/>
      <c r="Y145" s="2"/>
    </row>
    <row r="146" spans="1:25" ht="14.25" customHeight="1">
      <c r="A146" s="2"/>
      <c r="B146" s="108" t="s">
        <v>356</v>
      </c>
      <c r="C146" s="108">
        <v>16375.89</v>
      </c>
      <c r="D146" s="109">
        <v>9886.3877828299992</v>
      </c>
      <c r="E146" s="110">
        <v>9737.3894948199904</v>
      </c>
      <c r="F146" s="109">
        <v>9667.9822826199907</v>
      </c>
      <c r="G146" s="109">
        <v>9583.6146256400007</v>
      </c>
      <c r="H146" s="109">
        <v>9511.7413609100004</v>
      </c>
      <c r="I146" s="110">
        <v>9467.2543380900006</v>
      </c>
      <c r="J146" s="109">
        <v>9382.1749824199906</v>
      </c>
      <c r="K146" s="110">
        <v>9327.4014536800005</v>
      </c>
      <c r="L146" s="111">
        <f t="shared" ref="L146:R146" si="113">D146-E146</f>
        <v>148.99828801000876</v>
      </c>
      <c r="M146" s="111">
        <f t="shared" si="113"/>
        <v>69.407212199999776</v>
      </c>
      <c r="N146" s="111">
        <f t="shared" si="113"/>
        <v>84.367656979989988</v>
      </c>
      <c r="O146" s="111">
        <f t="shared" si="113"/>
        <v>71.873264730000301</v>
      </c>
      <c r="P146" s="111">
        <f t="shared" si="113"/>
        <v>44.487022819999765</v>
      </c>
      <c r="Q146" s="111">
        <f t="shared" si="113"/>
        <v>85.079355670010045</v>
      </c>
      <c r="R146" s="111">
        <f t="shared" si="113"/>
        <v>54.77352873999007</v>
      </c>
      <c r="S146" s="2"/>
      <c r="T146" s="2"/>
      <c r="U146" s="2"/>
      <c r="V146" s="2"/>
      <c r="W146" s="2"/>
      <c r="X146" s="2"/>
      <c r="Y146" s="2"/>
    </row>
    <row r="147" spans="1:25" ht="14.25" customHeight="1">
      <c r="A147" s="2"/>
      <c r="B147" s="108" t="s">
        <v>357</v>
      </c>
      <c r="C147" s="108">
        <v>63022.184999999998</v>
      </c>
      <c r="D147" s="109">
        <v>61556.624258299998</v>
      </c>
      <c r="E147" s="110">
        <v>61556.624258299897</v>
      </c>
      <c r="F147" s="117">
        <v>61551.401181900001</v>
      </c>
      <c r="G147" s="113">
        <v>61548.733433499903</v>
      </c>
      <c r="H147" s="110">
        <v>61544.549063799903</v>
      </c>
      <c r="I147" s="110">
        <v>61544.549063999897</v>
      </c>
      <c r="J147" s="110">
        <v>61544.549063699902</v>
      </c>
      <c r="K147" s="110">
        <v>61544.549063999897</v>
      </c>
      <c r="L147" s="111">
        <f t="shared" ref="L147:R147" si="114">D147-E147</f>
        <v>1.0186340659856796E-10</v>
      </c>
      <c r="M147" s="111">
        <f t="shared" si="114"/>
        <v>5.2230763998959446</v>
      </c>
      <c r="N147" s="111">
        <f t="shared" si="114"/>
        <v>2.66774840009748</v>
      </c>
      <c r="O147" s="111">
        <f t="shared" si="114"/>
        <v>4.1843697000003885</v>
      </c>
      <c r="P147" s="111">
        <f t="shared" si="114"/>
        <v>-1.9999424694105983E-7</v>
      </c>
      <c r="Q147" s="111">
        <f t="shared" si="114"/>
        <v>2.9999500839039683E-7</v>
      </c>
      <c r="R147" s="111">
        <f t="shared" si="114"/>
        <v>-2.9999500839039683E-7</v>
      </c>
      <c r="S147" s="2"/>
      <c r="T147" s="2"/>
      <c r="U147" s="2"/>
      <c r="V147" s="2"/>
      <c r="W147" s="2"/>
      <c r="X147" s="2"/>
      <c r="Y147" s="2"/>
    </row>
    <row r="148" spans="1:25" ht="14.25" customHeight="1">
      <c r="A148" s="2"/>
      <c r="B148" s="108" t="s">
        <v>376</v>
      </c>
      <c r="C148" s="108">
        <v>1177.4639999999999</v>
      </c>
      <c r="D148" s="110">
        <v>405.44145887100001</v>
      </c>
      <c r="E148" s="110">
        <v>403.68480756100001</v>
      </c>
      <c r="F148" s="117">
        <v>402.37848878400001</v>
      </c>
      <c r="G148" s="113">
        <v>401.631001153</v>
      </c>
      <c r="H148" s="110">
        <v>400.57652806499902</v>
      </c>
      <c r="I148" s="110">
        <v>399.95765737800002</v>
      </c>
      <c r="J148" s="110">
        <v>397.57403315099901</v>
      </c>
      <c r="K148" s="110">
        <v>396.88215974399901</v>
      </c>
      <c r="L148" s="111">
        <f t="shared" ref="L148:R148" si="115">D148-E148</f>
        <v>1.7566513099999952</v>
      </c>
      <c r="M148" s="111">
        <f t="shared" si="115"/>
        <v>1.3063187770000013</v>
      </c>
      <c r="N148" s="111">
        <f t="shared" si="115"/>
        <v>0.7474876310000127</v>
      </c>
      <c r="O148" s="111">
        <f t="shared" si="115"/>
        <v>1.0544730880009752</v>
      </c>
      <c r="P148" s="111">
        <f t="shared" si="115"/>
        <v>0.61887068699900283</v>
      </c>
      <c r="Q148" s="111">
        <f t="shared" si="115"/>
        <v>2.3836242270010075</v>
      </c>
      <c r="R148" s="111">
        <f t="shared" si="115"/>
        <v>0.69187340700000277</v>
      </c>
      <c r="S148" s="2"/>
      <c r="T148" s="2"/>
      <c r="U148" s="2"/>
      <c r="V148" s="2"/>
      <c r="W148" s="2"/>
      <c r="X148" s="2"/>
      <c r="Y148" s="2"/>
    </row>
    <row r="149" spans="1:25" ht="14.25" customHeight="1">
      <c r="A149" s="2"/>
      <c r="B149" s="2"/>
      <c r="C149" s="36">
        <f t="shared" ref="C149:H149" si="116">SUM(C144:C148)</f>
        <v>188336.56000000003</v>
      </c>
      <c r="D149" s="37">
        <f t="shared" si="116"/>
        <v>116476.548519631</v>
      </c>
      <c r="E149" s="37">
        <f t="shared" si="116"/>
        <v>116172.49914727088</v>
      </c>
      <c r="F149" s="37">
        <f t="shared" si="116"/>
        <v>115993.24081697188</v>
      </c>
      <c r="G149" s="37">
        <f t="shared" si="116"/>
        <v>115546.7775335508</v>
      </c>
      <c r="H149" s="37">
        <f t="shared" si="116"/>
        <v>115389.28409808379</v>
      </c>
      <c r="I149" s="37">
        <v>115165.119284</v>
      </c>
      <c r="J149" s="37">
        <f t="shared" ref="J149:R149" si="117">SUM(J144:J148)</f>
        <v>115065.3172473678</v>
      </c>
      <c r="K149" s="37">
        <f t="shared" si="117"/>
        <v>114852.0697313909</v>
      </c>
      <c r="L149" s="37">
        <f t="shared" si="117"/>
        <v>304.04937236012319</v>
      </c>
      <c r="M149" s="37">
        <f t="shared" si="117"/>
        <v>179.25833029898342</v>
      </c>
      <c r="N149" s="37">
        <f t="shared" si="117"/>
        <v>446.46328342109211</v>
      </c>
      <c r="O149" s="37">
        <f t="shared" si="117"/>
        <v>157.49343546699725</v>
      </c>
      <c r="P149" s="37">
        <f t="shared" si="117"/>
        <v>122.15204027290667</v>
      </c>
      <c r="Q149" s="37">
        <f t="shared" si="117"/>
        <v>201.81481044310448</v>
      </c>
      <c r="R149" s="37">
        <f t="shared" si="117"/>
        <v>213.24751597689533</v>
      </c>
      <c r="S149" s="2"/>
      <c r="T149" s="2"/>
      <c r="U149" s="2"/>
      <c r="V149" s="2"/>
      <c r="W149" s="2"/>
      <c r="X149" s="2"/>
      <c r="Y149" s="2"/>
    </row>
    <row r="150" spans="1:25" ht="14.25" customHeight="1">
      <c r="A150" s="2"/>
      <c r="B150" s="2"/>
      <c r="C150" s="2"/>
      <c r="D150" s="34"/>
      <c r="E150" s="34"/>
      <c r="F150" s="34"/>
      <c r="G150" s="34"/>
      <c r="H150" s="34"/>
      <c r="I150" s="34"/>
      <c r="J150" s="34"/>
      <c r="K150" s="34"/>
      <c r="L150" s="35"/>
      <c r="M150" s="35"/>
      <c r="N150" s="35"/>
      <c r="O150" s="35"/>
      <c r="P150" s="35"/>
      <c r="Q150" s="35"/>
      <c r="R150" s="35"/>
      <c r="S150" s="2"/>
      <c r="T150" s="2"/>
      <c r="U150" s="2"/>
      <c r="V150" s="2"/>
      <c r="W150" s="2"/>
      <c r="X150" s="2"/>
      <c r="Y150" s="2"/>
    </row>
    <row r="151" spans="1:25" ht="14.25" customHeight="1">
      <c r="A151" s="33">
        <v>16</v>
      </c>
      <c r="B151" s="126" t="s">
        <v>393</v>
      </c>
      <c r="C151" s="127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2"/>
      <c r="T151" s="2"/>
      <c r="U151" s="2"/>
      <c r="V151" s="2"/>
      <c r="W151" s="2"/>
      <c r="X151" s="2"/>
      <c r="Y151" s="2"/>
    </row>
    <row r="152" spans="1:25" ht="43.5">
      <c r="A152" s="2"/>
      <c r="B152" s="105" t="s">
        <v>366</v>
      </c>
      <c r="C152" s="105" t="s">
        <v>1</v>
      </c>
      <c r="D152" s="106" t="s">
        <v>367</v>
      </c>
      <c r="E152" s="106" t="s">
        <v>368</v>
      </c>
      <c r="F152" s="106" t="s">
        <v>369</v>
      </c>
      <c r="G152" s="106" t="s">
        <v>370</v>
      </c>
      <c r="H152" s="106" t="s">
        <v>371</v>
      </c>
      <c r="I152" s="106" t="s">
        <v>372</v>
      </c>
      <c r="J152" s="106" t="s">
        <v>373</v>
      </c>
      <c r="K152" s="106" t="s">
        <v>374</v>
      </c>
      <c r="L152" s="107" t="s">
        <v>29</v>
      </c>
      <c r="M152" s="107" t="s">
        <v>30</v>
      </c>
      <c r="N152" s="107" t="s">
        <v>31</v>
      </c>
      <c r="O152" s="107" t="s">
        <v>32</v>
      </c>
      <c r="P152" s="107" t="s">
        <v>33</v>
      </c>
      <c r="Q152" s="107" t="s">
        <v>34</v>
      </c>
      <c r="R152" s="107" t="s">
        <v>35</v>
      </c>
      <c r="S152" s="2"/>
      <c r="T152" s="2"/>
      <c r="U152" s="2"/>
      <c r="V152" s="2"/>
      <c r="W152" s="2"/>
      <c r="X152" s="2"/>
      <c r="Y152" s="2"/>
    </row>
    <row r="153" spans="1:25" ht="14.25" customHeight="1">
      <c r="A153" s="2"/>
      <c r="B153" s="108" t="s">
        <v>375</v>
      </c>
      <c r="C153" s="108">
        <v>73786.09</v>
      </c>
      <c r="D153" s="109">
        <v>7760.3309678899996</v>
      </c>
      <c r="E153" s="109">
        <v>7544.6958386799897</v>
      </c>
      <c r="F153" s="109">
        <v>7331.6645831100004</v>
      </c>
      <c r="G153" s="109">
        <v>7212.2878676299897</v>
      </c>
      <c r="H153" s="109">
        <v>7174.9977500000005</v>
      </c>
      <c r="I153" s="110">
        <v>7150.5435931000002</v>
      </c>
      <c r="J153" s="110">
        <v>7127.2095443600001</v>
      </c>
      <c r="K153" s="110">
        <v>7085.0325357199899</v>
      </c>
      <c r="L153" s="112">
        <f t="shared" ref="L153:R153" si="118">D153-E153</f>
        <v>215.63512921000984</v>
      </c>
      <c r="M153" s="112">
        <f t="shared" si="118"/>
        <v>213.0312555699893</v>
      </c>
      <c r="N153" s="112">
        <f t="shared" si="118"/>
        <v>119.37671548001072</v>
      </c>
      <c r="O153" s="112">
        <f t="shared" si="118"/>
        <v>37.290117629989254</v>
      </c>
      <c r="P153" s="112">
        <f t="shared" si="118"/>
        <v>24.454156900000271</v>
      </c>
      <c r="Q153" s="112">
        <f t="shared" si="118"/>
        <v>23.334048740000071</v>
      </c>
      <c r="R153" s="112">
        <f t="shared" si="118"/>
        <v>42.177008640010172</v>
      </c>
      <c r="S153" s="2"/>
      <c r="T153" s="2"/>
      <c r="U153" s="2"/>
      <c r="V153" s="2"/>
      <c r="W153" s="2"/>
      <c r="X153" s="2"/>
      <c r="Y153" s="2"/>
    </row>
    <row r="154" spans="1:25" ht="14.25" customHeight="1">
      <c r="A154" s="2"/>
      <c r="B154" s="108" t="s">
        <v>353</v>
      </c>
      <c r="C154" s="108">
        <v>219999.5</v>
      </c>
      <c r="D154" s="109">
        <v>197590.724159</v>
      </c>
      <c r="E154" s="109">
        <v>197188.287703999</v>
      </c>
      <c r="F154" s="109">
        <v>196875.036532</v>
      </c>
      <c r="G154" s="109">
        <v>196648.352916</v>
      </c>
      <c r="H154" s="109">
        <v>196516.367330999</v>
      </c>
      <c r="I154" s="110">
        <v>196456.732500999</v>
      </c>
      <c r="J154" s="110">
        <v>196413.082291</v>
      </c>
      <c r="K154" s="110">
        <v>196363.314625</v>
      </c>
      <c r="L154" s="112">
        <f t="shared" ref="L154:R154" si="119">D154-E154</f>
        <v>402.43645500100683</v>
      </c>
      <c r="M154" s="112">
        <f t="shared" si="119"/>
        <v>313.25117199899978</v>
      </c>
      <c r="N154" s="112">
        <f t="shared" si="119"/>
        <v>226.6836159999948</v>
      </c>
      <c r="O154" s="112">
        <f t="shared" si="119"/>
        <v>131.98558500100626</v>
      </c>
      <c r="P154" s="112">
        <f t="shared" si="119"/>
        <v>59.634829999995418</v>
      </c>
      <c r="Q154" s="112">
        <f t="shared" si="119"/>
        <v>43.650209999002982</v>
      </c>
      <c r="R154" s="112">
        <f t="shared" si="119"/>
        <v>49.767665999999736</v>
      </c>
      <c r="S154" s="2"/>
      <c r="T154" s="2"/>
      <c r="U154" s="2"/>
      <c r="V154" s="2"/>
      <c r="W154" s="2"/>
      <c r="X154" s="2"/>
      <c r="Y154" s="2"/>
    </row>
    <row r="155" spans="1:25" ht="14.25" customHeight="1">
      <c r="A155" s="2"/>
      <c r="B155" s="108" t="s">
        <v>354</v>
      </c>
      <c r="C155" s="108">
        <v>30258.428</v>
      </c>
      <c r="D155" s="109">
        <v>22536.383035999999</v>
      </c>
      <c r="E155" s="109">
        <v>22400.0276440999</v>
      </c>
      <c r="F155" s="109">
        <v>22221.9615467</v>
      </c>
      <c r="G155" s="109">
        <v>22124.342819400001</v>
      </c>
      <c r="H155" s="109">
        <v>22077.549733600001</v>
      </c>
      <c r="I155" s="110">
        <v>22059.089704599901</v>
      </c>
      <c r="J155" s="110">
        <v>22030.355148999901</v>
      </c>
      <c r="K155" s="110">
        <v>22011.751357500001</v>
      </c>
      <c r="L155" s="112">
        <f t="shared" ref="L155:R155" si="120">D155-E155</f>
        <v>136.35539190009877</v>
      </c>
      <c r="M155" s="112">
        <f t="shared" si="120"/>
        <v>178.06609739990017</v>
      </c>
      <c r="N155" s="112">
        <f t="shared" si="120"/>
        <v>97.618727299999591</v>
      </c>
      <c r="O155" s="112">
        <f t="shared" si="120"/>
        <v>46.793085799999972</v>
      </c>
      <c r="P155" s="112">
        <f t="shared" si="120"/>
        <v>18.460029000099894</v>
      </c>
      <c r="Q155" s="112">
        <f t="shared" si="120"/>
        <v>28.734555600000022</v>
      </c>
      <c r="R155" s="112">
        <f t="shared" si="120"/>
        <v>18.603791499899671</v>
      </c>
      <c r="S155" s="2"/>
      <c r="T155" s="2"/>
      <c r="U155" s="2"/>
      <c r="V155" s="2"/>
      <c r="W155" s="2"/>
      <c r="X155" s="2"/>
      <c r="Y155" s="2"/>
    </row>
    <row r="156" spans="1:25" ht="14.25" customHeight="1">
      <c r="A156" s="2"/>
      <c r="B156" s="108" t="s">
        <v>361</v>
      </c>
      <c r="C156" s="108">
        <v>653.971</v>
      </c>
      <c r="D156" s="109"/>
      <c r="E156" s="109"/>
      <c r="F156" s="109"/>
      <c r="G156" s="109"/>
      <c r="H156" s="109"/>
      <c r="I156" s="109"/>
      <c r="J156" s="109"/>
      <c r="K156" s="109"/>
      <c r="L156" s="112">
        <f t="shared" ref="L156:R156" si="121">D156-E156</f>
        <v>0</v>
      </c>
      <c r="M156" s="112">
        <f t="shared" si="121"/>
        <v>0</v>
      </c>
      <c r="N156" s="112">
        <f t="shared" si="121"/>
        <v>0</v>
      </c>
      <c r="O156" s="112">
        <f t="shared" si="121"/>
        <v>0</v>
      </c>
      <c r="P156" s="112">
        <f t="shared" si="121"/>
        <v>0</v>
      </c>
      <c r="Q156" s="112">
        <f t="shared" si="121"/>
        <v>0</v>
      </c>
      <c r="R156" s="112">
        <f t="shared" si="121"/>
        <v>0</v>
      </c>
      <c r="S156" s="2"/>
      <c r="T156" s="2"/>
      <c r="U156" s="2"/>
      <c r="V156" s="2"/>
      <c r="W156" s="2"/>
      <c r="X156" s="2"/>
      <c r="Y156" s="2"/>
    </row>
    <row r="157" spans="1:25" ht="14.25" customHeight="1">
      <c r="A157" s="2"/>
      <c r="B157" s="108" t="s">
        <v>356</v>
      </c>
      <c r="C157" s="108">
        <v>26646.76</v>
      </c>
      <c r="D157" s="110">
        <v>10240.1604654</v>
      </c>
      <c r="E157" s="110">
        <v>9988.9948897400009</v>
      </c>
      <c r="F157" s="117">
        <v>9820.9853009500002</v>
      </c>
      <c r="G157" s="113">
        <v>9792.5137108199906</v>
      </c>
      <c r="H157" s="110">
        <v>9773.5410821599908</v>
      </c>
      <c r="I157" s="110">
        <v>9765.4683522399901</v>
      </c>
      <c r="J157" s="110">
        <v>9761.1668881599908</v>
      </c>
      <c r="K157" s="110">
        <v>9755.8158616399905</v>
      </c>
      <c r="L157" s="112">
        <f t="shared" ref="L157:R157" si="122">D157-E157</f>
        <v>251.16557565999938</v>
      </c>
      <c r="M157" s="112">
        <f t="shared" si="122"/>
        <v>168.00958879000063</v>
      </c>
      <c r="N157" s="112">
        <f t="shared" si="122"/>
        <v>28.471590130009645</v>
      </c>
      <c r="O157" s="112">
        <f t="shared" si="122"/>
        <v>18.972628659999828</v>
      </c>
      <c r="P157" s="112">
        <f t="shared" si="122"/>
        <v>8.072729920000711</v>
      </c>
      <c r="Q157" s="112">
        <f t="shared" si="122"/>
        <v>4.3014640799992776</v>
      </c>
      <c r="R157" s="112">
        <f t="shared" si="122"/>
        <v>5.3510265200002323</v>
      </c>
      <c r="S157" s="2"/>
      <c r="T157" s="2"/>
      <c r="U157" s="2"/>
      <c r="V157" s="2"/>
      <c r="W157" s="2"/>
      <c r="X157" s="2"/>
      <c r="Y157" s="2"/>
    </row>
    <row r="158" spans="1:25" ht="14.25" customHeight="1">
      <c r="A158" s="2"/>
      <c r="B158" s="108" t="s">
        <v>359</v>
      </c>
      <c r="C158" s="108">
        <v>29.128</v>
      </c>
      <c r="D158" s="110">
        <v>29.128242949400001</v>
      </c>
      <c r="E158" s="109">
        <v>29.128242949400001</v>
      </c>
      <c r="F158" s="117">
        <v>29.128242949400001</v>
      </c>
      <c r="G158" s="109">
        <v>29.128242949400001</v>
      </c>
      <c r="H158" s="110">
        <v>29.128242949400001</v>
      </c>
      <c r="I158" s="110">
        <v>29.128242949400001</v>
      </c>
      <c r="J158" s="110">
        <v>29.128242949400001</v>
      </c>
      <c r="K158" s="110">
        <v>29.128242949400001</v>
      </c>
      <c r="L158" s="112">
        <f t="shared" ref="L158:R158" si="123">D158-E158</f>
        <v>0</v>
      </c>
      <c r="M158" s="112">
        <f t="shared" si="123"/>
        <v>0</v>
      </c>
      <c r="N158" s="112">
        <f t="shared" si="123"/>
        <v>0</v>
      </c>
      <c r="O158" s="112">
        <f t="shared" si="123"/>
        <v>0</v>
      </c>
      <c r="P158" s="112">
        <f t="shared" si="123"/>
        <v>0</v>
      </c>
      <c r="Q158" s="112">
        <f t="shared" si="123"/>
        <v>0</v>
      </c>
      <c r="R158" s="112">
        <f t="shared" si="123"/>
        <v>0</v>
      </c>
      <c r="S158" s="2"/>
      <c r="T158" s="2"/>
      <c r="U158" s="2"/>
      <c r="V158" s="2"/>
      <c r="W158" s="2"/>
      <c r="X158" s="2"/>
      <c r="Y158" s="2"/>
    </row>
    <row r="159" spans="1:25" ht="14.25" customHeight="1">
      <c r="A159" s="2"/>
      <c r="B159" s="108" t="s">
        <v>357</v>
      </c>
      <c r="C159" s="108">
        <v>201141.94899999999</v>
      </c>
      <c r="D159" s="109">
        <v>191643.80537399999</v>
      </c>
      <c r="E159" s="109">
        <v>191146.99083</v>
      </c>
      <c r="F159" s="117">
        <v>190793.024401</v>
      </c>
      <c r="G159" s="109">
        <v>190106.44620000001</v>
      </c>
      <c r="H159" s="110">
        <v>189833.75214500001</v>
      </c>
      <c r="I159" s="110">
        <v>189768.194546999</v>
      </c>
      <c r="J159" s="110">
        <v>189736.461203999</v>
      </c>
      <c r="K159" s="110">
        <v>189690.735098</v>
      </c>
      <c r="L159" s="112">
        <f t="shared" ref="L159:R159" si="124">D159-E159</f>
        <v>496.81454399999348</v>
      </c>
      <c r="M159" s="112">
        <f t="shared" si="124"/>
        <v>353.96642899999279</v>
      </c>
      <c r="N159" s="112">
        <f t="shared" si="124"/>
        <v>686.57820099999662</v>
      </c>
      <c r="O159" s="112">
        <f t="shared" si="124"/>
        <v>272.69405499999993</v>
      </c>
      <c r="P159" s="112">
        <f t="shared" si="124"/>
        <v>65.557598001003498</v>
      </c>
      <c r="Q159" s="112">
        <f t="shared" si="124"/>
        <v>31.733342999999877</v>
      </c>
      <c r="R159" s="112">
        <f t="shared" si="124"/>
        <v>45.726105998997809</v>
      </c>
      <c r="S159" s="2"/>
      <c r="T159" s="2"/>
      <c r="U159" s="2"/>
      <c r="V159" s="2"/>
      <c r="W159" s="2"/>
      <c r="X159" s="2"/>
      <c r="Y159" s="2"/>
    </row>
    <row r="160" spans="1:25" ht="14.25" customHeight="1">
      <c r="A160" s="2"/>
      <c r="B160" s="108" t="s">
        <v>376</v>
      </c>
      <c r="C160" s="108">
        <v>1531.287</v>
      </c>
      <c r="D160" s="112">
        <v>537.02152740700001</v>
      </c>
      <c r="E160" s="110">
        <v>535.92967895699906</v>
      </c>
      <c r="F160" s="117">
        <v>535.78151700299895</v>
      </c>
      <c r="G160" s="113">
        <v>534.31952208899895</v>
      </c>
      <c r="H160" s="110">
        <v>533.56744687399896</v>
      </c>
      <c r="I160" s="110">
        <v>533.56711704400004</v>
      </c>
      <c r="J160" s="110">
        <v>533.56711700400001</v>
      </c>
      <c r="K160" s="110">
        <v>533.45746798799905</v>
      </c>
      <c r="L160" s="112">
        <f t="shared" ref="L160:R160" si="125">D160-E160</f>
        <v>1.0918484500009527</v>
      </c>
      <c r="M160" s="112">
        <f t="shared" si="125"/>
        <v>0.14816195400010201</v>
      </c>
      <c r="N160" s="112">
        <f t="shared" si="125"/>
        <v>1.4619949140000017</v>
      </c>
      <c r="O160" s="112">
        <f t="shared" si="125"/>
        <v>0.75207521499999075</v>
      </c>
      <c r="P160" s="112">
        <f t="shared" si="125"/>
        <v>3.2982999891828513E-4</v>
      </c>
      <c r="Q160" s="112">
        <f t="shared" si="125"/>
        <v>4.000003173132427E-8</v>
      </c>
      <c r="R160" s="112">
        <f t="shared" si="125"/>
        <v>0.109649016000958</v>
      </c>
      <c r="S160" s="2"/>
      <c r="T160" s="2"/>
      <c r="U160" s="2"/>
      <c r="V160" s="2"/>
      <c r="W160" s="2"/>
      <c r="X160" s="2"/>
      <c r="Y160" s="2"/>
    </row>
    <row r="161" spans="1:25" ht="14.25" customHeight="1">
      <c r="A161" s="2"/>
      <c r="B161" s="2"/>
      <c r="C161" s="36">
        <f t="shared" ref="C161:H161" si="126">SUM(C153:C160)</f>
        <v>554047.11300000001</v>
      </c>
      <c r="D161" s="37">
        <f t="shared" si="126"/>
        <v>430337.55377264641</v>
      </c>
      <c r="E161" s="37">
        <f t="shared" si="126"/>
        <v>428834.05482842529</v>
      </c>
      <c r="F161" s="37">
        <f t="shared" si="126"/>
        <v>427607.58212371246</v>
      </c>
      <c r="G161" s="37">
        <f t="shared" si="126"/>
        <v>426447.39127888833</v>
      </c>
      <c r="H161" s="37">
        <f t="shared" si="126"/>
        <v>425938.9037315824</v>
      </c>
      <c r="I161" s="37">
        <v>427134.634387</v>
      </c>
      <c r="J161" s="37">
        <f t="shared" ref="J161:R161" si="127">SUM(J153:J160)</f>
        <v>425630.97043647227</v>
      </c>
      <c r="K161" s="37">
        <f t="shared" si="127"/>
        <v>425469.23518879741</v>
      </c>
      <c r="L161" s="37">
        <f t="shared" si="127"/>
        <v>1503.4989442211092</v>
      </c>
      <c r="M161" s="37">
        <f t="shared" si="127"/>
        <v>1226.4727047128827</v>
      </c>
      <c r="N161" s="37">
        <f t="shared" si="127"/>
        <v>1160.1908448240115</v>
      </c>
      <c r="O161" s="37">
        <f t="shared" si="127"/>
        <v>508.48754730599524</v>
      </c>
      <c r="P161" s="37">
        <f t="shared" si="127"/>
        <v>176.17967365109871</v>
      </c>
      <c r="Q161" s="37">
        <f t="shared" si="127"/>
        <v>131.75362145900226</v>
      </c>
      <c r="R161" s="37">
        <f t="shared" si="127"/>
        <v>161.73524767490858</v>
      </c>
      <c r="S161" s="2"/>
      <c r="T161" s="2"/>
      <c r="U161" s="2"/>
      <c r="V161" s="2"/>
      <c r="W161" s="2"/>
      <c r="X161" s="2"/>
      <c r="Y161" s="2"/>
    </row>
    <row r="162" spans="1:25" ht="14.25" customHeight="1">
      <c r="A162" s="2"/>
      <c r="B162" s="2"/>
      <c r="C162" s="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2"/>
      <c r="T162" s="2"/>
      <c r="U162" s="2"/>
      <c r="V162" s="2"/>
      <c r="W162" s="2"/>
      <c r="X162" s="2"/>
      <c r="Y162" s="2"/>
    </row>
    <row r="163" spans="1:25" ht="14.25" customHeight="1">
      <c r="A163" s="33">
        <v>17</v>
      </c>
      <c r="B163" s="126" t="s">
        <v>394</v>
      </c>
      <c r="C163" s="127"/>
      <c r="D163" s="34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5"/>
      <c r="Q163" s="35"/>
      <c r="R163" s="35"/>
      <c r="S163" s="2"/>
      <c r="T163" s="2"/>
      <c r="U163" s="2"/>
      <c r="V163" s="2"/>
      <c r="W163" s="2"/>
      <c r="X163" s="2"/>
      <c r="Y163" s="2"/>
    </row>
    <row r="164" spans="1:25" ht="43.5">
      <c r="A164" s="2"/>
      <c r="B164" s="105" t="s">
        <v>366</v>
      </c>
      <c r="C164" s="105" t="s">
        <v>1</v>
      </c>
      <c r="D164" s="106" t="s">
        <v>367</v>
      </c>
      <c r="E164" s="106" t="s">
        <v>368</v>
      </c>
      <c r="F164" s="106" t="s">
        <v>369</v>
      </c>
      <c r="G164" s="106" t="s">
        <v>370</v>
      </c>
      <c r="H164" s="106" t="s">
        <v>371</v>
      </c>
      <c r="I164" s="106" t="s">
        <v>372</v>
      </c>
      <c r="J164" s="106" t="s">
        <v>373</v>
      </c>
      <c r="K164" s="106" t="s">
        <v>374</v>
      </c>
      <c r="L164" s="107" t="s">
        <v>29</v>
      </c>
      <c r="M164" s="107" t="s">
        <v>30</v>
      </c>
      <c r="N164" s="107" t="s">
        <v>31</v>
      </c>
      <c r="O164" s="107" t="s">
        <v>32</v>
      </c>
      <c r="P164" s="107" t="s">
        <v>33</v>
      </c>
      <c r="Q164" s="107" t="s">
        <v>34</v>
      </c>
      <c r="R164" s="107" t="s">
        <v>35</v>
      </c>
      <c r="S164" s="2"/>
      <c r="T164" s="2"/>
      <c r="U164" s="2"/>
      <c r="V164" s="2"/>
      <c r="W164" s="2"/>
      <c r="X164" s="2"/>
      <c r="Y164" s="2"/>
    </row>
    <row r="165" spans="1:25" ht="14.25" customHeight="1">
      <c r="A165" s="2"/>
      <c r="B165" s="116" t="s">
        <v>375</v>
      </c>
      <c r="C165" s="108">
        <v>126745.446</v>
      </c>
      <c r="D165" s="116">
        <v>608.26726953900004</v>
      </c>
      <c r="E165" s="116">
        <v>590.14839838499904</v>
      </c>
      <c r="F165" s="116">
        <v>531.59261943399895</v>
      </c>
      <c r="G165" s="116">
        <v>466.471483095</v>
      </c>
      <c r="H165" s="110">
        <v>448.58864731099902</v>
      </c>
      <c r="I165" s="110">
        <v>439.57933812300001</v>
      </c>
      <c r="J165" s="110">
        <v>429.15847657699902</v>
      </c>
      <c r="K165" s="110">
        <v>413.357551951</v>
      </c>
      <c r="L165" s="111">
        <f t="shared" ref="L165:R165" si="128">D165-E165</f>
        <v>18.118871154000999</v>
      </c>
      <c r="M165" s="111">
        <f t="shared" si="128"/>
        <v>58.555778951000093</v>
      </c>
      <c r="N165" s="111">
        <f t="shared" si="128"/>
        <v>65.121136338998951</v>
      </c>
      <c r="O165" s="111">
        <f t="shared" si="128"/>
        <v>17.882835784000974</v>
      </c>
      <c r="P165" s="111">
        <f t="shared" si="128"/>
        <v>9.0093091879990084</v>
      </c>
      <c r="Q165" s="111">
        <f t="shared" si="128"/>
        <v>10.420861546000992</v>
      </c>
      <c r="R165" s="111">
        <f t="shared" si="128"/>
        <v>15.800924625999016</v>
      </c>
      <c r="S165" s="2"/>
      <c r="T165" s="2"/>
      <c r="U165" s="2"/>
      <c r="V165" s="2"/>
      <c r="W165" s="2"/>
      <c r="X165" s="2"/>
      <c r="Y165" s="2"/>
    </row>
    <row r="166" spans="1:25" ht="14.25" customHeight="1">
      <c r="A166" s="2"/>
      <c r="B166" s="116" t="s">
        <v>353</v>
      </c>
      <c r="C166" s="108">
        <v>44258.152999999998</v>
      </c>
      <c r="D166" s="116">
        <v>33781.472741899997</v>
      </c>
      <c r="E166" s="116">
        <v>33680.378380200003</v>
      </c>
      <c r="F166" s="116">
        <v>33656.6137466</v>
      </c>
      <c r="G166" s="116">
        <v>33529.3928476</v>
      </c>
      <c r="H166" s="110">
        <v>33465.848227900002</v>
      </c>
      <c r="I166" s="110">
        <v>33454.884623099897</v>
      </c>
      <c r="J166" s="110">
        <v>33440.653985099903</v>
      </c>
      <c r="K166" s="110">
        <v>33418.3988962</v>
      </c>
      <c r="L166" s="111">
        <f t="shared" ref="L166:R166" si="129">D166-E166</f>
        <v>101.0943616999939</v>
      </c>
      <c r="M166" s="111">
        <f t="shared" si="129"/>
        <v>23.764633600003435</v>
      </c>
      <c r="N166" s="111">
        <f t="shared" si="129"/>
        <v>127.22089899999992</v>
      </c>
      <c r="O166" s="111">
        <f t="shared" si="129"/>
        <v>63.544619699998293</v>
      </c>
      <c r="P166" s="111">
        <f t="shared" si="129"/>
        <v>10.963604800104804</v>
      </c>
      <c r="Q166" s="111">
        <f t="shared" si="129"/>
        <v>14.230637999993633</v>
      </c>
      <c r="R166" s="111">
        <f t="shared" si="129"/>
        <v>22.255088899903058</v>
      </c>
      <c r="S166" s="2"/>
      <c r="T166" s="2"/>
      <c r="U166" s="2"/>
      <c r="V166" s="2"/>
      <c r="W166" s="2"/>
      <c r="X166" s="2"/>
      <c r="Y166" s="2"/>
    </row>
    <row r="167" spans="1:25" ht="14.25" customHeight="1">
      <c r="A167" s="2"/>
      <c r="B167" s="116" t="s">
        <v>354</v>
      </c>
      <c r="C167" s="108">
        <v>35545.576999999997</v>
      </c>
      <c r="D167" s="116">
        <v>14231.765368099999</v>
      </c>
      <c r="E167" s="116">
        <v>13865.3159368</v>
      </c>
      <c r="F167" s="116">
        <v>13673.6729885</v>
      </c>
      <c r="G167" s="116">
        <v>13390.1517315</v>
      </c>
      <c r="H167" s="110">
        <v>13100.926854699899</v>
      </c>
      <c r="I167" s="110">
        <v>13003.162652700001</v>
      </c>
      <c r="J167" s="110">
        <v>12916.761624799899</v>
      </c>
      <c r="K167" s="110">
        <v>12855.011116600001</v>
      </c>
      <c r="L167" s="111">
        <f t="shared" ref="L167:R167" si="130">D167-E167</f>
        <v>366.44943129999956</v>
      </c>
      <c r="M167" s="111">
        <f t="shared" si="130"/>
        <v>191.64294829999926</v>
      </c>
      <c r="N167" s="111">
        <f t="shared" si="130"/>
        <v>283.52125700000033</v>
      </c>
      <c r="O167" s="111">
        <f t="shared" si="130"/>
        <v>289.2248768001009</v>
      </c>
      <c r="P167" s="111">
        <f t="shared" si="130"/>
        <v>97.764201999898432</v>
      </c>
      <c r="Q167" s="111">
        <f t="shared" si="130"/>
        <v>86.401027900101326</v>
      </c>
      <c r="R167" s="111">
        <f t="shared" si="130"/>
        <v>61.750508199898832</v>
      </c>
      <c r="S167" s="2"/>
      <c r="T167" s="2"/>
      <c r="U167" s="2"/>
      <c r="V167" s="2"/>
      <c r="W167" s="2"/>
      <c r="X167" s="2"/>
      <c r="Y167" s="2"/>
    </row>
    <row r="168" spans="1:25" ht="14.25" customHeight="1">
      <c r="A168" s="2"/>
      <c r="B168" s="116" t="s">
        <v>356</v>
      </c>
      <c r="C168" s="108">
        <v>165.107</v>
      </c>
      <c r="D168" s="116"/>
      <c r="E168" s="116"/>
      <c r="F168" s="116"/>
      <c r="G168" s="116"/>
      <c r="H168" s="109"/>
      <c r="I168" s="109"/>
      <c r="J168" s="109"/>
      <c r="K168" s="109"/>
      <c r="L168" s="111">
        <f t="shared" ref="L168:R168" si="131">D168-E168</f>
        <v>0</v>
      </c>
      <c r="M168" s="111">
        <f t="shared" si="131"/>
        <v>0</v>
      </c>
      <c r="N168" s="111">
        <f t="shared" si="131"/>
        <v>0</v>
      </c>
      <c r="O168" s="111">
        <f t="shared" si="131"/>
        <v>0</v>
      </c>
      <c r="P168" s="111">
        <f t="shared" si="131"/>
        <v>0</v>
      </c>
      <c r="Q168" s="111">
        <f t="shared" si="131"/>
        <v>0</v>
      </c>
      <c r="R168" s="111">
        <f t="shared" si="131"/>
        <v>0</v>
      </c>
      <c r="S168" s="2"/>
      <c r="T168" s="2"/>
      <c r="U168" s="2"/>
      <c r="V168" s="2"/>
      <c r="W168" s="2"/>
      <c r="X168" s="2"/>
      <c r="Y168" s="2"/>
    </row>
    <row r="169" spans="1:25" ht="14.25" customHeight="1">
      <c r="A169" s="2"/>
      <c r="B169" s="116" t="s">
        <v>357</v>
      </c>
      <c r="C169" s="108">
        <v>144.892</v>
      </c>
      <c r="D169" s="116">
        <v>84.473778735699995</v>
      </c>
      <c r="E169" s="116">
        <v>84.473778779499895</v>
      </c>
      <c r="F169" s="117">
        <v>84.473778738099895</v>
      </c>
      <c r="G169" s="113">
        <v>84.473778738299899</v>
      </c>
      <c r="H169" s="110">
        <v>84.473778708699896</v>
      </c>
      <c r="I169" s="110">
        <v>84.473778821099899</v>
      </c>
      <c r="J169" s="110">
        <v>84.473778752599898</v>
      </c>
      <c r="K169" s="110">
        <v>84.473778735400003</v>
      </c>
      <c r="L169" s="111">
        <f t="shared" ref="L169:R169" si="132">D169-E169</f>
        <v>-4.3799900595331565E-8</v>
      </c>
      <c r="M169" s="111">
        <f t="shared" si="132"/>
        <v>4.1399999872737681E-8</v>
      </c>
      <c r="N169" s="111">
        <f t="shared" si="132"/>
        <v>-2.00003569261753E-10</v>
      </c>
      <c r="O169" s="111">
        <f t="shared" si="132"/>
        <v>2.9600002449114982E-8</v>
      </c>
      <c r="P169" s="111">
        <f t="shared" si="132"/>
        <v>-1.1240000219459034E-7</v>
      </c>
      <c r="Q169" s="111">
        <f t="shared" si="132"/>
        <v>6.8500000338644895E-8</v>
      </c>
      <c r="R169" s="111">
        <f t="shared" si="132"/>
        <v>1.7199894841724017E-8</v>
      </c>
      <c r="S169" s="2"/>
      <c r="T169" s="2"/>
      <c r="U169" s="2"/>
      <c r="V169" s="2"/>
      <c r="W169" s="2"/>
      <c r="X169" s="2"/>
      <c r="Y169" s="2"/>
    </row>
    <row r="170" spans="1:25" ht="14.25" customHeight="1">
      <c r="A170" s="2"/>
      <c r="B170" s="116" t="s">
        <v>376</v>
      </c>
      <c r="C170" s="108">
        <v>3595.174</v>
      </c>
      <c r="D170" s="116">
        <v>171.40691303099999</v>
      </c>
      <c r="E170" s="116">
        <v>168.846357732999</v>
      </c>
      <c r="F170" s="117">
        <v>167.881034610999</v>
      </c>
      <c r="G170" s="113">
        <v>165.91164899500001</v>
      </c>
      <c r="H170" s="110">
        <v>163.472604539</v>
      </c>
      <c r="I170" s="110">
        <v>163.25033865699899</v>
      </c>
      <c r="J170" s="110">
        <v>163.24982197099899</v>
      </c>
      <c r="K170" s="110">
        <v>163.249467141</v>
      </c>
      <c r="L170" s="111">
        <f t="shared" ref="L170:R170" si="133">D170-E170</f>
        <v>2.5605552980009918</v>
      </c>
      <c r="M170" s="111">
        <f t="shared" si="133"/>
        <v>0.96532312200000092</v>
      </c>
      <c r="N170" s="111">
        <f t="shared" si="133"/>
        <v>1.9693856159989878</v>
      </c>
      <c r="O170" s="111">
        <f t="shared" si="133"/>
        <v>2.4390444560000049</v>
      </c>
      <c r="P170" s="111">
        <f t="shared" si="133"/>
        <v>0.22226588200101105</v>
      </c>
      <c r="Q170" s="111">
        <f t="shared" si="133"/>
        <v>5.1668599999743492E-4</v>
      </c>
      <c r="R170" s="111">
        <f t="shared" si="133"/>
        <v>3.5482999899727474E-4</v>
      </c>
      <c r="S170" s="2"/>
      <c r="T170" s="2"/>
      <c r="U170" s="2"/>
      <c r="V170" s="2"/>
      <c r="W170" s="2"/>
      <c r="X170" s="2"/>
      <c r="Y170" s="2"/>
    </row>
    <row r="171" spans="1:25" ht="14.25" customHeight="1">
      <c r="A171" s="2"/>
      <c r="B171" s="2"/>
      <c r="C171" s="36">
        <f t="shared" ref="C171:H171" si="134">SUM(C165:C170)</f>
        <v>210454.34899999996</v>
      </c>
      <c r="D171" s="37">
        <f t="shared" si="134"/>
        <v>48877.3860713057</v>
      </c>
      <c r="E171" s="37">
        <f t="shared" si="134"/>
        <v>48389.162851897498</v>
      </c>
      <c r="F171" s="37">
        <f t="shared" si="134"/>
        <v>48114.2341678831</v>
      </c>
      <c r="G171" s="37">
        <f t="shared" si="134"/>
        <v>47636.401489928307</v>
      </c>
      <c r="H171" s="37">
        <f t="shared" si="134"/>
        <v>47263.310113158601</v>
      </c>
      <c r="I171" s="37">
        <v>47832.069131000011</v>
      </c>
      <c r="J171" s="37">
        <f t="shared" ref="J171:R171" si="135">SUM(J165:J170)</f>
        <v>47034.2976872004</v>
      </c>
      <c r="K171" s="37">
        <f t="shared" si="135"/>
        <v>46934.490810627402</v>
      </c>
      <c r="L171" s="37">
        <f t="shared" si="135"/>
        <v>488.22321940819552</v>
      </c>
      <c r="M171" s="37">
        <f t="shared" si="135"/>
        <v>274.92868401440273</v>
      </c>
      <c r="N171" s="37">
        <f t="shared" si="135"/>
        <v>477.83267795479816</v>
      </c>
      <c r="O171" s="37">
        <f t="shared" si="135"/>
        <v>373.09137676970022</v>
      </c>
      <c r="P171" s="37">
        <f t="shared" si="135"/>
        <v>117.95938175760325</v>
      </c>
      <c r="Q171" s="37">
        <f t="shared" si="135"/>
        <v>111.05304420059595</v>
      </c>
      <c r="R171" s="37">
        <f t="shared" si="135"/>
        <v>99.806876572999798</v>
      </c>
      <c r="S171" s="2"/>
      <c r="T171" s="2"/>
      <c r="U171" s="2"/>
      <c r="V171" s="2"/>
      <c r="W171" s="2"/>
      <c r="X171" s="2"/>
      <c r="Y171" s="2"/>
    </row>
    <row r="172" spans="1:25" ht="14.25" customHeight="1">
      <c r="A172" s="2"/>
      <c r="B172" s="2"/>
      <c r="C172" s="2"/>
      <c r="D172" s="34"/>
      <c r="E172" s="34"/>
      <c r="F172" s="34"/>
      <c r="G172" s="34"/>
      <c r="H172" s="34"/>
      <c r="I172" s="34"/>
      <c r="J172" s="34"/>
      <c r="K172" s="34"/>
      <c r="L172" s="35"/>
      <c r="M172" s="35"/>
      <c r="N172" s="35"/>
      <c r="O172" s="35"/>
      <c r="P172" s="35"/>
      <c r="Q172" s="35"/>
      <c r="R172" s="35"/>
      <c r="S172" s="2"/>
      <c r="T172" s="2"/>
      <c r="U172" s="2"/>
      <c r="V172" s="2"/>
      <c r="W172" s="2"/>
      <c r="X172" s="2"/>
      <c r="Y172" s="2"/>
    </row>
    <row r="173" spans="1:25" ht="14.25" customHeight="1">
      <c r="A173" s="33">
        <v>18</v>
      </c>
      <c r="B173" s="126" t="s">
        <v>395</v>
      </c>
      <c r="C173" s="127"/>
      <c r="D173" s="34"/>
      <c r="E173" s="34"/>
      <c r="F173" s="34"/>
      <c r="G173" s="34"/>
      <c r="H173" s="34"/>
      <c r="I173" s="34"/>
      <c r="J173" s="34"/>
      <c r="K173" s="34"/>
      <c r="L173" s="35"/>
      <c r="M173" s="35"/>
      <c r="N173" s="35"/>
      <c r="O173" s="35"/>
      <c r="P173" s="35"/>
      <c r="Q173" s="35"/>
      <c r="R173" s="35"/>
      <c r="S173" s="2"/>
      <c r="T173" s="2"/>
      <c r="U173" s="2"/>
      <c r="V173" s="2"/>
      <c r="W173" s="2"/>
      <c r="X173" s="2"/>
      <c r="Y173" s="2"/>
    </row>
    <row r="174" spans="1:25" ht="43.5">
      <c r="A174" s="2"/>
      <c r="B174" s="105" t="s">
        <v>366</v>
      </c>
      <c r="C174" s="105" t="s">
        <v>1</v>
      </c>
      <c r="D174" s="106" t="s">
        <v>367</v>
      </c>
      <c r="E174" s="106" t="s">
        <v>368</v>
      </c>
      <c r="F174" s="106" t="s">
        <v>369</v>
      </c>
      <c r="G174" s="106" t="s">
        <v>370</v>
      </c>
      <c r="H174" s="106" t="s">
        <v>371</v>
      </c>
      <c r="I174" s="106" t="s">
        <v>372</v>
      </c>
      <c r="J174" s="106" t="s">
        <v>373</v>
      </c>
      <c r="K174" s="106" t="s">
        <v>374</v>
      </c>
      <c r="L174" s="107" t="s">
        <v>29</v>
      </c>
      <c r="M174" s="107" t="s">
        <v>30</v>
      </c>
      <c r="N174" s="107" t="s">
        <v>31</v>
      </c>
      <c r="O174" s="107" t="s">
        <v>32</v>
      </c>
      <c r="P174" s="107" t="s">
        <v>33</v>
      </c>
      <c r="Q174" s="107" t="s">
        <v>34</v>
      </c>
      <c r="R174" s="107" t="s">
        <v>35</v>
      </c>
      <c r="S174" s="2"/>
      <c r="T174" s="2"/>
      <c r="U174" s="2"/>
      <c r="V174" s="2"/>
      <c r="W174" s="2"/>
      <c r="X174" s="2"/>
      <c r="Y174" s="2"/>
    </row>
    <row r="175" spans="1:25" ht="14.25" customHeight="1">
      <c r="A175" s="2"/>
      <c r="B175" s="116" t="s">
        <v>375</v>
      </c>
      <c r="C175" s="108">
        <v>41517.362000000001</v>
      </c>
      <c r="D175" s="116">
        <v>3649.4501189600001</v>
      </c>
      <c r="E175" s="116">
        <v>3515.0303115900001</v>
      </c>
      <c r="F175" s="116">
        <v>3427.0943783399898</v>
      </c>
      <c r="G175" s="116">
        <v>3363.9610491600001</v>
      </c>
      <c r="H175" s="109">
        <v>3231.35160593</v>
      </c>
      <c r="I175" s="109">
        <v>2832.43891889</v>
      </c>
      <c r="J175" s="109">
        <v>2761.0479153199899</v>
      </c>
      <c r="K175" s="109">
        <v>2724.6983406700001</v>
      </c>
      <c r="L175" s="111">
        <f t="shared" ref="L175:R175" si="136">D175-E175</f>
        <v>134.41980736999994</v>
      </c>
      <c r="M175" s="111">
        <f t="shared" si="136"/>
        <v>87.935933250010294</v>
      </c>
      <c r="N175" s="111">
        <f t="shared" si="136"/>
        <v>63.133329179989687</v>
      </c>
      <c r="O175" s="111">
        <f t="shared" si="136"/>
        <v>132.60944323000012</v>
      </c>
      <c r="P175" s="111">
        <f t="shared" si="136"/>
        <v>398.91268704000004</v>
      </c>
      <c r="Q175" s="111">
        <f t="shared" si="136"/>
        <v>71.391003570010071</v>
      </c>
      <c r="R175" s="111">
        <f t="shared" si="136"/>
        <v>36.34957464998979</v>
      </c>
      <c r="S175" s="2"/>
      <c r="T175" s="2"/>
      <c r="U175" s="2"/>
      <c r="V175" s="2"/>
      <c r="W175" s="2"/>
      <c r="X175" s="2"/>
      <c r="Y175" s="2"/>
    </row>
    <row r="176" spans="1:25" ht="14.25" customHeight="1">
      <c r="A176" s="2"/>
      <c r="B176" s="116" t="s">
        <v>353</v>
      </c>
      <c r="C176" s="108">
        <v>47096.957999999999</v>
      </c>
      <c r="D176" s="116">
        <v>44184.198100499998</v>
      </c>
      <c r="E176" s="116">
        <v>44182.229159199902</v>
      </c>
      <c r="F176" s="116">
        <v>44157.2883812</v>
      </c>
      <c r="G176" s="116">
        <v>44140.032863599903</v>
      </c>
      <c r="H176" s="109">
        <v>44120.720675500001</v>
      </c>
      <c r="I176" s="109">
        <v>44083.0704262</v>
      </c>
      <c r="J176" s="109">
        <v>44075.442350999903</v>
      </c>
      <c r="K176" s="109">
        <v>44016.049131500004</v>
      </c>
      <c r="L176" s="111">
        <f t="shared" ref="L176:R176" si="137">D176-E176</f>
        <v>1.9689413000960485</v>
      </c>
      <c r="M176" s="111">
        <f t="shared" si="137"/>
        <v>24.940777999901911</v>
      </c>
      <c r="N176" s="111">
        <f t="shared" si="137"/>
        <v>17.255517600096937</v>
      </c>
      <c r="O176" s="111">
        <f t="shared" si="137"/>
        <v>19.312188099902414</v>
      </c>
      <c r="P176" s="111">
        <f t="shared" si="137"/>
        <v>37.650249300000723</v>
      </c>
      <c r="Q176" s="111">
        <f t="shared" si="137"/>
        <v>7.6280752000966459</v>
      </c>
      <c r="R176" s="111">
        <f t="shared" si="137"/>
        <v>59.393219499899715</v>
      </c>
      <c r="S176" s="2"/>
      <c r="T176" s="2"/>
      <c r="U176" s="2"/>
      <c r="V176" s="2"/>
      <c r="W176" s="2"/>
      <c r="X176" s="2"/>
      <c r="Y176" s="2"/>
    </row>
    <row r="177" spans="1:25" ht="14.25" customHeight="1">
      <c r="A177" s="2"/>
      <c r="B177" s="116" t="s">
        <v>354</v>
      </c>
      <c r="C177" s="108">
        <v>9.4309999999999992</v>
      </c>
      <c r="D177" s="116">
        <v>9.4310638167899992</v>
      </c>
      <c r="E177" s="116">
        <v>9.4310638167899903</v>
      </c>
      <c r="F177" s="116">
        <v>9.4310638167899903</v>
      </c>
      <c r="G177" s="116">
        <v>9.4310638167899903</v>
      </c>
      <c r="H177" s="109">
        <v>9.4310638167899903</v>
      </c>
      <c r="I177" s="109">
        <v>9.4310638167899903</v>
      </c>
      <c r="J177" s="109">
        <v>9.4310638167899903</v>
      </c>
      <c r="K177" s="109">
        <v>9.4310638167899903</v>
      </c>
      <c r="L177" s="111">
        <f t="shared" ref="L177:R177" si="138">D177-E177</f>
        <v>0</v>
      </c>
      <c r="M177" s="111">
        <f t="shared" si="138"/>
        <v>0</v>
      </c>
      <c r="N177" s="111">
        <f t="shared" si="138"/>
        <v>0</v>
      </c>
      <c r="O177" s="111">
        <f t="shared" si="138"/>
        <v>0</v>
      </c>
      <c r="P177" s="111">
        <f t="shared" si="138"/>
        <v>0</v>
      </c>
      <c r="Q177" s="111">
        <f t="shared" si="138"/>
        <v>0</v>
      </c>
      <c r="R177" s="111">
        <f t="shared" si="138"/>
        <v>0</v>
      </c>
      <c r="S177" s="2"/>
      <c r="T177" s="2"/>
      <c r="U177" s="2"/>
      <c r="V177" s="2"/>
      <c r="W177" s="2"/>
      <c r="X177" s="2"/>
      <c r="Y177" s="2"/>
    </row>
    <row r="178" spans="1:25" ht="14.25" customHeight="1">
      <c r="A178" s="2"/>
      <c r="B178" s="116" t="s">
        <v>356</v>
      </c>
      <c r="C178" s="108">
        <v>4881.3950000000004</v>
      </c>
      <c r="D178" s="116">
        <v>4171.2849707799996</v>
      </c>
      <c r="E178" s="116">
        <v>4161.0988201199898</v>
      </c>
      <c r="F178" s="116">
        <v>4148.0335083</v>
      </c>
      <c r="G178" s="116">
        <v>4148.0335083</v>
      </c>
      <c r="H178" s="109">
        <v>4122.6567847599899</v>
      </c>
      <c r="I178" s="109">
        <v>4111.9047922600002</v>
      </c>
      <c r="J178" s="109">
        <v>4108.23967197</v>
      </c>
      <c r="K178" s="109">
        <v>4084.1752925000001</v>
      </c>
      <c r="L178" s="111">
        <f t="shared" ref="L178:R178" si="139">D178-E178</f>
        <v>10.186150660009844</v>
      </c>
      <c r="M178" s="111">
        <f t="shared" si="139"/>
        <v>13.065311819989802</v>
      </c>
      <c r="N178" s="111">
        <f t="shared" si="139"/>
        <v>0</v>
      </c>
      <c r="O178" s="111">
        <f t="shared" si="139"/>
        <v>25.376723540010062</v>
      </c>
      <c r="P178" s="111">
        <f t="shared" si="139"/>
        <v>10.751992499989683</v>
      </c>
      <c r="Q178" s="111">
        <f t="shared" si="139"/>
        <v>3.6651202900002318</v>
      </c>
      <c r="R178" s="111">
        <f t="shared" si="139"/>
        <v>24.064379469999949</v>
      </c>
      <c r="S178" s="2"/>
      <c r="T178" s="2"/>
      <c r="U178" s="2"/>
      <c r="V178" s="2"/>
      <c r="W178" s="2"/>
      <c r="X178" s="2"/>
      <c r="Y178" s="2"/>
    </row>
    <row r="179" spans="1:25" ht="14.25" customHeight="1">
      <c r="A179" s="2"/>
      <c r="B179" s="116" t="s">
        <v>376</v>
      </c>
      <c r="C179" s="108">
        <v>490.553</v>
      </c>
      <c r="D179" s="116">
        <v>43.3331933001</v>
      </c>
      <c r="E179" s="116">
        <v>42.947051400699898</v>
      </c>
      <c r="F179" s="116">
        <v>42.947051400699898</v>
      </c>
      <c r="G179" s="116">
        <v>42.947051400699898</v>
      </c>
      <c r="H179" s="109">
        <v>42.704310432100002</v>
      </c>
      <c r="I179" s="109">
        <v>42.5341064789</v>
      </c>
      <c r="J179" s="109">
        <v>42.352550418100002</v>
      </c>
      <c r="K179" s="109">
        <v>41.813070793199898</v>
      </c>
      <c r="L179" s="111">
        <f t="shared" ref="L179:R179" si="140">D179-E179</f>
        <v>0.38614189940010135</v>
      </c>
      <c r="M179" s="111">
        <f t="shared" si="140"/>
        <v>0</v>
      </c>
      <c r="N179" s="111">
        <f t="shared" si="140"/>
        <v>0</v>
      </c>
      <c r="O179" s="111">
        <f t="shared" si="140"/>
        <v>0.24274096859989669</v>
      </c>
      <c r="P179" s="111">
        <f t="shared" si="140"/>
        <v>0.17020395320000148</v>
      </c>
      <c r="Q179" s="111">
        <f t="shared" si="140"/>
        <v>0.18155606079999842</v>
      </c>
      <c r="R179" s="111">
        <f t="shared" si="140"/>
        <v>0.53947962490010326</v>
      </c>
      <c r="S179" s="2"/>
      <c r="T179" s="2"/>
      <c r="U179" s="2"/>
      <c r="V179" s="2"/>
      <c r="W179" s="2"/>
      <c r="X179" s="2"/>
      <c r="Y179" s="2"/>
    </row>
    <row r="180" spans="1:25" ht="14.25" customHeight="1">
      <c r="A180" s="2"/>
      <c r="B180" s="2"/>
      <c r="C180" s="36">
        <f t="shared" ref="C180:H180" si="141">SUM(C175:C179)</f>
        <v>93995.699000000008</v>
      </c>
      <c r="D180" s="37">
        <f t="shared" si="141"/>
        <v>52057.697447356884</v>
      </c>
      <c r="E180" s="37">
        <f t="shared" si="141"/>
        <v>51910.736406127377</v>
      </c>
      <c r="F180" s="37">
        <f t="shared" si="141"/>
        <v>51784.79438305748</v>
      </c>
      <c r="G180" s="37">
        <f t="shared" si="141"/>
        <v>51704.405536277394</v>
      </c>
      <c r="H180" s="37">
        <f t="shared" si="141"/>
        <v>51526.864440438876</v>
      </c>
      <c r="I180" s="37">
        <v>52460.918525000001</v>
      </c>
      <c r="J180" s="37">
        <f t="shared" ref="J180:R180" si="142">SUM(J175:J179)</f>
        <v>50996.513552524782</v>
      </c>
      <c r="K180" s="37">
        <f t="shared" si="142"/>
        <v>50876.166899279997</v>
      </c>
      <c r="L180" s="37">
        <f t="shared" si="142"/>
        <v>146.96104122950595</v>
      </c>
      <c r="M180" s="37">
        <f t="shared" si="142"/>
        <v>125.94202306990201</v>
      </c>
      <c r="N180" s="37">
        <f t="shared" si="142"/>
        <v>80.388846780086624</v>
      </c>
      <c r="O180" s="37">
        <f t="shared" si="142"/>
        <v>177.54109583851249</v>
      </c>
      <c r="P180" s="37">
        <f t="shared" si="142"/>
        <v>447.48513279319047</v>
      </c>
      <c r="Q180" s="37">
        <f t="shared" si="142"/>
        <v>82.865755120906954</v>
      </c>
      <c r="R180" s="37">
        <f t="shared" si="142"/>
        <v>120.34665324478956</v>
      </c>
      <c r="S180" s="2"/>
      <c r="T180" s="2"/>
      <c r="U180" s="2"/>
      <c r="V180" s="2"/>
      <c r="W180" s="2"/>
      <c r="X180" s="2"/>
      <c r="Y180" s="2"/>
    </row>
    <row r="181" spans="1:25" ht="14.25" customHeight="1">
      <c r="A181" s="2"/>
      <c r="B181" s="2"/>
      <c r="C181" s="2"/>
      <c r="D181" s="34"/>
      <c r="E181" s="34"/>
      <c r="F181" s="34"/>
      <c r="G181" s="34"/>
      <c r="H181" s="34"/>
      <c r="I181" s="34"/>
      <c r="J181" s="34"/>
      <c r="K181" s="34"/>
      <c r="L181" s="35"/>
      <c r="M181" s="35"/>
      <c r="N181" s="35"/>
      <c r="O181" s="35"/>
      <c r="P181" s="35"/>
      <c r="Q181" s="35"/>
      <c r="R181" s="35"/>
      <c r="S181" s="2"/>
      <c r="T181" s="2"/>
      <c r="U181" s="2"/>
      <c r="V181" s="2"/>
      <c r="W181" s="2"/>
      <c r="X181" s="2"/>
      <c r="Y181" s="2"/>
    </row>
    <row r="182" spans="1:25" ht="14.25" customHeight="1">
      <c r="A182" s="33">
        <v>19</v>
      </c>
      <c r="B182" s="126" t="s">
        <v>396</v>
      </c>
      <c r="C182" s="127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2"/>
      <c r="T182" s="2"/>
      <c r="U182" s="2"/>
      <c r="V182" s="2"/>
      <c r="W182" s="2"/>
      <c r="X182" s="2"/>
      <c r="Y182" s="2"/>
    </row>
    <row r="183" spans="1:25" ht="43.5">
      <c r="A183" s="2"/>
      <c r="B183" s="105" t="s">
        <v>366</v>
      </c>
      <c r="C183" s="105" t="s">
        <v>1</v>
      </c>
      <c r="D183" s="106" t="s">
        <v>367</v>
      </c>
      <c r="E183" s="106" t="s">
        <v>368</v>
      </c>
      <c r="F183" s="106" t="s">
        <v>369</v>
      </c>
      <c r="G183" s="106" t="s">
        <v>370</v>
      </c>
      <c r="H183" s="106" t="s">
        <v>371</v>
      </c>
      <c r="I183" s="106" t="s">
        <v>372</v>
      </c>
      <c r="J183" s="106" t="s">
        <v>373</v>
      </c>
      <c r="K183" s="106" t="s">
        <v>374</v>
      </c>
      <c r="L183" s="107" t="s">
        <v>29</v>
      </c>
      <c r="M183" s="107" t="s">
        <v>30</v>
      </c>
      <c r="N183" s="107" t="s">
        <v>31</v>
      </c>
      <c r="O183" s="107" t="s">
        <v>32</v>
      </c>
      <c r="P183" s="107" t="s">
        <v>33</v>
      </c>
      <c r="Q183" s="107" t="s">
        <v>34</v>
      </c>
      <c r="R183" s="107" t="s">
        <v>35</v>
      </c>
      <c r="S183" s="2"/>
      <c r="T183" s="2"/>
      <c r="U183" s="2"/>
      <c r="V183" s="2"/>
      <c r="W183" s="2"/>
      <c r="X183" s="2"/>
      <c r="Y183" s="2"/>
    </row>
    <row r="184" spans="1:25" ht="14.25" customHeight="1">
      <c r="A184" s="2"/>
      <c r="B184" s="116" t="s">
        <v>375</v>
      </c>
      <c r="C184" s="108">
        <v>49823.343999999997</v>
      </c>
      <c r="D184" s="109">
        <v>145.77393849399999</v>
      </c>
      <c r="E184" s="109">
        <v>136.074449698</v>
      </c>
      <c r="F184" s="109">
        <v>122.237509489</v>
      </c>
      <c r="G184" s="109">
        <v>110.828275507</v>
      </c>
      <c r="H184" s="109">
        <v>103.420890689999</v>
      </c>
      <c r="I184" s="109">
        <v>99.190176442199899</v>
      </c>
      <c r="J184" s="110">
        <v>91.611423937200001</v>
      </c>
      <c r="K184" s="109">
        <v>84.608298517899897</v>
      </c>
      <c r="L184" s="111">
        <f t="shared" ref="L184:R184" si="143">D184-E184</f>
        <v>9.6994887959999971</v>
      </c>
      <c r="M184" s="111">
        <f t="shared" si="143"/>
        <v>13.836940208999991</v>
      </c>
      <c r="N184" s="111">
        <f t="shared" si="143"/>
        <v>11.409233982000003</v>
      </c>
      <c r="O184" s="111">
        <f t="shared" si="143"/>
        <v>7.4073848170010024</v>
      </c>
      <c r="P184" s="111">
        <f t="shared" si="143"/>
        <v>4.2307142477990993</v>
      </c>
      <c r="Q184" s="111">
        <f t="shared" si="143"/>
        <v>7.5787525049998976</v>
      </c>
      <c r="R184" s="111">
        <f t="shared" si="143"/>
        <v>7.0031254193001047</v>
      </c>
      <c r="S184" s="2"/>
      <c r="T184" s="2"/>
      <c r="U184" s="2"/>
      <c r="V184" s="2"/>
      <c r="W184" s="2"/>
      <c r="X184" s="2"/>
      <c r="Y184" s="2"/>
    </row>
    <row r="185" spans="1:25" ht="14.25" customHeight="1">
      <c r="A185" s="2"/>
      <c r="B185" s="116" t="s">
        <v>353</v>
      </c>
      <c r="C185" s="108">
        <v>82866.811000000002</v>
      </c>
      <c r="D185" s="109">
        <v>71306.342124699993</v>
      </c>
      <c r="E185" s="109">
        <v>71128.634527100003</v>
      </c>
      <c r="F185" s="109">
        <v>70867.508928700001</v>
      </c>
      <c r="G185" s="109">
        <v>70594.788811799895</v>
      </c>
      <c r="H185" s="109">
        <v>70474.899393200001</v>
      </c>
      <c r="I185" s="109">
        <v>70420.119505199895</v>
      </c>
      <c r="J185" s="110">
        <v>70384.717789799906</v>
      </c>
      <c r="K185" s="109">
        <v>70324.865584800005</v>
      </c>
      <c r="L185" s="111">
        <f t="shared" ref="L185:R185" si="144">D185-E185</f>
        <v>177.70759759999055</v>
      </c>
      <c r="M185" s="111">
        <f t="shared" si="144"/>
        <v>261.12559840000176</v>
      </c>
      <c r="N185" s="111">
        <f t="shared" si="144"/>
        <v>272.7201169001055</v>
      </c>
      <c r="O185" s="111">
        <f t="shared" si="144"/>
        <v>119.88941859989427</v>
      </c>
      <c r="P185" s="111">
        <f t="shared" si="144"/>
        <v>54.779888000106439</v>
      </c>
      <c r="Q185" s="111">
        <f t="shared" si="144"/>
        <v>35.401715399988461</v>
      </c>
      <c r="R185" s="111">
        <f t="shared" si="144"/>
        <v>59.852204999901005</v>
      </c>
      <c r="S185" s="2"/>
      <c r="T185" s="2"/>
      <c r="U185" s="2"/>
      <c r="V185" s="2"/>
      <c r="W185" s="2"/>
      <c r="X185" s="2"/>
      <c r="Y185" s="2"/>
    </row>
    <row r="186" spans="1:25" ht="14.25" customHeight="1">
      <c r="A186" s="2"/>
      <c r="B186" s="116" t="s">
        <v>354</v>
      </c>
      <c r="C186" s="108">
        <v>378.84800000000001</v>
      </c>
      <c r="D186" s="109">
        <v>378.84803271800001</v>
      </c>
      <c r="E186" s="109">
        <v>377.97349078799903</v>
      </c>
      <c r="F186" s="109">
        <v>377.97349078799903</v>
      </c>
      <c r="G186" s="109">
        <v>377.97349078799903</v>
      </c>
      <c r="H186" s="109">
        <v>377.97349078799903</v>
      </c>
      <c r="I186" s="109">
        <v>377.97349078799903</v>
      </c>
      <c r="J186" s="110">
        <v>377.97349078799903</v>
      </c>
      <c r="K186" s="109">
        <v>377.97349078799903</v>
      </c>
      <c r="L186" s="111">
        <f t="shared" ref="L186:R186" si="145">D186-E186</f>
        <v>0.87454193000098712</v>
      </c>
      <c r="M186" s="111">
        <f t="shared" si="145"/>
        <v>0</v>
      </c>
      <c r="N186" s="111">
        <f t="shared" si="145"/>
        <v>0</v>
      </c>
      <c r="O186" s="111">
        <f t="shared" si="145"/>
        <v>0</v>
      </c>
      <c r="P186" s="111">
        <f t="shared" si="145"/>
        <v>0</v>
      </c>
      <c r="Q186" s="111">
        <f t="shared" si="145"/>
        <v>0</v>
      </c>
      <c r="R186" s="111">
        <f t="shared" si="145"/>
        <v>0</v>
      </c>
      <c r="S186" s="2"/>
      <c r="T186" s="2"/>
      <c r="U186" s="2"/>
      <c r="V186" s="2"/>
      <c r="W186" s="2"/>
      <c r="X186" s="2"/>
      <c r="Y186" s="2"/>
    </row>
    <row r="187" spans="1:25" ht="14.25" customHeight="1">
      <c r="A187" s="2"/>
      <c r="B187" s="116" t="s">
        <v>357</v>
      </c>
      <c r="C187" s="108">
        <v>282273.81099999999</v>
      </c>
      <c r="D187" s="109">
        <v>262692.32164099999</v>
      </c>
      <c r="E187" s="109">
        <v>262401.427155999</v>
      </c>
      <c r="F187" s="117">
        <v>262207.75524899899</v>
      </c>
      <c r="G187" s="109">
        <v>261932.94959100001</v>
      </c>
      <c r="H187" s="110">
        <v>261716.795594</v>
      </c>
      <c r="I187" s="110">
        <v>261614.108497999</v>
      </c>
      <c r="J187" s="110">
        <v>261575.77783100001</v>
      </c>
      <c r="K187" s="110">
        <v>261530.967225</v>
      </c>
      <c r="L187" s="111">
        <f t="shared" ref="L187:R187" si="146">D187-E187</f>
        <v>290.89448500098661</v>
      </c>
      <c r="M187" s="111">
        <f t="shared" si="146"/>
        <v>193.67190700001083</v>
      </c>
      <c r="N187" s="111">
        <f t="shared" si="146"/>
        <v>274.80565799897886</v>
      </c>
      <c r="O187" s="111">
        <f t="shared" si="146"/>
        <v>216.15399700001581</v>
      </c>
      <c r="P187" s="111">
        <f t="shared" si="146"/>
        <v>102.68709600099828</v>
      </c>
      <c r="Q187" s="111">
        <f t="shared" si="146"/>
        <v>38.330666998983361</v>
      </c>
      <c r="R187" s="111">
        <f t="shared" si="146"/>
        <v>44.810606000013649</v>
      </c>
      <c r="S187" s="2"/>
      <c r="T187" s="2"/>
      <c r="U187" s="2"/>
      <c r="V187" s="2"/>
      <c r="W187" s="2"/>
      <c r="X187" s="2"/>
      <c r="Y187" s="2"/>
    </row>
    <row r="188" spans="1:25" ht="14.25" customHeight="1">
      <c r="A188" s="2"/>
      <c r="B188" s="116" t="s">
        <v>376</v>
      </c>
      <c r="C188" s="108">
        <v>1002.047</v>
      </c>
      <c r="D188" s="109">
        <v>96.917718188799995</v>
      </c>
      <c r="E188" s="109">
        <v>96.9105615406</v>
      </c>
      <c r="F188" s="117">
        <v>96.9105615406</v>
      </c>
      <c r="G188" s="109">
        <v>95.765237135999897</v>
      </c>
      <c r="H188" s="110">
        <v>95.653350857199896</v>
      </c>
      <c r="I188" s="110">
        <v>95.633669761500002</v>
      </c>
      <c r="J188" s="110">
        <v>95.633669751300005</v>
      </c>
      <c r="K188" s="110">
        <v>95.633669761799894</v>
      </c>
      <c r="L188" s="111">
        <f t="shared" ref="L188:R188" si="147">D188-E188</f>
        <v>7.1566481999951748E-3</v>
      </c>
      <c r="M188" s="111">
        <f t="shared" si="147"/>
        <v>0</v>
      </c>
      <c r="N188" s="111">
        <f t="shared" si="147"/>
        <v>1.1453244046001032</v>
      </c>
      <c r="O188" s="111">
        <f t="shared" si="147"/>
        <v>0.11188627880000013</v>
      </c>
      <c r="P188" s="111">
        <f t="shared" si="147"/>
        <v>1.9681095699894513E-2</v>
      </c>
      <c r="Q188" s="111">
        <f t="shared" si="147"/>
        <v>1.0199997291238105E-8</v>
      </c>
      <c r="R188" s="111">
        <f t="shared" si="147"/>
        <v>-1.0499888958293013E-8</v>
      </c>
      <c r="S188" s="2"/>
      <c r="T188" s="2"/>
      <c r="U188" s="2"/>
      <c r="V188" s="2"/>
      <c r="W188" s="2"/>
      <c r="X188" s="2"/>
      <c r="Y188" s="2"/>
    </row>
    <row r="189" spans="1:25" ht="14.25" customHeight="1">
      <c r="A189" s="2"/>
      <c r="B189" s="2"/>
      <c r="C189" s="36">
        <f t="shared" ref="C189:H189" si="148">SUM(C184:C188)</f>
        <v>416344.86100000003</v>
      </c>
      <c r="D189" s="37">
        <f t="shared" si="148"/>
        <v>334620.20345510077</v>
      </c>
      <c r="E189" s="37">
        <f t="shared" si="148"/>
        <v>334141.02018512558</v>
      </c>
      <c r="F189" s="37">
        <f t="shared" si="148"/>
        <v>333672.38573951658</v>
      </c>
      <c r="G189" s="37">
        <f t="shared" si="148"/>
        <v>333112.30540623091</v>
      </c>
      <c r="H189" s="37">
        <f t="shared" si="148"/>
        <v>332768.74271953519</v>
      </c>
      <c r="I189" s="37">
        <v>326071.37706299993</v>
      </c>
      <c r="J189" s="37">
        <f t="shared" ref="J189:R189" si="149">SUM(J184:J188)</f>
        <v>332525.7142052764</v>
      </c>
      <c r="K189" s="37">
        <f t="shared" si="149"/>
        <v>332414.04826886771</v>
      </c>
      <c r="L189" s="37">
        <f t="shared" si="149"/>
        <v>479.18326997517812</v>
      </c>
      <c r="M189" s="37">
        <f t="shared" si="149"/>
        <v>468.63444560901257</v>
      </c>
      <c r="N189" s="37">
        <f t="shared" si="149"/>
        <v>560.08033328568445</v>
      </c>
      <c r="O189" s="37">
        <f t="shared" si="149"/>
        <v>343.56268669571108</v>
      </c>
      <c r="P189" s="37">
        <f t="shared" si="149"/>
        <v>161.7173793446037</v>
      </c>
      <c r="Q189" s="37">
        <f t="shared" si="149"/>
        <v>81.311134914171717</v>
      </c>
      <c r="R189" s="37">
        <f t="shared" si="149"/>
        <v>111.66593640871487</v>
      </c>
      <c r="S189" s="2"/>
      <c r="T189" s="2"/>
      <c r="U189" s="2"/>
      <c r="V189" s="2"/>
      <c r="W189" s="2"/>
      <c r="X189" s="2"/>
      <c r="Y189" s="2"/>
    </row>
    <row r="190" spans="1:25" ht="14.25" customHeight="1">
      <c r="A190" s="2"/>
      <c r="B190" s="2"/>
      <c r="C190" s="2"/>
      <c r="D190" s="34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5"/>
      <c r="Q190" s="35"/>
      <c r="R190" s="35"/>
      <c r="S190" s="2"/>
      <c r="T190" s="2"/>
      <c r="U190" s="2"/>
      <c r="V190" s="2"/>
      <c r="W190" s="2"/>
      <c r="X190" s="2"/>
      <c r="Y190" s="2"/>
    </row>
    <row r="191" spans="1:25" ht="14.25" customHeight="1">
      <c r="A191" s="33">
        <v>20</v>
      </c>
      <c r="B191" s="126" t="s">
        <v>397</v>
      </c>
      <c r="C191" s="127"/>
      <c r="D191" s="34"/>
      <c r="E191" s="34"/>
      <c r="F191" s="34"/>
      <c r="G191" s="34"/>
      <c r="H191" s="34"/>
      <c r="I191" s="34"/>
      <c r="J191" s="34"/>
      <c r="K191" s="34"/>
      <c r="L191" s="35"/>
      <c r="M191" s="35"/>
      <c r="N191" s="35"/>
      <c r="O191" s="35"/>
      <c r="P191" s="35"/>
      <c r="Q191" s="35"/>
      <c r="R191" s="35"/>
      <c r="S191" s="2"/>
      <c r="T191" s="2"/>
      <c r="U191" s="2"/>
      <c r="V191" s="2"/>
      <c r="W191" s="2"/>
      <c r="X191" s="2"/>
      <c r="Y191" s="2"/>
    </row>
    <row r="192" spans="1:25" ht="43.5">
      <c r="A192" s="2"/>
      <c r="B192" s="105" t="s">
        <v>366</v>
      </c>
      <c r="C192" s="105" t="s">
        <v>1</v>
      </c>
      <c r="D192" s="106" t="s">
        <v>367</v>
      </c>
      <c r="E192" s="106" t="s">
        <v>368</v>
      </c>
      <c r="F192" s="106" t="s">
        <v>369</v>
      </c>
      <c r="G192" s="106" t="s">
        <v>370</v>
      </c>
      <c r="H192" s="106" t="s">
        <v>371</v>
      </c>
      <c r="I192" s="106" t="s">
        <v>372</v>
      </c>
      <c r="J192" s="106" t="s">
        <v>373</v>
      </c>
      <c r="K192" s="106" t="s">
        <v>374</v>
      </c>
      <c r="L192" s="107" t="s">
        <v>29</v>
      </c>
      <c r="M192" s="107" t="s">
        <v>30</v>
      </c>
      <c r="N192" s="107" t="s">
        <v>31</v>
      </c>
      <c r="O192" s="107" t="s">
        <v>32</v>
      </c>
      <c r="P192" s="107" t="s">
        <v>33</v>
      </c>
      <c r="Q192" s="107" t="s">
        <v>34</v>
      </c>
      <c r="R192" s="107" t="s">
        <v>35</v>
      </c>
      <c r="S192" s="2"/>
      <c r="T192" s="2"/>
      <c r="U192" s="2"/>
      <c r="V192" s="2"/>
      <c r="W192" s="2"/>
      <c r="X192" s="2"/>
      <c r="Y192" s="2"/>
    </row>
    <row r="193" spans="1:25" ht="14.25" customHeight="1">
      <c r="A193" s="2"/>
      <c r="B193" s="116" t="s">
        <v>375</v>
      </c>
      <c r="C193" s="108">
        <v>7727.6469999999999</v>
      </c>
      <c r="D193" s="110">
        <v>656.46507898699997</v>
      </c>
      <c r="E193" s="110">
        <v>653.54937515799895</v>
      </c>
      <c r="F193" s="117">
        <v>640.64306947099897</v>
      </c>
      <c r="G193" s="113">
        <v>635.41030559299895</v>
      </c>
      <c r="H193" s="110">
        <v>635.41030559800004</v>
      </c>
      <c r="I193" s="110">
        <v>634.74855666400003</v>
      </c>
      <c r="J193" s="110">
        <v>634.44193622399905</v>
      </c>
      <c r="K193" s="110">
        <v>631.11243710500003</v>
      </c>
      <c r="L193" s="111">
        <f t="shared" ref="L193:R193" si="150">D193-E193</f>
        <v>2.9157038290010178</v>
      </c>
      <c r="M193" s="111">
        <f t="shared" si="150"/>
        <v>12.906305686999985</v>
      </c>
      <c r="N193" s="111">
        <f t="shared" si="150"/>
        <v>5.2327638780000143</v>
      </c>
      <c r="O193" s="111">
        <f t="shared" si="150"/>
        <v>-5.0010839913738891E-9</v>
      </c>
      <c r="P193" s="111">
        <f t="shared" si="150"/>
        <v>0.66174893400000201</v>
      </c>
      <c r="Q193" s="111">
        <f t="shared" si="150"/>
        <v>0.30662044000098376</v>
      </c>
      <c r="R193" s="111">
        <f t="shared" si="150"/>
        <v>3.3294991189990242</v>
      </c>
      <c r="S193" s="2"/>
      <c r="T193" s="2"/>
      <c r="U193" s="2"/>
      <c r="V193" s="2"/>
      <c r="W193" s="2"/>
      <c r="X193" s="2"/>
      <c r="Y193" s="2"/>
    </row>
    <row r="194" spans="1:25" ht="14.25" customHeight="1">
      <c r="A194" s="2"/>
      <c r="B194" s="116" t="s">
        <v>353</v>
      </c>
      <c r="C194" s="108">
        <v>3233.152</v>
      </c>
      <c r="D194" s="110">
        <v>1295.3163988700001</v>
      </c>
      <c r="E194" s="110">
        <v>1292.59114899</v>
      </c>
      <c r="F194" s="117">
        <v>1286.9672794200001</v>
      </c>
      <c r="G194" s="109">
        <v>1279.1191683100001</v>
      </c>
      <c r="H194" s="110">
        <v>1277.95941509</v>
      </c>
      <c r="I194" s="110">
        <v>1276.0906206300001</v>
      </c>
      <c r="J194" s="110">
        <v>1273.13611436</v>
      </c>
      <c r="K194" s="110">
        <v>1266.2976844699899</v>
      </c>
      <c r="L194" s="111">
        <f t="shared" ref="L194:R194" si="151">D194-E194</f>
        <v>2.7252498800000922</v>
      </c>
      <c r="M194" s="111">
        <f t="shared" si="151"/>
        <v>5.6238695699998971</v>
      </c>
      <c r="N194" s="111">
        <f t="shared" si="151"/>
        <v>7.8481111099999907</v>
      </c>
      <c r="O194" s="111">
        <f t="shared" si="151"/>
        <v>1.1597532200000842</v>
      </c>
      <c r="P194" s="111">
        <f t="shared" si="151"/>
        <v>1.86879445999989</v>
      </c>
      <c r="Q194" s="111">
        <f t="shared" si="151"/>
        <v>2.9545062700001381</v>
      </c>
      <c r="R194" s="111">
        <f t="shared" si="151"/>
        <v>6.8384298900100475</v>
      </c>
      <c r="S194" s="2"/>
      <c r="T194" s="2"/>
      <c r="U194" s="2"/>
      <c r="V194" s="2"/>
      <c r="W194" s="2"/>
      <c r="X194" s="2"/>
      <c r="Y194" s="2"/>
    </row>
    <row r="195" spans="1:25" ht="14.25" customHeight="1">
      <c r="A195" s="2"/>
      <c r="B195" s="116" t="s">
        <v>389</v>
      </c>
      <c r="C195" s="108">
        <v>1255.124</v>
      </c>
      <c r="D195" s="110">
        <v>1063.93563064</v>
      </c>
      <c r="E195" s="110">
        <v>1063.93563064</v>
      </c>
      <c r="F195" s="117">
        <v>1063.93563045</v>
      </c>
      <c r="G195" s="109">
        <v>1063.93563045</v>
      </c>
      <c r="H195" s="110">
        <v>1063.93563045</v>
      </c>
      <c r="I195" s="110">
        <v>1063.93562963</v>
      </c>
      <c r="J195" s="110">
        <v>1063.8385384400001</v>
      </c>
      <c r="K195" s="110">
        <v>1063.5064806800001</v>
      </c>
      <c r="L195" s="111">
        <f t="shared" ref="L195:R195" si="152">D195-E195</f>
        <v>0</v>
      </c>
      <c r="M195" s="111">
        <f t="shared" si="152"/>
        <v>1.9000003703695256E-7</v>
      </c>
      <c r="N195" s="111">
        <f t="shared" si="152"/>
        <v>0</v>
      </c>
      <c r="O195" s="111">
        <f t="shared" si="152"/>
        <v>0</v>
      </c>
      <c r="P195" s="111">
        <f t="shared" si="152"/>
        <v>8.1999996837112121E-7</v>
      </c>
      <c r="Q195" s="111">
        <f t="shared" si="152"/>
        <v>9.7091189999900962E-2</v>
      </c>
      <c r="R195" s="111">
        <f t="shared" si="152"/>
        <v>0.33205775999999787</v>
      </c>
      <c r="S195" s="2"/>
      <c r="T195" s="2"/>
      <c r="U195" s="2"/>
      <c r="V195" s="2"/>
      <c r="W195" s="2"/>
      <c r="X195" s="2"/>
      <c r="Y195" s="2"/>
    </row>
    <row r="196" spans="1:25" ht="14.25" customHeight="1">
      <c r="A196" s="2"/>
      <c r="B196" s="116" t="s">
        <v>364</v>
      </c>
      <c r="C196" s="108">
        <v>2.827</v>
      </c>
      <c r="D196" s="110">
        <v>0.41008748269500001</v>
      </c>
      <c r="E196" s="110">
        <v>0.41008748268</v>
      </c>
      <c r="F196" s="117">
        <v>0.41008748268</v>
      </c>
      <c r="G196" s="113">
        <v>0.41008748269200002</v>
      </c>
      <c r="H196" s="110">
        <v>0.41008748269200002</v>
      </c>
      <c r="I196" s="110">
        <v>0.41008746799200002</v>
      </c>
      <c r="J196" s="110">
        <v>0.41008746839499999</v>
      </c>
      <c r="K196" s="110">
        <v>0.41008746850400002</v>
      </c>
      <c r="L196" s="111">
        <f t="shared" ref="L196:R196" si="153">D196-E196</f>
        <v>1.5000001241105565E-11</v>
      </c>
      <c r="M196" s="111">
        <f t="shared" si="153"/>
        <v>0</v>
      </c>
      <c r="N196" s="111">
        <f t="shared" si="153"/>
        <v>-1.2000012095114698E-11</v>
      </c>
      <c r="O196" s="111">
        <f t="shared" si="153"/>
        <v>0</v>
      </c>
      <c r="P196" s="111">
        <f t="shared" si="153"/>
        <v>1.4699999995038127E-8</v>
      </c>
      <c r="Q196" s="111">
        <f t="shared" si="153"/>
        <v>-4.0299996673098804E-10</v>
      </c>
      <c r="R196" s="111">
        <f t="shared" si="153"/>
        <v>-1.0900003122316093E-10</v>
      </c>
      <c r="S196" s="2"/>
      <c r="T196" s="2"/>
      <c r="U196" s="2"/>
      <c r="V196" s="2"/>
      <c r="W196" s="2"/>
      <c r="X196" s="2"/>
      <c r="Y196" s="2"/>
    </row>
    <row r="197" spans="1:25" ht="14.25" customHeight="1">
      <c r="A197" s="2"/>
      <c r="B197" s="2"/>
      <c r="C197" s="36">
        <f t="shared" ref="C197:H197" si="154">SUM(C193:C196)</f>
        <v>12218.749999999998</v>
      </c>
      <c r="D197" s="37">
        <f t="shared" si="154"/>
        <v>3016.127195979695</v>
      </c>
      <c r="E197" s="37">
        <f t="shared" si="154"/>
        <v>3010.4862422706788</v>
      </c>
      <c r="F197" s="37">
        <f t="shared" si="154"/>
        <v>2991.9560668236791</v>
      </c>
      <c r="G197" s="37">
        <f t="shared" si="154"/>
        <v>2978.8751918356911</v>
      </c>
      <c r="H197" s="37">
        <f t="shared" si="154"/>
        <v>2977.7154386206921</v>
      </c>
      <c r="I197" s="37">
        <v>2975.1999589999996</v>
      </c>
      <c r="J197" s="37">
        <f t="shared" ref="J197:R197" si="155">SUM(J193:J196)</f>
        <v>2971.8266764923942</v>
      </c>
      <c r="K197" s="37">
        <f t="shared" si="155"/>
        <v>2961.3266897234939</v>
      </c>
      <c r="L197" s="37">
        <f t="shared" si="155"/>
        <v>5.6409537090161095</v>
      </c>
      <c r="M197" s="37">
        <f t="shared" si="155"/>
        <v>18.53017544699992</v>
      </c>
      <c r="N197" s="37">
        <f t="shared" si="155"/>
        <v>13.080874987988006</v>
      </c>
      <c r="O197" s="37">
        <f t="shared" si="155"/>
        <v>1.1597532149990002</v>
      </c>
      <c r="P197" s="37">
        <f t="shared" si="155"/>
        <v>2.5305442286998603</v>
      </c>
      <c r="Q197" s="37">
        <f t="shared" si="155"/>
        <v>3.358217899598023</v>
      </c>
      <c r="R197" s="37">
        <f t="shared" si="155"/>
        <v>10.499986768900069</v>
      </c>
      <c r="S197" s="2"/>
      <c r="T197" s="2"/>
      <c r="U197" s="2"/>
      <c r="V197" s="2"/>
      <c r="W197" s="2"/>
      <c r="X197" s="2"/>
      <c r="Y197" s="2"/>
    </row>
    <row r="198" spans="1:25" ht="14.25" customHeight="1">
      <c r="A198" s="2"/>
      <c r="B198" s="2"/>
      <c r="C198" s="2"/>
      <c r="D198" s="34"/>
      <c r="E198" s="34"/>
      <c r="F198" s="34"/>
      <c r="G198" s="34"/>
      <c r="H198" s="34"/>
      <c r="I198" s="34"/>
      <c r="J198" s="34"/>
      <c r="K198" s="34"/>
      <c r="L198" s="35"/>
      <c r="M198" s="35"/>
      <c r="N198" s="35"/>
      <c r="O198" s="35"/>
      <c r="P198" s="35"/>
      <c r="Q198" s="35"/>
      <c r="R198" s="35"/>
      <c r="S198" s="2"/>
      <c r="T198" s="2"/>
      <c r="U198" s="2"/>
      <c r="V198" s="2"/>
      <c r="W198" s="2"/>
      <c r="X198" s="2"/>
      <c r="Y198" s="2"/>
    </row>
    <row r="199" spans="1:25" ht="14.25" customHeight="1">
      <c r="A199" s="33">
        <v>21</v>
      </c>
      <c r="B199" s="130" t="s">
        <v>398</v>
      </c>
      <c r="C199" s="129"/>
      <c r="D199" s="34"/>
      <c r="E199" s="34"/>
      <c r="F199" s="34"/>
      <c r="G199" s="34"/>
      <c r="H199" s="34"/>
      <c r="I199" s="34"/>
      <c r="J199" s="34"/>
      <c r="K199" s="34"/>
      <c r="L199" s="35"/>
      <c r="M199" s="35"/>
      <c r="N199" s="35"/>
      <c r="O199" s="35"/>
      <c r="P199" s="35"/>
      <c r="Q199" s="35"/>
      <c r="R199" s="35"/>
      <c r="S199" s="2"/>
      <c r="T199" s="2"/>
      <c r="U199" s="2"/>
      <c r="V199" s="2"/>
      <c r="W199" s="2"/>
      <c r="X199" s="2"/>
      <c r="Y199" s="2"/>
    </row>
    <row r="200" spans="1:25" ht="43.5">
      <c r="A200" s="2"/>
      <c r="B200" s="105" t="s">
        <v>366</v>
      </c>
      <c r="C200" s="105" t="s">
        <v>1</v>
      </c>
      <c r="D200" s="106" t="s">
        <v>367</v>
      </c>
      <c r="E200" s="106" t="s">
        <v>368</v>
      </c>
      <c r="F200" s="106" t="s">
        <v>369</v>
      </c>
      <c r="G200" s="106" t="s">
        <v>370</v>
      </c>
      <c r="H200" s="106" t="s">
        <v>371</v>
      </c>
      <c r="I200" s="106" t="s">
        <v>372</v>
      </c>
      <c r="J200" s="106" t="s">
        <v>373</v>
      </c>
      <c r="K200" s="106" t="s">
        <v>374</v>
      </c>
      <c r="L200" s="107" t="s">
        <v>29</v>
      </c>
      <c r="M200" s="107" t="s">
        <v>30</v>
      </c>
      <c r="N200" s="107" t="s">
        <v>31</v>
      </c>
      <c r="O200" s="107" t="s">
        <v>32</v>
      </c>
      <c r="P200" s="107" t="s">
        <v>33</v>
      </c>
      <c r="Q200" s="107" t="s">
        <v>34</v>
      </c>
      <c r="R200" s="107" t="s">
        <v>35</v>
      </c>
      <c r="S200" s="2"/>
      <c r="T200" s="2"/>
      <c r="U200" s="2"/>
      <c r="V200" s="2"/>
      <c r="W200" s="2"/>
      <c r="X200" s="2"/>
      <c r="Y200" s="2"/>
    </row>
    <row r="201" spans="1:25" ht="14.25" customHeight="1">
      <c r="A201" s="2"/>
      <c r="B201" s="116" t="s">
        <v>375</v>
      </c>
      <c r="C201" s="108">
        <v>15664.355</v>
      </c>
      <c r="D201" s="116">
        <v>45.730977603299998</v>
      </c>
      <c r="E201" s="116">
        <v>44.9462255928999</v>
      </c>
      <c r="F201" s="117">
        <v>44.9462255928999</v>
      </c>
      <c r="G201" s="116">
        <v>44.9462255928999</v>
      </c>
      <c r="H201" s="109">
        <v>44.9462255928999</v>
      </c>
      <c r="I201" s="109">
        <v>44.946225592799898</v>
      </c>
      <c r="J201" s="109">
        <v>44.9462255928999</v>
      </c>
      <c r="K201" s="109">
        <v>44.9462255928999</v>
      </c>
      <c r="L201" s="111">
        <f t="shared" ref="L201:R201" si="156">D201-E201</f>
        <v>0.78475201040009779</v>
      </c>
      <c r="M201" s="111">
        <f t="shared" si="156"/>
        <v>0</v>
      </c>
      <c r="N201" s="111">
        <f t="shared" si="156"/>
        <v>0</v>
      </c>
      <c r="O201" s="111">
        <f t="shared" si="156"/>
        <v>0</v>
      </c>
      <c r="P201" s="111">
        <f t="shared" si="156"/>
        <v>1.000017846308765E-10</v>
      </c>
      <c r="Q201" s="111">
        <f t="shared" si="156"/>
        <v>-1.000017846308765E-10</v>
      </c>
      <c r="R201" s="111">
        <f t="shared" si="156"/>
        <v>0</v>
      </c>
      <c r="S201" s="2"/>
      <c r="T201" s="2"/>
      <c r="U201" s="2"/>
      <c r="V201" s="2"/>
      <c r="W201" s="2"/>
      <c r="X201" s="2"/>
      <c r="Y201" s="2"/>
    </row>
    <row r="202" spans="1:25" ht="14.25" customHeight="1">
      <c r="A202" s="2"/>
      <c r="B202" s="116" t="s">
        <v>353</v>
      </c>
      <c r="C202" s="108">
        <v>1192.115</v>
      </c>
      <c r="D202" s="116">
        <v>273.68363010500002</v>
      </c>
      <c r="E202" s="116">
        <v>273.21341209500002</v>
      </c>
      <c r="F202" s="116">
        <v>272.33646784400003</v>
      </c>
      <c r="G202" s="116">
        <v>272.02518210199901</v>
      </c>
      <c r="H202" s="109">
        <v>270.847193081</v>
      </c>
      <c r="I202" s="109">
        <v>267.56574493099902</v>
      </c>
      <c r="J202" s="109">
        <v>267.50335935700002</v>
      </c>
      <c r="K202" s="109">
        <v>267.50335935599901</v>
      </c>
      <c r="L202" s="111">
        <f t="shared" ref="L202:R202" si="157">D202-E202</f>
        <v>0.47021800999999641</v>
      </c>
      <c r="M202" s="111">
        <f t="shared" si="157"/>
        <v>0.87694425099999762</v>
      </c>
      <c r="N202" s="111">
        <f t="shared" si="157"/>
        <v>0.31128574200101866</v>
      </c>
      <c r="O202" s="111">
        <f t="shared" si="157"/>
        <v>1.1779890209990072</v>
      </c>
      <c r="P202" s="111">
        <f t="shared" si="157"/>
        <v>3.2814481500009833</v>
      </c>
      <c r="Q202" s="111">
        <f t="shared" si="157"/>
        <v>6.2385573998994914E-2</v>
      </c>
      <c r="R202" s="111">
        <f t="shared" si="157"/>
        <v>1.0010126061388291E-9</v>
      </c>
      <c r="S202" s="2"/>
      <c r="T202" s="2"/>
      <c r="U202" s="2"/>
      <c r="V202" s="2"/>
      <c r="W202" s="2"/>
      <c r="X202" s="2"/>
      <c r="Y202" s="2"/>
    </row>
    <row r="203" spans="1:25" ht="14.25" customHeight="1">
      <c r="A203" s="2"/>
      <c r="B203" s="116" t="s">
        <v>354</v>
      </c>
      <c r="C203" s="108">
        <v>3653.2629999999999</v>
      </c>
      <c r="D203" s="116">
        <v>1337.2750400800001</v>
      </c>
      <c r="E203" s="116">
        <v>1326.67986761</v>
      </c>
      <c r="F203" s="116">
        <v>1325.1977895499899</v>
      </c>
      <c r="G203" s="116">
        <v>1324.65105004</v>
      </c>
      <c r="H203" s="109">
        <v>1299.7523222299901</v>
      </c>
      <c r="I203" s="109">
        <v>1299.04048281</v>
      </c>
      <c r="J203" s="109">
        <v>1298.7192670100001</v>
      </c>
      <c r="K203" s="109">
        <v>1298.7192670100001</v>
      </c>
      <c r="L203" s="111">
        <f t="shared" ref="L203:R203" si="158">D203-E203</f>
        <v>10.59517247000008</v>
      </c>
      <c r="M203" s="111">
        <f t="shared" si="158"/>
        <v>1.4820780600100534</v>
      </c>
      <c r="N203" s="111">
        <f t="shared" si="158"/>
        <v>0.54673950998994769</v>
      </c>
      <c r="O203" s="111">
        <f t="shared" si="158"/>
        <v>24.898727810009859</v>
      </c>
      <c r="P203" s="111">
        <f t="shared" si="158"/>
        <v>0.71183941999015587</v>
      </c>
      <c r="Q203" s="111">
        <f t="shared" si="158"/>
        <v>0.32121579999989081</v>
      </c>
      <c r="R203" s="111">
        <f t="shared" si="158"/>
        <v>0</v>
      </c>
      <c r="S203" s="2"/>
      <c r="T203" s="2"/>
      <c r="U203" s="2"/>
      <c r="V203" s="2"/>
      <c r="W203" s="2"/>
      <c r="X203" s="2"/>
      <c r="Y203" s="2"/>
    </row>
    <row r="204" spans="1:25" ht="14.25" customHeight="1">
      <c r="A204" s="2"/>
      <c r="B204" s="116" t="s">
        <v>361</v>
      </c>
      <c r="C204" s="108">
        <v>620.149</v>
      </c>
      <c r="D204" s="116">
        <v>210.565837303</v>
      </c>
      <c r="E204" s="116">
        <v>210.56583730400001</v>
      </c>
      <c r="F204" s="116">
        <v>208.43836869699899</v>
      </c>
      <c r="G204" s="116">
        <v>207.090392743</v>
      </c>
      <c r="H204" s="109">
        <v>206.84809968299899</v>
      </c>
      <c r="I204" s="109">
        <v>206.84809988200001</v>
      </c>
      <c r="J204" s="109">
        <v>206.84809988200001</v>
      </c>
      <c r="K204" s="109">
        <v>206.84809988200001</v>
      </c>
      <c r="L204" s="111"/>
      <c r="M204" s="111"/>
      <c r="N204" s="111"/>
      <c r="O204" s="111">
        <f t="shared" ref="O204:R204" si="159">G204-H204</f>
        <v>0.24229306000100337</v>
      </c>
      <c r="P204" s="111">
        <f t="shared" si="159"/>
        <v>-1.9900102188330493E-7</v>
      </c>
      <c r="Q204" s="111">
        <f t="shared" si="159"/>
        <v>0</v>
      </c>
      <c r="R204" s="111">
        <f t="shared" si="159"/>
        <v>0</v>
      </c>
      <c r="S204" s="2"/>
      <c r="T204" s="2"/>
      <c r="U204" s="2"/>
      <c r="V204" s="2"/>
      <c r="W204" s="2"/>
      <c r="X204" s="2"/>
      <c r="Y204" s="2"/>
    </row>
    <row r="205" spans="1:25" ht="14.25" customHeight="1">
      <c r="A205" s="2"/>
      <c r="B205" s="116" t="s">
        <v>376</v>
      </c>
      <c r="C205" s="108">
        <v>1231.78</v>
      </c>
      <c r="D205" s="116">
        <v>47.107646886600001</v>
      </c>
      <c r="E205" s="116">
        <v>47.1076468877</v>
      </c>
      <c r="F205" s="116">
        <v>47.107646889900003</v>
      </c>
      <c r="G205" s="116">
        <v>47.107646890399899</v>
      </c>
      <c r="H205" s="109">
        <v>47.050772484100001</v>
      </c>
      <c r="I205" s="109">
        <v>47.0507724721</v>
      </c>
      <c r="J205" s="109">
        <v>47.0507724721</v>
      </c>
      <c r="K205" s="109">
        <v>47.050772474600002</v>
      </c>
      <c r="L205" s="111">
        <f t="shared" ref="L205:R205" si="160">D205-E205</f>
        <v>-1.0999983146575687E-9</v>
      </c>
      <c r="M205" s="111">
        <f t="shared" si="160"/>
        <v>-2.200003734742495E-9</v>
      </c>
      <c r="N205" s="111">
        <f t="shared" si="160"/>
        <v>-4.9989523631666088E-10</v>
      </c>
      <c r="O205" s="111">
        <f t="shared" si="160"/>
        <v>5.6874406299897373E-2</v>
      </c>
      <c r="P205" s="111">
        <f t="shared" si="160"/>
        <v>1.2000000992884452E-8</v>
      </c>
      <c r="Q205" s="111">
        <f t="shared" si="160"/>
        <v>0</v>
      </c>
      <c r="R205" s="111">
        <f t="shared" si="160"/>
        <v>-2.5000019832077669E-9</v>
      </c>
      <c r="S205" s="2"/>
      <c r="T205" s="2"/>
      <c r="U205" s="2"/>
      <c r="V205" s="2"/>
      <c r="W205" s="2"/>
      <c r="X205" s="2"/>
      <c r="Y205" s="2"/>
    </row>
    <row r="206" spans="1:25" ht="14.25" customHeight="1">
      <c r="A206" s="2"/>
      <c r="B206" s="2"/>
      <c r="C206" s="36">
        <f t="shared" ref="C206:H206" si="161">SUM(C201:C205)</f>
        <v>22361.662</v>
      </c>
      <c r="D206" s="37">
        <f t="shared" si="161"/>
        <v>1914.3631319779001</v>
      </c>
      <c r="E206" s="37">
        <f t="shared" si="161"/>
        <v>1902.5129894895999</v>
      </c>
      <c r="F206" s="37">
        <f t="shared" si="161"/>
        <v>1898.026498573789</v>
      </c>
      <c r="G206" s="37">
        <f t="shared" si="161"/>
        <v>1895.8204973682987</v>
      </c>
      <c r="H206" s="37">
        <f t="shared" si="161"/>
        <v>1869.4446130709889</v>
      </c>
      <c r="I206" s="37">
        <v>1866.6724529999999</v>
      </c>
      <c r="J206" s="37">
        <f t="shared" ref="J206:R206" si="162">SUM(J201:J205)</f>
        <v>1865.0677243140001</v>
      </c>
      <c r="K206" s="37">
        <f t="shared" si="162"/>
        <v>1865.0677243154992</v>
      </c>
      <c r="L206" s="37">
        <f t="shared" si="162"/>
        <v>11.850142489300175</v>
      </c>
      <c r="M206" s="37">
        <f t="shared" si="162"/>
        <v>2.3590223088100473</v>
      </c>
      <c r="N206" s="37">
        <f t="shared" si="162"/>
        <v>0.85802525149107112</v>
      </c>
      <c r="O206" s="37">
        <f t="shared" si="162"/>
        <v>26.375884297309767</v>
      </c>
      <c r="P206" s="37">
        <f t="shared" si="162"/>
        <v>3.9932873830901201</v>
      </c>
      <c r="Q206" s="37">
        <f t="shared" si="162"/>
        <v>0.38360137389888393</v>
      </c>
      <c r="R206" s="37">
        <f t="shared" si="162"/>
        <v>-1.4989893770689378E-9</v>
      </c>
      <c r="S206" s="2"/>
      <c r="T206" s="2"/>
      <c r="U206" s="2"/>
      <c r="V206" s="2"/>
      <c r="W206" s="2"/>
      <c r="X206" s="2"/>
      <c r="Y206" s="2"/>
    </row>
    <row r="207" spans="1:25" ht="14.25" customHeight="1">
      <c r="A207" s="2"/>
      <c r="B207" s="2"/>
      <c r="C207" s="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2"/>
      <c r="T207" s="2"/>
      <c r="U207" s="2"/>
      <c r="V207" s="2"/>
      <c r="W207" s="2"/>
      <c r="X207" s="2"/>
      <c r="Y207" s="2"/>
    </row>
    <row r="208" spans="1:25" ht="14.25" customHeight="1">
      <c r="A208" s="2"/>
      <c r="B208" s="2"/>
      <c r="C208" s="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2"/>
      <c r="T208" s="2"/>
      <c r="U208" s="2"/>
      <c r="V208" s="2"/>
      <c r="W208" s="2"/>
      <c r="X208" s="2"/>
      <c r="Y208" s="2"/>
    </row>
    <row r="209" spans="1:25" ht="14.25" customHeight="1">
      <c r="A209" s="2"/>
      <c r="B209" s="2"/>
      <c r="C209" s="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2"/>
      <c r="T209" s="2"/>
      <c r="U209" s="2"/>
      <c r="V209" s="2"/>
      <c r="W209" s="2"/>
      <c r="X209" s="2"/>
      <c r="Y209" s="2"/>
    </row>
    <row r="210" spans="1:25" ht="14.25" customHeight="1">
      <c r="A210" s="2"/>
      <c r="B210" s="2"/>
      <c r="C210" s="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2"/>
      <c r="T210" s="2"/>
      <c r="U210" s="2"/>
      <c r="V210" s="2"/>
      <c r="W210" s="2"/>
      <c r="X210" s="2"/>
      <c r="Y210" s="2"/>
    </row>
    <row r="211" spans="1:25" ht="14.25" customHeight="1">
      <c r="A211" s="2"/>
      <c r="B211" s="2"/>
      <c r="C211" s="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2"/>
      <c r="T211" s="2"/>
      <c r="U211" s="2"/>
      <c r="V211" s="2"/>
      <c r="W211" s="2"/>
      <c r="X211" s="2"/>
      <c r="Y211" s="2"/>
    </row>
    <row r="212" spans="1:25" ht="14.25" customHeight="1">
      <c r="A212" s="2"/>
      <c r="B212" s="2"/>
      <c r="C212" s="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2"/>
      <c r="T212" s="2"/>
      <c r="U212" s="2"/>
      <c r="V212" s="2"/>
      <c r="W212" s="2"/>
      <c r="X212" s="2"/>
      <c r="Y212" s="2"/>
    </row>
    <row r="213" spans="1:25" ht="14.25" customHeight="1">
      <c r="A213" s="2"/>
      <c r="B213" s="2"/>
      <c r="C213" s="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2"/>
      <c r="T213" s="2"/>
      <c r="U213" s="2"/>
      <c r="V213" s="2"/>
      <c r="W213" s="2"/>
      <c r="X213" s="2"/>
      <c r="Y213" s="2"/>
    </row>
    <row r="214" spans="1:25" ht="14.25" customHeight="1">
      <c r="A214" s="2"/>
      <c r="B214" s="2"/>
      <c r="C214" s="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2"/>
      <c r="T214" s="2"/>
      <c r="U214" s="2"/>
      <c r="V214" s="2"/>
      <c r="W214" s="2"/>
      <c r="X214" s="2"/>
      <c r="Y214" s="2"/>
    </row>
    <row r="215" spans="1:25" ht="14.25" customHeight="1">
      <c r="A215" s="2"/>
      <c r="B215" s="2"/>
      <c r="C215" s="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2"/>
      <c r="T215" s="2"/>
      <c r="U215" s="2"/>
      <c r="V215" s="2"/>
      <c r="W215" s="2"/>
      <c r="X215" s="2"/>
      <c r="Y215" s="2"/>
    </row>
    <row r="216" spans="1:25" ht="14.25" customHeight="1">
      <c r="A216" s="2"/>
      <c r="B216" s="2"/>
      <c r="C216" s="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2"/>
      <c r="T216" s="2"/>
      <c r="U216" s="2"/>
      <c r="V216" s="2"/>
      <c r="W216" s="2"/>
      <c r="X216" s="2"/>
      <c r="Y216" s="2"/>
    </row>
    <row r="217" spans="1:25" ht="14.25" customHeight="1">
      <c r="A217" s="2"/>
      <c r="B217" s="2"/>
      <c r="C217" s="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2"/>
      <c r="T217" s="2"/>
      <c r="U217" s="2"/>
      <c r="V217" s="2"/>
      <c r="W217" s="2"/>
      <c r="X217" s="2"/>
      <c r="Y217" s="2"/>
    </row>
    <row r="218" spans="1:25" ht="14.25" customHeight="1">
      <c r="A218" s="2"/>
      <c r="B218" s="2"/>
      <c r="C218" s="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2"/>
      <c r="T218" s="2"/>
      <c r="U218" s="2"/>
      <c r="V218" s="2"/>
      <c r="W218" s="2"/>
      <c r="X218" s="2"/>
      <c r="Y218" s="2"/>
    </row>
    <row r="219" spans="1:25" ht="14.25" customHeight="1">
      <c r="A219" s="2"/>
      <c r="B219" s="2"/>
      <c r="C219" s="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2"/>
      <c r="T219" s="2"/>
      <c r="U219" s="2"/>
      <c r="V219" s="2"/>
      <c r="W219" s="2"/>
      <c r="X219" s="2"/>
      <c r="Y219" s="2"/>
    </row>
    <row r="220" spans="1:25" ht="14.25" customHeight="1">
      <c r="A220" s="2"/>
      <c r="B220" s="2"/>
      <c r="C220" s="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2"/>
      <c r="T220" s="2"/>
      <c r="U220" s="2"/>
      <c r="V220" s="2"/>
      <c r="W220" s="2"/>
      <c r="X220" s="2"/>
      <c r="Y220" s="2"/>
    </row>
    <row r="221" spans="1:25" ht="14.25" customHeight="1">
      <c r="A221" s="2"/>
      <c r="B221" s="2"/>
      <c r="C221" s="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2"/>
      <c r="T221" s="2"/>
      <c r="U221" s="2"/>
      <c r="V221" s="2"/>
      <c r="W221" s="2"/>
      <c r="X221" s="2"/>
      <c r="Y221" s="2"/>
    </row>
    <row r="222" spans="1:25" ht="14.25" customHeight="1">
      <c r="A222" s="2"/>
      <c r="B222" s="2"/>
      <c r="C222" s="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2"/>
      <c r="T222" s="2"/>
      <c r="U222" s="2"/>
      <c r="V222" s="2"/>
      <c r="W222" s="2"/>
      <c r="X222" s="2"/>
      <c r="Y222" s="2"/>
    </row>
    <row r="223" spans="1:25" ht="14.25" customHeight="1">
      <c r="A223" s="2"/>
      <c r="B223" s="2"/>
      <c r="C223" s="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2"/>
      <c r="T223" s="2"/>
      <c r="U223" s="2"/>
      <c r="V223" s="2"/>
      <c r="W223" s="2"/>
      <c r="X223" s="2"/>
      <c r="Y223" s="2"/>
    </row>
    <row r="224" spans="1:25" ht="14.25" customHeight="1">
      <c r="A224" s="2"/>
      <c r="B224" s="2"/>
      <c r="C224" s="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2"/>
      <c r="T224" s="2"/>
      <c r="U224" s="2"/>
      <c r="V224" s="2"/>
      <c r="W224" s="2"/>
      <c r="X224" s="2"/>
      <c r="Y224" s="2"/>
    </row>
    <row r="225" spans="1:25" ht="14.25" customHeight="1">
      <c r="A225" s="2"/>
      <c r="B225" s="2"/>
      <c r="C225" s="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2"/>
      <c r="T225" s="2"/>
      <c r="U225" s="2"/>
      <c r="V225" s="2"/>
      <c r="W225" s="2"/>
      <c r="X225" s="2"/>
      <c r="Y225" s="2"/>
    </row>
    <row r="226" spans="1:25" ht="14.25" customHeight="1">
      <c r="A226" s="2"/>
      <c r="B226" s="2"/>
      <c r="C226" s="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2"/>
      <c r="T226" s="2"/>
      <c r="U226" s="2"/>
      <c r="V226" s="2"/>
      <c r="W226" s="2"/>
      <c r="X226" s="2"/>
      <c r="Y226" s="2"/>
    </row>
    <row r="227" spans="1:25" ht="14.25" customHeight="1">
      <c r="A227" s="2"/>
      <c r="B227" s="2"/>
      <c r="C227" s="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2"/>
      <c r="T227" s="2"/>
      <c r="U227" s="2"/>
      <c r="V227" s="2"/>
      <c r="W227" s="2"/>
      <c r="X227" s="2"/>
      <c r="Y227" s="2"/>
    </row>
    <row r="228" spans="1:25" ht="14.25" customHeight="1">
      <c r="A228" s="2"/>
      <c r="B228" s="2"/>
      <c r="C228" s="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2"/>
      <c r="T228" s="2"/>
      <c r="U228" s="2"/>
      <c r="V228" s="2"/>
      <c r="W228" s="2"/>
      <c r="X228" s="2"/>
      <c r="Y228" s="2"/>
    </row>
    <row r="229" spans="1:25" ht="14.25" customHeight="1">
      <c r="A229" s="2"/>
      <c r="B229" s="2"/>
      <c r="C229" s="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2"/>
      <c r="T229" s="2"/>
      <c r="U229" s="2"/>
      <c r="V229" s="2"/>
      <c r="W229" s="2"/>
      <c r="X229" s="2"/>
      <c r="Y229" s="2"/>
    </row>
    <row r="230" spans="1:25" ht="14.25" customHeight="1">
      <c r="A230" s="2"/>
      <c r="B230" s="2"/>
      <c r="C230" s="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2"/>
      <c r="T230" s="2"/>
      <c r="U230" s="2"/>
      <c r="V230" s="2"/>
      <c r="W230" s="2"/>
      <c r="X230" s="2"/>
      <c r="Y230" s="2"/>
    </row>
    <row r="231" spans="1:25" ht="14.25" customHeight="1">
      <c r="A231" s="2"/>
      <c r="B231" s="2"/>
      <c r="C231" s="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2"/>
      <c r="T231" s="2"/>
      <c r="U231" s="2"/>
      <c r="V231" s="2"/>
      <c r="W231" s="2"/>
      <c r="X231" s="2"/>
      <c r="Y231" s="2"/>
    </row>
    <row r="232" spans="1:25" ht="14.25" customHeight="1">
      <c r="A232" s="2"/>
      <c r="B232" s="2"/>
      <c r="C232" s="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2"/>
      <c r="T232" s="2"/>
      <c r="U232" s="2"/>
      <c r="V232" s="2"/>
      <c r="W232" s="2"/>
      <c r="X232" s="2"/>
      <c r="Y232" s="2"/>
    </row>
    <row r="233" spans="1:25" ht="14.25" customHeight="1">
      <c r="A233" s="2"/>
      <c r="B233" s="2"/>
      <c r="C233" s="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2"/>
      <c r="T233" s="2"/>
      <c r="U233" s="2"/>
      <c r="V233" s="2"/>
      <c r="W233" s="2"/>
      <c r="X233" s="2"/>
      <c r="Y233" s="2"/>
    </row>
    <row r="234" spans="1:25" ht="14.25" customHeight="1">
      <c r="A234" s="2"/>
      <c r="B234" s="2"/>
      <c r="C234" s="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2"/>
      <c r="T234" s="2"/>
      <c r="U234" s="2"/>
      <c r="V234" s="2"/>
      <c r="W234" s="2"/>
      <c r="X234" s="2"/>
      <c r="Y234" s="2"/>
    </row>
    <row r="235" spans="1:25" ht="14.25" customHeight="1">
      <c r="A235" s="2"/>
      <c r="B235" s="2"/>
      <c r="C235" s="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2"/>
      <c r="T235" s="2"/>
      <c r="U235" s="2"/>
      <c r="V235" s="2"/>
      <c r="W235" s="2"/>
      <c r="X235" s="2"/>
      <c r="Y235" s="2"/>
    </row>
    <row r="236" spans="1:25" ht="14.25" customHeight="1">
      <c r="A236" s="2"/>
      <c r="B236" s="2"/>
      <c r="C236" s="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2"/>
      <c r="T236" s="2"/>
      <c r="U236" s="2"/>
      <c r="V236" s="2"/>
      <c r="W236" s="2"/>
      <c r="X236" s="2"/>
      <c r="Y236" s="2"/>
    </row>
    <row r="237" spans="1:25" ht="14.25" customHeight="1">
      <c r="A237" s="2"/>
      <c r="B237" s="2"/>
      <c r="C237" s="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2"/>
      <c r="T237" s="2"/>
      <c r="U237" s="2"/>
      <c r="V237" s="2"/>
      <c r="W237" s="2"/>
      <c r="X237" s="2"/>
      <c r="Y237" s="2"/>
    </row>
    <row r="238" spans="1:25" ht="14.25" customHeight="1">
      <c r="A238" s="2"/>
      <c r="B238" s="2"/>
      <c r="C238" s="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2"/>
      <c r="T238" s="2"/>
      <c r="U238" s="2"/>
      <c r="V238" s="2"/>
      <c r="W238" s="2"/>
      <c r="X238" s="2"/>
      <c r="Y238" s="2"/>
    </row>
    <row r="239" spans="1:25" ht="14.25" customHeight="1">
      <c r="A239" s="2"/>
      <c r="B239" s="2"/>
      <c r="C239" s="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2"/>
      <c r="T239" s="2"/>
      <c r="U239" s="2"/>
      <c r="V239" s="2"/>
      <c r="W239" s="2"/>
      <c r="X239" s="2"/>
      <c r="Y239" s="2"/>
    </row>
    <row r="240" spans="1:25" ht="14.25" customHeight="1">
      <c r="A240" s="2"/>
      <c r="B240" s="2"/>
      <c r="C240" s="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2"/>
      <c r="T240" s="2"/>
      <c r="U240" s="2"/>
      <c r="V240" s="2"/>
      <c r="W240" s="2"/>
      <c r="X240" s="2"/>
      <c r="Y240" s="2"/>
    </row>
    <row r="241" spans="1:25" ht="14.25" customHeight="1">
      <c r="A241" s="2"/>
      <c r="B241" s="2"/>
      <c r="C241" s="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2"/>
      <c r="T241" s="2"/>
      <c r="U241" s="2"/>
      <c r="V241" s="2"/>
      <c r="W241" s="2"/>
      <c r="X241" s="2"/>
      <c r="Y241" s="2"/>
    </row>
    <row r="242" spans="1:25" ht="14.25" customHeight="1">
      <c r="A242" s="2"/>
      <c r="B242" s="2"/>
      <c r="C242" s="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2"/>
      <c r="T242" s="2"/>
      <c r="U242" s="2"/>
      <c r="V242" s="2"/>
      <c r="W242" s="2"/>
      <c r="X242" s="2"/>
      <c r="Y242" s="2"/>
    </row>
    <row r="243" spans="1:25" ht="14.25" customHeight="1">
      <c r="A243" s="2"/>
      <c r="B243" s="2"/>
      <c r="C243" s="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2"/>
      <c r="T243" s="2"/>
      <c r="U243" s="2"/>
      <c r="V243" s="2"/>
      <c r="W243" s="2"/>
      <c r="X243" s="2"/>
      <c r="Y243" s="2"/>
    </row>
    <row r="244" spans="1:25" ht="14.25" customHeight="1">
      <c r="A244" s="2"/>
      <c r="B244" s="2"/>
      <c r="C244" s="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2"/>
      <c r="T244" s="2"/>
      <c r="U244" s="2"/>
      <c r="V244" s="2"/>
      <c r="W244" s="2"/>
      <c r="X244" s="2"/>
      <c r="Y244" s="2"/>
    </row>
    <row r="245" spans="1:25" ht="14.25" customHeight="1">
      <c r="A245" s="2"/>
      <c r="B245" s="2"/>
      <c r="C245" s="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2"/>
      <c r="T245" s="2"/>
      <c r="U245" s="2"/>
      <c r="V245" s="2"/>
      <c r="W245" s="2"/>
      <c r="X245" s="2"/>
      <c r="Y245" s="2"/>
    </row>
    <row r="246" spans="1:25" ht="14.25" customHeight="1">
      <c r="A246" s="2"/>
      <c r="B246" s="2"/>
      <c r="C246" s="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2"/>
      <c r="T246" s="2"/>
      <c r="U246" s="2"/>
      <c r="V246" s="2"/>
      <c r="W246" s="2"/>
      <c r="X246" s="2"/>
      <c r="Y246" s="2"/>
    </row>
    <row r="247" spans="1:25" ht="14.25" customHeight="1">
      <c r="A247" s="2"/>
      <c r="B247" s="2"/>
      <c r="C247" s="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2"/>
      <c r="T247" s="2"/>
      <c r="U247" s="2"/>
      <c r="V247" s="2"/>
      <c r="W247" s="2"/>
      <c r="X247" s="2"/>
      <c r="Y247" s="2"/>
    </row>
    <row r="248" spans="1:25" ht="14.25" customHeight="1">
      <c r="A248" s="2"/>
      <c r="B248" s="2"/>
      <c r="C248" s="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2"/>
      <c r="T248" s="2"/>
      <c r="U248" s="2"/>
      <c r="V248" s="2"/>
      <c r="W248" s="2"/>
      <c r="X248" s="2"/>
      <c r="Y248" s="2"/>
    </row>
    <row r="249" spans="1:25" ht="14.25" customHeight="1">
      <c r="A249" s="2"/>
      <c r="B249" s="2"/>
      <c r="C249" s="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2"/>
      <c r="T249" s="2"/>
      <c r="U249" s="2"/>
      <c r="V249" s="2"/>
      <c r="W249" s="2"/>
      <c r="X249" s="2"/>
      <c r="Y249" s="2"/>
    </row>
    <row r="250" spans="1:25" ht="14.25" customHeight="1">
      <c r="A250" s="2"/>
      <c r="B250" s="2"/>
      <c r="C250" s="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2"/>
      <c r="T250" s="2"/>
      <c r="U250" s="2"/>
      <c r="V250" s="2"/>
      <c r="W250" s="2"/>
      <c r="X250" s="2"/>
      <c r="Y250" s="2"/>
    </row>
    <row r="251" spans="1:25" ht="14.25" customHeight="1">
      <c r="A251" s="2"/>
      <c r="B251" s="2"/>
      <c r="C251" s="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2"/>
      <c r="T251" s="2"/>
      <c r="U251" s="2"/>
      <c r="V251" s="2"/>
      <c r="W251" s="2"/>
      <c r="X251" s="2"/>
      <c r="Y251" s="2"/>
    </row>
    <row r="252" spans="1:25" ht="14.25" customHeight="1">
      <c r="A252" s="2"/>
      <c r="B252" s="2"/>
      <c r="C252" s="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2"/>
      <c r="T252" s="2"/>
      <c r="U252" s="2"/>
      <c r="V252" s="2"/>
      <c r="W252" s="2"/>
      <c r="X252" s="2"/>
      <c r="Y252" s="2"/>
    </row>
    <row r="253" spans="1:25" ht="14.25" customHeight="1">
      <c r="A253" s="2"/>
      <c r="B253" s="2"/>
      <c r="C253" s="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2"/>
      <c r="T253" s="2"/>
      <c r="U253" s="2"/>
      <c r="V253" s="2"/>
      <c r="W253" s="2"/>
      <c r="X253" s="2"/>
      <c r="Y253" s="2"/>
    </row>
    <row r="254" spans="1:25" ht="14.25" customHeight="1">
      <c r="A254" s="2"/>
      <c r="B254" s="2"/>
      <c r="C254" s="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2"/>
      <c r="T254" s="2"/>
      <c r="U254" s="2"/>
      <c r="V254" s="2"/>
      <c r="W254" s="2"/>
      <c r="X254" s="2"/>
      <c r="Y254" s="2"/>
    </row>
    <row r="255" spans="1:25" ht="14.25" customHeight="1">
      <c r="A255" s="2"/>
      <c r="B255" s="2"/>
      <c r="C255" s="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2"/>
      <c r="T255" s="2"/>
      <c r="U255" s="2"/>
      <c r="V255" s="2"/>
      <c r="W255" s="2"/>
      <c r="X255" s="2"/>
      <c r="Y255" s="2"/>
    </row>
    <row r="256" spans="1:25" ht="14.25" customHeight="1">
      <c r="A256" s="2"/>
      <c r="B256" s="2"/>
      <c r="C256" s="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2"/>
      <c r="T256" s="2"/>
      <c r="U256" s="2"/>
      <c r="V256" s="2"/>
      <c r="W256" s="2"/>
      <c r="X256" s="2"/>
      <c r="Y256" s="2"/>
    </row>
    <row r="257" spans="1:25" ht="14.25" customHeight="1">
      <c r="A257" s="2"/>
      <c r="B257" s="2"/>
      <c r="C257" s="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2"/>
      <c r="T257" s="2"/>
      <c r="U257" s="2"/>
      <c r="V257" s="2"/>
      <c r="W257" s="2"/>
      <c r="X257" s="2"/>
      <c r="Y257" s="2"/>
    </row>
    <row r="258" spans="1:25" ht="14.25" customHeight="1">
      <c r="A258" s="2"/>
      <c r="B258" s="2"/>
      <c r="C258" s="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2"/>
      <c r="T258" s="2"/>
      <c r="U258" s="2"/>
      <c r="V258" s="2"/>
      <c r="W258" s="2"/>
      <c r="X258" s="2"/>
      <c r="Y258" s="2"/>
    </row>
    <row r="259" spans="1:25" ht="14.25" customHeight="1">
      <c r="A259" s="2"/>
      <c r="B259" s="2"/>
      <c r="C259" s="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2"/>
      <c r="T259" s="2"/>
      <c r="U259" s="2"/>
      <c r="V259" s="2"/>
      <c r="W259" s="2"/>
      <c r="X259" s="2"/>
      <c r="Y259" s="2"/>
    </row>
    <row r="260" spans="1:25" ht="14.25" customHeight="1">
      <c r="A260" s="2"/>
      <c r="B260" s="2"/>
      <c r="C260" s="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2"/>
      <c r="T260" s="2"/>
      <c r="U260" s="2"/>
      <c r="V260" s="2"/>
      <c r="W260" s="2"/>
      <c r="X260" s="2"/>
      <c r="Y260" s="2"/>
    </row>
    <row r="261" spans="1:25" ht="14.25" customHeight="1">
      <c r="A261" s="2"/>
      <c r="B261" s="2"/>
      <c r="C261" s="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2"/>
      <c r="T261" s="2"/>
      <c r="U261" s="2"/>
      <c r="V261" s="2"/>
      <c r="W261" s="2"/>
      <c r="X261" s="2"/>
      <c r="Y261" s="2"/>
    </row>
    <row r="262" spans="1:25" ht="14.25" customHeight="1">
      <c r="A262" s="2"/>
      <c r="B262" s="2"/>
      <c r="C262" s="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2"/>
      <c r="T262" s="2"/>
      <c r="U262" s="2"/>
      <c r="V262" s="2"/>
      <c r="W262" s="2"/>
      <c r="X262" s="2"/>
      <c r="Y262" s="2"/>
    </row>
    <row r="263" spans="1:25" ht="14.25" customHeight="1">
      <c r="A263" s="2"/>
      <c r="B263" s="2"/>
      <c r="C263" s="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2"/>
      <c r="T263" s="2"/>
      <c r="U263" s="2"/>
      <c r="V263" s="2"/>
      <c r="W263" s="2"/>
      <c r="X263" s="2"/>
      <c r="Y263" s="2"/>
    </row>
    <row r="264" spans="1:25" ht="14.25" customHeight="1">
      <c r="A264" s="2"/>
      <c r="B264" s="2"/>
      <c r="C264" s="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2"/>
      <c r="T264" s="2"/>
      <c r="U264" s="2"/>
      <c r="V264" s="2"/>
      <c r="W264" s="2"/>
      <c r="X264" s="2"/>
      <c r="Y264" s="2"/>
    </row>
    <row r="265" spans="1:25" ht="14.25" customHeight="1">
      <c r="A265" s="2"/>
      <c r="B265" s="2"/>
      <c r="C265" s="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2"/>
      <c r="T265" s="2"/>
      <c r="U265" s="2"/>
      <c r="V265" s="2"/>
      <c r="W265" s="2"/>
      <c r="X265" s="2"/>
      <c r="Y265" s="2"/>
    </row>
    <row r="266" spans="1:25" ht="14.25" customHeight="1">
      <c r="A266" s="2"/>
      <c r="B266" s="2"/>
      <c r="C266" s="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2"/>
      <c r="T266" s="2"/>
      <c r="U266" s="2"/>
      <c r="V266" s="2"/>
      <c r="W266" s="2"/>
      <c r="X266" s="2"/>
      <c r="Y266" s="2"/>
    </row>
    <row r="267" spans="1:25" ht="14.25" customHeight="1">
      <c r="A267" s="2"/>
      <c r="B267" s="2"/>
      <c r="C267" s="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2"/>
      <c r="T267" s="2"/>
      <c r="U267" s="2"/>
      <c r="V267" s="2"/>
      <c r="W267" s="2"/>
      <c r="X267" s="2"/>
      <c r="Y267" s="2"/>
    </row>
    <row r="268" spans="1:25" ht="14.25" customHeight="1">
      <c r="A268" s="2"/>
      <c r="B268" s="2"/>
      <c r="C268" s="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2"/>
      <c r="T268" s="2"/>
      <c r="U268" s="2"/>
      <c r="V268" s="2"/>
      <c r="W268" s="2"/>
      <c r="X268" s="2"/>
      <c r="Y268" s="2"/>
    </row>
    <row r="269" spans="1:25" ht="14.25" customHeight="1">
      <c r="A269" s="2"/>
      <c r="B269" s="2"/>
      <c r="C269" s="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2"/>
      <c r="T269" s="2"/>
      <c r="U269" s="2"/>
      <c r="V269" s="2"/>
      <c r="W269" s="2"/>
      <c r="X269" s="2"/>
      <c r="Y269" s="2"/>
    </row>
    <row r="270" spans="1:25" ht="14.25" customHeight="1">
      <c r="A270" s="2"/>
      <c r="B270" s="2"/>
      <c r="C270" s="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2"/>
      <c r="T270" s="2"/>
      <c r="U270" s="2"/>
      <c r="V270" s="2"/>
      <c r="W270" s="2"/>
      <c r="X270" s="2"/>
      <c r="Y270" s="2"/>
    </row>
    <row r="271" spans="1:25" ht="14.25" customHeight="1">
      <c r="A271" s="2"/>
      <c r="B271" s="2"/>
      <c r="C271" s="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2"/>
      <c r="T271" s="2"/>
      <c r="U271" s="2"/>
      <c r="V271" s="2"/>
      <c r="W271" s="2"/>
      <c r="X271" s="2"/>
      <c r="Y271" s="2"/>
    </row>
    <row r="272" spans="1:25" ht="14.25" customHeight="1">
      <c r="A272" s="2"/>
      <c r="B272" s="2"/>
      <c r="C272" s="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2"/>
      <c r="T272" s="2"/>
      <c r="U272" s="2"/>
      <c r="V272" s="2"/>
      <c r="W272" s="2"/>
      <c r="X272" s="2"/>
      <c r="Y272" s="2"/>
    </row>
    <row r="273" spans="1:25" ht="14.25" customHeight="1">
      <c r="A273" s="2"/>
      <c r="B273" s="2"/>
      <c r="C273" s="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2"/>
      <c r="T273" s="2"/>
      <c r="U273" s="2"/>
      <c r="V273" s="2"/>
      <c r="W273" s="2"/>
      <c r="X273" s="2"/>
      <c r="Y273" s="2"/>
    </row>
    <row r="274" spans="1:25" ht="14.25" customHeight="1">
      <c r="A274" s="2"/>
      <c r="B274" s="2"/>
      <c r="C274" s="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2"/>
      <c r="T274" s="2"/>
      <c r="U274" s="2"/>
      <c r="V274" s="2"/>
      <c r="W274" s="2"/>
      <c r="X274" s="2"/>
      <c r="Y274" s="2"/>
    </row>
    <row r="275" spans="1:25" ht="14.25" customHeight="1">
      <c r="A275" s="2"/>
      <c r="B275" s="2"/>
      <c r="C275" s="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2"/>
      <c r="T275" s="2"/>
      <c r="U275" s="2"/>
      <c r="V275" s="2"/>
      <c r="W275" s="2"/>
      <c r="X275" s="2"/>
      <c r="Y275" s="2"/>
    </row>
    <row r="276" spans="1:25" ht="14.25" customHeight="1">
      <c r="A276" s="2"/>
      <c r="B276" s="2"/>
      <c r="C276" s="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2"/>
      <c r="T276" s="2"/>
      <c r="U276" s="2"/>
      <c r="V276" s="2"/>
      <c r="W276" s="2"/>
      <c r="X276" s="2"/>
      <c r="Y276" s="2"/>
    </row>
    <row r="277" spans="1:25" ht="14.25" customHeight="1">
      <c r="A277" s="2"/>
      <c r="B277" s="2"/>
      <c r="C277" s="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2"/>
      <c r="T277" s="2"/>
      <c r="U277" s="2"/>
      <c r="V277" s="2"/>
      <c r="W277" s="2"/>
      <c r="X277" s="2"/>
      <c r="Y277" s="2"/>
    </row>
    <row r="278" spans="1:25" ht="14.25" customHeight="1">
      <c r="A278" s="2"/>
      <c r="B278" s="2"/>
      <c r="C278" s="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2"/>
      <c r="T278" s="2"/>
      <c r="U278" s="2"/>
      <c r="V278" s="2"/>
      <c r="W278" s="2"/>
      <c r="X278" s="2"/>
      <c r="Y278" s="2"/>
    </row>
    <row r="279" spans="1:25" ht="14.25" customHeight="1">
      <c r="A279" s="2"/>
      <c r="B279" s="2"/>
      <c r="C279" s="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2"/>
      <c r="T279" s="2"/>
      <c r="U279" s="2"/>
      <c r="V279" s="2"/>
      <c r="W279" s="2"/>
      <c r="X279" s="2"/>
      <c r="Y279" s="2"/>
    </row>
    <row r="280" spans="1:25" ht="14.25" customHeight="1">
      <c r="A280" s="2"/>
      <c r="B280" s="2"/>
      <c r="C280" s="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2"/>
      <c r="T280" s="2"/>
      <c r="U280" s="2"/>
      <c r="V280" s="2"/>
      <c r="W280" s="2"/>
      <c r="X280" s="2"/>
      <c r="Y280" s="2"/>
    </row>
    <row r="281" spans="1:25" ht="14.25" customHeight="1">
      <c r="A281" s="2"/>
      <c r="B281" s="2"/>
      <c r="C281" s="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2"/>
      <c r="T281" s="2"/>
      <c r="U281" s="2"/>
      <c r="V281" s="2"/>
      <c r="W281" s="2"/>
      <c r="X281" s="2"/>
      <c r="Y281" s="2"/>
    </row>
    <row r="282" spans="1:25" ht="14.25" customHeight="1">
      <c r="A282" s="2"/>
      <c r="B282" s="2"/>
      <c r="C282" s="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2"/>
      <c r="T282" s="2"/>
      <c r="U282" s="2"/>
      <c r="V282" s="2"/>
      <c r="W282" s="2"/>
      <c r="X282" s="2"/>
      <c r="Y282" s="2"/>
    </row>
    <row r="283" spans="1:25" ht="14.25" customHeight="1">
      <c r="A283" s="2"/>
      <c r="B283" s="2"/>
      <c r="C283" s="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2"/>
      <c r="T283" s="2"/>
      <c r="U283" s="2"/>
      <c r="V283" s="2"/>
      <c r="W283" s="2"/>
      <c r="X283" s="2"/>
      <c r="Y283" s="2"/>
    </row>
    <row r="284" spans="1:25" ht="14.25" customHeight="1">
      <c r="A284" s="2"/>
      <c r="B284" s="2"/>
      <c r="C284" s="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2"/>
      <c r="T284" s="2"/>
      <c r="U284" s="2"/>
      <c r="V284" s="2"/>
      <c r="W284" s="2"/>
      <c r="X284" s="2"/>
      <c r="Y284" s="2"/>
    </row>
    <row r="285" spans="1:25" ht="14.25" customHeight="1">
      <c r="A285" s="2"/>
      <c r="B285" s="2"/>
      <c r="C285" s="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2"/>
      <c r="T285" s="2"/>
      <c r="U285" s="2"/>
      <c r="V285" s="2"/>
      <c r="W285" s="2"/>
      <c r="X285" s="2"/>
      <c r="Y285" s="2"/>
    </row>
    <row r="286" spans="1:25" ht="14.25" customHeight="1">
      <c r="A286" s="2"/>
      <c r="B286" s="2"/>
      <c r="C286" s="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2"/>
      <c r="T286" s="2"/>
      <c r="U286" s="2"/>
      <c r="V286" s="2"/>
      <c r="W286" s="2"/>
      <c r="X286" s="2"/>
      <c r="Y286" s="2"/>
    </row>
    <row r="287" spans="1:25" ht="14.25" customHeight="1">
      <c r="A287" s="2"/>
      <c r="B287" s="2"/>
      <c r="C287" s="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2"/>
      <c r="T287" s="2"/>
      <c r="U287" s="2"/>
      <c r="V287" s="2"/>
      <c r="W287" s="2"/>
      <c r="X287" s="2"/>
      <c r="Y287" s="2"/>
    </row>
    <row r="288" spans="1:25" ht="14.25" customHeight="1">
      <c r="A288" s="2"/>
      <c r="B288" s="2"/>
      <c r="C288" s="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2"/>
      <c r="T288" s="2"/>
      <c r="U288" s="2"/>
      <c r="V288" s="2"/>
      <c r="W288" s="2"/>
      <c r="X288" s="2"/>
      <c r="Y288" s="2"/>
    </row>
    <row r="289" spans="1:25" ht="14.25" customHeight="1">
      <c r="A289" s="2"/>
      <c r="B289" s="2"/>
      <c r="C289" s="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2"/>
      <c r="T289" s="2"/>
      <c r="U289" s="2"/>
      <c r="V289" s="2"/>
      <c r="W289" s="2"/>
      <c r="X289" s="2"/>
      <c r="Y289" s="2"/>
    </row>
    <row r="290" spans="1:25" ht="14.25" customHeight="1">
      <c r="A290" s="2"/>
      <c r="B290" s="2"/>
      <c r="C290" s="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2"/>
      <c r="T290" s="2"/>
      <c r="U290" s="2"/>
      <c r="V290" s="2"/>
      <c r="W290" s="2"/>
      <c r="X290" s="2"/>
      <c r="Y290" s="2"/>
    </row>
    <row r="291" spans="1:25" ht="14.25" customHeight="1">
      <c r="A291" s="2"/>
      <c r="B291" s="2"/>
      <c r="C291" s="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2"/>
      <c r="T291" s="2"/>
      <c r="U291" s="2"/>
      <c r="V291" s="2"/>
      <c r="W291" s="2"/>
      <c r="X291" s="2"/>
      <c r="Y291" s="2"/>
    </row>
    <row r="292" spans="1:25" ht="14.25" customHeight="1">
      <c r="A292" s="2"/>
      <c r="B292" s="2"/>
      <c r="C292" s="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2"/>
      <c r="T292" s="2"/>
      <c r="U292" s="2"/>
      <c r="V292" s="2"/>
      <c r="W292" s="2"/>
      <c r="X292" s="2"/>
      <c r="Y292" s="2"/>
    </row>
    <row r="293" spans="1:25" ht="14.25" customHeight="1">
      <c r="A293" s="2"/>
      <c r="B293" s="2"/>
      <c r="C293" s="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2"/>
      <c r="T293" s="2"/>
      <c r="U293" s="2"/>
      <c r="V293" s="2"/>
      <c r="W293" s="2"/>
      <c r="X293" s="2"/>
      <c r="Y293" s="2"/>
    </row>
    <row r="294" spans="1:25" ht="14.25" customHeight="1">
      <c r="A294" s="2"/>
      <c r="B294" s="2"/>
      <c r="C294" s="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2"/>
      <c r="T294" s="2"/>
      <c r="U294" s="2"/>
      <c r="V294" s="2"/>
      <c r="W294" s="2"/>
      <c r="X294" s="2"/>
      <c r="Y294" s="2"/>
    </row>
    <row r="295" spans="1:25" ht="14.25" customHeight="1">
      <c r="A295" s="2"/>
      <c r="B295" s="2"/>
      <c r="C295" s="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2"/>
      <c r="T295" s="2"/>
      <c r="U295" s="2"/>
      <c r="V295" s="2"/>
      <c r="W295" s="2"/>
      <c r="X295" s="2"/>
      <c r="Y295" s="2"/>
    </row>
    <row r="296" spans="1:25" ht="14.25" customHeight="1">
      <c r="A296" s="2"/>
      <c r="B296" s="2"/>
      <c r="C296" s="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2"/>
      <c r="T296" s="2"/>
      <c r="U296" s="2"/>
      <c r="V296" s="2"/>
      <c r="W296" s="2"/>
      <c r="X296" s="2"/>
      <c r="Y296" s="2"/>
    </row>
    <row r="297" spans="1:25" ht="14.25" customHeight="1">
      <c r="A297" s="2"/>
      <c r="B297" s="2"/>
      <c r="C297" s="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2"/>
      <c r="T297" s="2"/>
      <c r="U297" s="2"/>
      <c r="V297" s="2"/>
      <c r="W297" s="2"/>
      <c r="X297" s="2"/>
      <c r="Y297" s="2"/>
    </row>
    <row r="298" spans="1:25" ht="14.25" customHeight="1">
      <c r="A298" s="2"/>
      <c r="B298" s="2"/>
      <c r="C298" s="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2"/>
      <c r="T298" s="2"/>
      <c r="U298" s="2"/>
      <c r="V298" s="2"/>
      <c r="W298" s="2"/>
      <c r="X298" s="2"/>
      <c r="Y298" s="2"/>
    </row>
    <row r="299" spans="1:25" ht="14.25" customHeight="1">
      <c r="A299" s="2"/>
      <c r="B299" s="2"/>
      <c r="C299" s="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2"/>
      <c r="T299" s="2"/>
      <c r="U299" s="2"/>
      <c r="V299" s="2"/>
      <c r="W299" s="2"/>
      <c r="X299" s="2"/>
      <c r="Y299" s="2"/>
    </row>
    <row r="300" spans="1:25" ht="14.25" customHeight="1">
      <c r="A300" s="2"/>
      <c r="B300" s="2"/>
      <c r="C300" s="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2"/>
      <c r="T300" s="2"/>
      <c r="U300" s="2"/>
      <c r="V300" s="2"/>
      <c r="W300" s="2"/>
      <c r="X300" s="2"/>
      <c r="Y300" s="2"/>
    </row>
    <row r="301" spans="1:25" ht="14.25" customHeight="1">
      <c r="A301" s="2"/>
      <c r="B301" s="2"/>
      <c r="C301" s="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2"/>
      <c r="T301" s="2"/>
      <c r="U301" s="2"/>
      <c r="V301" s="2"/>
      <c r="W301" s="2"/>
      <c r="X301" s="2"/>
      <c r="Y301" s="2"/>
    </row>
    <row r="302" spans="1:25" ht="14.25" customHeight="1">
      <c r="A302" s="2"/>
      <c r="B302" s="2"/>
      <c r="C302" s="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2"/>
      <c r="T302" s="2"/>
      <c r="U302" s="2"/>
      <c r="V302" s="2"/>
      <c r="W302" s="2"/>
      <c r="X302" s="2"/>
      <c r="Y302" s="2"/>
    </row>
    <row r="303" spans="1:25" ht="14.25" customHeight="1">
      <c r="A303" s="2"/>
      <c r="B303" s="2"/>
      <c r="C303" s="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2"/>
      <c r="T303" s="2"/>
      <c r="U303" s="2"/>
      <c r="V303" s="2"/>
      <c r="W303" s="2"/>
      <c r="X303" s="2"/>
      <c r="Y303" s="2"/>
    </row>
    <row r="304" spans="1:25" ht="14.25" customHeight="1">
      <c r="A304" s="2"/>
      <c r="B304" s="2"/>
      <c r="C304" s="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2"/>
      <c r="T304" s="2"/>
      <c r="U304" s="2"/>
      <c r="V304" s="2"/>
      <c r="W304" s="2"/>
      <c r="X304" s="2"/>
      <c r="Y304" s="2"/>
    </row>
    <row r="305" spans="1:25" ht="14.25" customHeight="1">
      <c r="A305" s="2"/>
      <c r="B305" s="2"/>
      <c r="C305" s="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2"/>
      <c r="T305" s="2"/>
      <c r="U305" s="2"/>
      <c r="V305" s="2"/>
      <c r="W305" s="2"/>
      <c r="X305" s="2"/>
      <c r="Y305" s="2"/>
    </row>
    <row r="306" spans="1:25" ht="14.25" customHeight="1">
      <c r="A306" s="2"/>
      <c r="B306" s="2"/>
      <c r="C306" s="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2"/>
      <c r="T306" s="2"/>
      <c r="U306" s="2"/>
      <c r="V306" s="2"/>
      <c r="W306" s="2"/>
      <c r="X306" s="2"/>
      <c r="Y306" s="2"/>
    </row>
    <row r="307" spans="1:25" ht="14.25" customHeight="1">
      <c r="A307" s="2"/>
      <c r="B307" s="2"/>
      <c r="C307" s="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2"/>
      <c r="T307" s="2"/>
      <c r="U307" s="2"/>
      <c r="V307" s="2"/>
      <c r="W307" s="2"/>
      <c r="X307" s="2"/>
      <c r="Y307" s="2"/>
    </row>
    <row r="308" spans="1:25" ht="14.25" customHeight="1">
      <c r="A308" s="2"/>
      <c r="B308" s="2"/>
      <c r="C308" s="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2"/>
      <c r="T308" s="2"/>
      <c r="U308" s="2"/>
      <c r="V308" s="2"/>
      <c r="W308" s="2"/>
      <c r="X308" s="2"/>
      <c r="Y308" s="2"/>
    </row>
    <row r="309" spans="1:25" ht="14.25" customHeight="1">
      <c r="A309" s="2"/>
      <c r="B309" s="2"/>
      <c r="C309" s="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2"/>
      <c r="T309" s="2"/>
      <c r="U309" s="2"/>
      <c r="V309" s="2"/>
      <c r="W309" s="2"/>
      <c r="X309" s="2"/>
      <c r="Y309" s="2"/>
    </row>
    <row r="310" spans="1:25" ht="14.25" customHeight="1">
      <c r="A310" s="2"/>
      <c r="B310" s="2"/>
      <c r="C310" s="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2"/>
      <c r="T310" s="2"/>
      <c r="U310" s="2"/>
      <c r="V310" s="2"/>
      <c r="W310" s="2"/>
      <c r="X310" s="2"/>
      <c r="Y310" s="2"/>
    </row>
    <row r="311" spans="1:25" ht="14.25" customHeight="1">
      <c r="A311" s="2"/>
      <c r="B311" s="2"/>
      <c r="C311" s="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2"/>
      <c r="T311" s="2"/>
      <c r="U311" s="2"/>
      <c r="V311" s="2"/>
      <c r="W311" s="2"/>
      <c r="X311" s="2"/>
      <c r="Y311" s="2"/>
    </row>
    <row r="312" spans="1:25" ht="14.25" customHeight="1">
      <c r="A312" s="2"/>
      <c r="B312" s="2"/>
      <c r="C312" s="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2"/>
      <c r="T312" s="2"/>
      <c r="U312" s="2"/>
      <c r="V312" s="2"/>
      <c r="W312" s="2"/>
      <c r="X312" s="2"/>
      <c r="Y312" s="2"/>
    </row>
    <row r="313" spans="1:25" ht="14.25" customHeight="1">
      <c r="A313" s="2"/>
      <c r="B313" s="2"/>
      <c r="C313" s="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2"/>
      <c r="T313" s="2"/>
      <c r="U313" s="2"/>
      <c r="V313" s="2"/>
      <c r="W313" s="2"/>
      <c r="X313" s="2"/>
      <c r="Y313" s="2"/>
    </row>
    <row r="314" spans="1:25" ht="14.25" customHeight="1">
      <c r="A314" s="2"/>
      <c r="B314" s="2"/>
      <c r="C314" s="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2"/>
      <c r="T314" s="2"/>
      <c r="U314" s="2"/>
      <c r="V314" s="2"/>
      <c r="W314" s="2"/>
      <c r="X314" s="2"/>
      <c r="Y314" s="2"/>
    </row>
    <row r="315" spans="1:25" ht="14.25" customHeight="1">
      <c r="A315" s="2"/>
      <c r="B315" s="2"/>
      <c r="C315" s="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2"/>
      <c r="T315" s="2"/>
      <c r="U315" s="2"/>
      <c r="V315" s="2"/>
      <c r="W315" s="2"/>
      <c r="X315" s="2"/>
      <c r="Y315" s="2"/>
    </row>
    <row r="316" spans="1:25" ht="14.25" customHeight="1">
      <c r="A316" s="2"/>
      <c r="B316" s="2"/>
      <c r="C316" s="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2"/>
      <c r="T316" s="2"/>
      <c r="U316" s="2"/>
      <c r="V316" s="2"/>
      <c r="W316" s="2"/>
      <c r="X316" s="2"/>
      <c r="Y316" s="2"/>
    </row>
    <row r="317" spans="1:25" ht="14.25" customHeight="1">
      <c r="A317" s="2"/>
      <c r="B317" s="2"/>
      <c r="C317" s="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2"/>
      <c r="T317" s="2"/>
      <c r="U317" s="2"/>
      <c r="V317" s="2"/>
      <c r="W317" s="2"/>
      <c r="X317" s="2"/>
      <c r="Y317" s="2"/>
    </row>
    <row r="318" spans="1:25" ht="14.25" customHeight="1">
      <c r="A318" s="2"/>
      <c r="B318" s="2"/>
      <c r="C318" s="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2"/>
      <c r="T318" s="2"/>
      <c r="U318" s="2"/>
      <c r="V318" s="2"/>
      <c r="W318" s="2"/>
      <c r="X318" s="2"/>
      <c r="Y318" s="2"/>
    </row>
    <row r="319" spans="1:25" ht="14.25" customHeight="1">
      <c r="A319" s="2"/>
      <c r="B319" s="2"/>
      <c r="C319" s="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2"/>
      <c r="T319" s="2"/>
      <c r="U319" s="2"/>
      <c r="V319" s="2"/>
      <c r="W319" s="2"/>
      <c r="X319" s="2"/>
      <c r="Y319" s="2"/>
    </row>
    <row r="320" spans="1:25" ht="14.25" customHeight="1">
      <c r="A320" s="2"/>
      <c r="B320" s="2"/>
      <c r="C320" s="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2"/>
      <c r="T320" s="2"/>
      <c r="U320" s="2"/>
      <c r="V320" s="2"/>
      <c r="W320" s="2"/>
      <c r="X320" s="2"/>
      <c r="Y320" s="2"/>
    </row>
    <row r="321" spans="1:25" ht="14.25" customHeight="1">
      <c r="A321" s="2"/>
      <c r="B321" s="2"/>
      <c r="C321" s="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2"/>
      <c r="T321" s="2"/>
      <c r="U321" s="2"/>
      <c r="V321" s="2"/>
      <c r="W321" s="2"/>
      <c r="X321" s="2"/>
      <c r="Y321" s="2"/>
    </row>
    <row r="322" spans="1:25" ht="14.25" customHeight="1">
      <c r="A322" s="2"/>
      <c r="B322" s="2"/>
      <c r="C322" s="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2"/>
      <c r="T322" s="2"/>
      <c r="U322" s="2"/>
      <c r="V322" s="2"/>
      <c r="W322" s="2"/>
      <c r="X322" s="2"/>
      <c r="Y322" s="2"/>
    </row>
    <row r="323" spans="1:25" ht="14.25" customHeight="1">
      <c r="A323" s="2"/>
      <c r="B323" s="2"/>
      <c r="C323" s="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2"/>
      <c r="T323" s="2"/>
      <c r="U323" s="2"/>
      <c r="V323" s="2"/>
      <c r="W323" s="2"/>
      <c r="X323" s="2"/>
      <c r="Y323" s="2"/>
    </row>
    <row r="324" spans="1:25" ht="14.25" customHeight="1">
      <c r="A324" s="2"/>
      <c r="B324" s="2"/>
      <c r="C324" s="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2"/>
      <c r="T324" s="2"/>
      <c r="U324" s="2"/>
      <c r="V324" s="2"/>
      <c r="W324" s="2"/>
      <c r="X324" s="2"/>
      <c r="Y324" s="2"/>
    </row>
    <row r="325" spans="1:25" ht="14.25" customHeight="1">
      <c r="A325" s="2"/>
      <c r="B325" s="2"/>
      <c r="C325" s="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2"/>
      <c r="T325" s="2"/>
      <c r="U325" s="2"/>
      <c r="V325" s="2"/>
      <c r="W325" s="2"/>
      <c r="X325" s="2"/>
      <c r="Y325" s="2"/>
    </row>
    <row r="326" spans="1:25" ht="14.25" customHeight="1">
      <c r="A326" s="2"/>
      <c r="B326" s="2"/>
      <c r="C326" s="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2"/>
      <c r="T326" s="2"/>
      <c r="U326" s="2"/>
      <c r="V326" s="2"/>
      <c r="W326" s="2"/>
      <c r="X326" s="2"/>
      <c r="Y326" s="2"/>
    </row>
    <row r="327" spans="1:25" ht="14.25" customHeight="1">
      <c r="A327" s="2"/>
      <c r="B327" s="2"/>
      <c r="C327" s="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2"/>
      <c r="T327" s="2"/>
      <c r="U327" s="2"/>
      <c r="V327" s="2"/>
      <c r="W327" s="2"/>
      <c r="X327" s="2"/>
      <c r="Y327" s="2"/>
    </row>
    <row r="328" spans="1:25" ht="14.25" customHeight="1">
      <c r="A328" s="2"/>
      <c r="B328" s="2"/>
      <c r="C328" s="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2"/>
      <c r="T328" s="2"/>
      <c r="U328" s="2"/>
      <c r="V328" s="2"/>
      <c r="W328" s="2"/>
      <c r="X328" s="2"/>
      <c r="Y328" s="2"/>
    </row>
    <row r="329" spans="1:25" ht="14.25" customHeight="1">
      <c r="A329" s="2"/>
      <c r="B329" s="2"/>
      <c r="C329" s="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2"/>
      <c r="T329" s="2"/>
      <c r="U329" s="2"/>
      <c r="V329" s="2"/>
      <c r="W329" s="2"/>
      <c r="X329" s="2"/>
      <c r="Y329" s="2"/>
    </row>
    <row r="330" spans="1:25" ht="14.25" customHeight="1">
      <c r="A330" s="2"/>
      <c r="B330" s="2"/>
      <c r="C330" s="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2"/>
      <c r="T330" s="2"/>
      <c r="U330" s="2"/>
      <c r="V330" s="2"/>
      <c r="W330" s="2"/>
      <c r="X330" s="2"/>
      <c r="Y330" s="2"/>
    </row>
    <row r="331" spans="1:25" ht="14.25" customHeight="1">
      <c r="A331" s="2"/>
      <c r="B331" s="2"/>
      <c r="C331" s="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2"/>
      <c r="T331" s="2"/>
      <c r="U331" s="2"/>
      <c r="V331" s="2"/>
      <c r="W331" s="2"/>
      <c r="X331" s="2"/>
      <c r="Y331" s="2"/>
    </row>
    <row r="332" spans="1:25" ht="14.25" customHeight="1">
      <c r="A332" s="2"/>
      <c r="B332" s="2"/>
      <c r="C332" s="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2"/>
      <c r="T332" s="2"/>
      <c r="U332" s="2"/>
      <c r="V332" s="2"/>
      <c r="W332" s="2"/>
      <c r="X332" s="2"/>
      <c r="Y332" s="2"/>
    </row>
    <row r="333" spans="1:25" ht="14.25" customHeight="1">
      <c r="A333" s="2"/>
      <c r="B333" s="2"/>
      <c r="C333" s="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2"/>
      <c r="T333" s="2"/>
      <c r="U333" s="2"/>
      <c r="V333" s="2"/>
      <c r="W333" s="2"/>
      <c r="X333" s="2"/>
      <c r="Y333" s="2"/>
    </row>
    <row r="334" spans="1:25" ht="14.25" customHeight="1">
      <c r="A334" s="2"/>
      <c r="B334" s="2"/>
      <c r="C334" s="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2"/>
      <c r="T334" s="2"/>
      <c r="U334" s="2"/>
      <c r="V334" s="2"/>
      <c r="W334" s="2"/>
      <c r="X334" s="2"/>
      <c r="Y334" s="2"/>
    </row>
    <row r="335" spans="1:25" ht="14.25" customHeight="1">
      <c r="A335" s="2"/>
      <c r="B335" s="2"/>
      <c r="C335" s="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2"/>
      <c r="T335" s="2"/>
      <c r="U335" s="2"/>
      <c r="V335" s="2"/>
      <c r="W335" s="2"/>
      <c r="X335" s="2"/>
      <c r="Y335" s="2"/>
    </row>
    <row r="336" spans="1:25" ht="14.25" customHeight="1">
      <c r="A336" s="2"/>
      <c r="B336" s="2"/>
      <c r="C336" s="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2"/>
      <c r="T336" s="2"/>
      <c r="U336" s="2"/>
      <c r="V336" s="2"/>
      <c r="W336" s="2"/>
      <c r="X336" s="2"/>
      <c r="Y336" s="2"/>
    </row>
    <row r="337" spans="1:25" ht="14.25" customHeight="1">
      <c r="A337" s="2"/>
      <c r="B337" s="2"/>
      <c r="C337" s="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2"/>
      <c r="T337" s="2"/>
      <c r="U337" s="2"/>
      <c r="V337" s="2"/>
      <c r="W337" s="2"/>
      <c r="X337" s="2"/>
      <c r="Y337" s="2"/>
    </row>
    <row r="338" spans="1:25" ht="14.25" customHeight="1">
      <c r="A338" s="2"/>
      <c r="B338" s="2"/>
      <c r="C338" s="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2"/>
      <c r="T338" s="2"/>
      <c r="U338" s="2"/>
      <c r="V338" s="2"/>
      <c r="W338" s="2"/>
      <c r="X338" s="2"/>
      <c r="Y338" s="2"/>
    </row>
    <row r="339" spans="1:25" ht="14.25" customHeight="1">
      <c r="A339" s="2"/>
      <c r="B339" s="2"/>
      <c r="C339" s="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2"/>
      <c r="T339" s="2"/>
      <c r="U339" s="2"/>
      <c r="V339" s="2"/>
      <c r="W339" s="2"/>
      <c r="X339" s="2"/>
      <c r="Y339" s="2"/>
    </row>
    <row r="340" spans="1:25" ht="14.25" customHeight="1">
      <c r="A340" s="2"/>
      <c r="B340" s="2"/>
      <c r="C340" s="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2"/>
      <c r="T340" s="2"/>
      <c r="U340" s="2"/>
      <c r="V340" s="2"/>
      <c r="W340" s="2"/>
      <c r="X340" s="2"/>
      <c r="Y340" s="2"/>
    </row>
    <row r="341" spans="1:25" ht="14.25" customHeight="1">
      <c r="A341" s="2"/>
      <c r="B341" s="2"/>
      <c r="C341" s="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2"/>
      <c r="T341" s="2"/>
      <c r="U341" s="2"/>
      <c r="V341" s="2"/>
      <c r="W341" s="2"/>
      <c r="X341" s="2"/>
      <c r="Y341" s="2"/>
    </row>
    <row r="342" spans="1:25" ht="14.25" customHeight="1">
      <c r="A342" s="2"/>
      <c r="B342" s="2"/>
      <c r="C342" s="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2"/>
      <c r="T342" s="2"/>
      <c r="U342" s="2"/>
      <c r="V342" s="2"/>
      <c r="W342" s="2"/>
      <c r="X342" s="2"/>
      <c r="Y342" s="2"/>
    </row>
    <row r="343" spans="1:25" ht="14.25" customHeight="1">
      <c r="A343" s="2"/>
      <c r="B343" s="2"/>
      <c r="C343" s="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2"/>
      <c r="T343" s="2"/>
      <c r="U343" s="2"/>
      <c r="V343" s="2"/>
      <c r="W343" s="2"/>
      <c r="X343" s="2"/>
      <c r="Y343" s="2"/>
    </row>
    <row r="344" spans="1:25" ht="14.25" customHeight="1">
      <c r="A344" s="2"/>
      <c r="B344" s="2"/>
      <c r="C344" s="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2"/>
      <c r="T344" s="2"/>
      <c r="U344" s="2"/>
      <c r="V344" s="2"/>
      <c r="W344" s="2"/>
      <c r="X344" s="2"/>
      <c r="Y344" s="2"/>
    </row>
    <row r="345" spans="1:25" ht="14.25" customHeight="1">
      <c r="A345" s="2"/>
      <c r="B345" s="2"/>
      <c r="C345" s="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2"/>
      <c r="T345" s="2"/>
      <c r="U345" s="2"/>
      <c r="V345" s="2"/>
      <c r="W345" s="2"/>
      <c r="X345" s="2"/>
      <c r="Y345" s="2"/>
    </row>
    <row r="346" spans="1:25" ht="14.25" customHeight="1">
      <c r="A346" s="2"/>
      <c r="B346" s="2"/>
      <c r="C346" s="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2"/>
      <c r="T346" s="2"/>
      <c r="U346" s="2"/>
      <c r="V346" s="2"/>
      <c r="W346" s="2"/>
      <c r="X346" s="2"/>
      <c r="Y346" s="2"/>
    </row>
    <row r="347" spans="1:25" ht="14.25" customHeight="1">
      <c r="A347" s="2"/>
      <c r="B347" s="2"/>
      <c r="C347" s="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2"/>
      <c r="T347" s="2"/>
      <c r="U347" s="2"/>
      <c r="V347" s="2"/>
      <c r="W347" s="2"/>
      <c r="X347" s="2"/>
      <c r="Y347" s="2"/>
    </row>
    <row r="348" spans="1:25" ht="14.25" customHeight="1">
      <c r="A348" s="2"/>
      <c r="B348" s="2"/>
      <c r="C348" s="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2"/>
      <c r="T348" s="2"/>
      <c r="U348" s="2"/>
      <c r="V348" s="2"/>
      <c r="W348" s="2"/>
      <c r="X348" s="2"/>
      <c r="Y348" s="2"/>
    </row>
    <row r="349" spans="1:25" ht="14.25" customHeight="1">
      <c r="A349" s="2"/>
      <c r="B349" s="2"/>
      <c r="C349" s="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2"/>
      <c r="T349" s="2"/>
      <c r="U349" s="2"/>
      <c r="V349" s="2"/>
      <c r="W349" s="2"/>
      <c r="X349" s="2"/>
      <c r="Y349" s="2"/>
    </row>
    <row r="350" spans="1:25" ht="14.25" customHeight="1">
      <c r="A350" s="2"/>
      <c r="B350" s="2"/>
      <c r="C350" s="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2"/>
      <c r="T350" s="2"/>
      <c r="U350" s="2"/>
      <c r="V350" s="2"/>
      <c r="W350" s="2"/>
      <c r="X350" s="2"/>
      <c r="Y350" s="2"/>
    </row>
    <row r="351" spans="1:25" ht="14.25" customHeight="1">
      <c r="A351" s="2"/>
      <c r="B351" s="2"/>
      <c r="C351" s="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2"/>
      <c r="T351" s="2"/>
      <c r="U351" s="2"/>
      <c r="V351" s="2"/>
      <c r="W351" s="2"/>
      <c r="X351" s="2"/>
      <c r="Y351" s="2"/>
    </row>
    <row r="352" spans="1:25" ht="14.25" customHeight="1">
      <c r="A352" s="2"/>
      <c r="B352" s="2"/>
      <c r="C352" s="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2"/>
      <c r="T352" s="2"/>
      <c r="U352" s="2"/>
      <c r="V352" s="2"/>
      <c r="W352" s="2"/>
      <c r="X352" s="2"/>
      <c r="Y352" s="2"/>
    </row>
    <row r="353" spans="1:25" ht="14.25" customHeight="1">
      <c r="A353" s="2"/>
      <c r="B353" s="2"/>
      <c r="C353" s="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2"/>
      <c r="T353" s="2"/>
      <c r="U353" s="2"/>
      <c r="V353" s="2"/>
      <c r="W353" s="2"/>
      <c r="X353" s="2"/>
      <c r="Y353" s="2"/>
    </row>
    <row r="354" spans="1:25" ht="14.25" customHeight="1">
      <c r="A354" s="2"/>
      <c r="B354" s="2"/>
      <c r="C354" s="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2"/>
      <c r="T354" s="2"/>
      <c r="U354" s="2"/>
      <c r="V354" s="2"/>
      <c r="W354" s="2"/>
      <c r="X354" s="2"/>
      <c r="Y354" s="2"/>
    </row>
    <row r="355" spans="1:25" ht="14.25" customHeight="1">
      <c r="A355" s="2"/>
      <c r="B355" s="2"/>
      <c r="C355" s="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2"/>
      <c r="T355" s="2"/>
      <c r="U355" s="2"/>
      <c r="V355" s="2"/>
      <c r="W355" s="2"/>
      <c r="X355" s="2"/>
      <c r="Y355" s="2"/>
    </row>
    <row r="356" spans="1:25" ht="14.25" customHeight="1">
      <c r="A356" s="2"/>
      <c r="B356" s="2"/>
      <c r="C356" s="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2"/>
      <c r="T356" s="2"/>
      <c r="U356" s="2"/>
      <c r="V356" s="2"/>
      <c r="W356" s="2"/>
      <c r="X356" s="2"/>
      <c r="Y356" s="2"/>
    </row>
    <row r="357" spans="1:25" ht="14.25" customHeight="1">
      <c r="A357" s="2"/>
      <c r="B357" s="2"/>
      <c r="C357" s="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2"/>
      <c r="T357" s="2"/>
      <c r="U357" s="2"/>
      <c r="V357" s="2"/>
      <c r="W357" s="2"/>
      <c r="X357" s="2"/>
      <c r="Y357" s="2"/>
    </row>
    <row r="358" spans="1:25" ht="14.25" customHeight="1">
      <c r="A358" s="2"/>
      <c r="B358" s="2"/>
      <c r="C358" s="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2"/>
      <c r="T358" s="2"/>
      <c r="U358" s="2"/>
      <c r="V358" s="2"/>
      <c r="W358" s="2"/>
      <c r="X358" s="2"/>
      <c r="Y358" s="2"/>
    </row>
    <row r="359" spans="1:25" ht="14.25" customHeight="1">
      <c r="A359" s="2"/>
      <c r="B359" s="2"/>
      <c r="C359" s="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2"/>
      <c r="T359" s="2"/>
      <c r="U359" s="2"/>
      <c r="V359" s="2"/>
      <c r="W359" s="2"/>
      <c r="X359" s="2"/>
      <c r="Y359" s="2"/>
    </row>
    <row r="360" spans="1:25" ht="14.25" customHeight="1">
      <c r="A360" s="2"/>
      <c r="B360" s="2"/>
      <c r="C360" s="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2"/>
      <c r="T360" s="2"/>
      <c r="U360" s="2"/>
      <c r="V360" s="2"/>
      <c r="W360" s="2"/>
      <c r="X360" s="2"/>
      <c r="Y360" s="2"/>
    </row>
    <row r="361" spans="1:25" ht="14.25" customHeight="1">
      <c r="A361" s="2"/>
      <c r="B361" s="2"/>
      <c r="C361" s="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2"/>
      <c r="T361" s="2"/>
      <c r="U361" s="2"/>
      <c r="V361" s="2"/>
      <c r="W361" s="2"/>
      <c r="X361" s="2"/>
      <c r="Y361" s="2"/>
    </row>
    <row r="362" spans="1:25" ht="14.25" customHeight="1">
      <c r="A362" s="2"/>
      <c r="B362" s="2"/>
      <c r="C362" s="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2"/>
      <c r="T362" s="2"/>
      <c r="U362" s="2"/>
      <c r="V362" s="2"/>
      <c r="W362" s="2"/>
      <c r="X362" s="2"/>
      <c r="Y362" s="2"/>
    </row>
    <row r="363" spans="1:25" ht="14.25" customHeight="1">
      <c r="A363" s="2"/>
      <c r="B363" s="2"/>
      <c r="C363" s="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2"/>
      <c r="T363" s="2"/>
      <c r="U363" s="2"/>
      <c r="V363" s="2"/>
      <c r="W363" s="2"/>
      <c r="X363" s="2"/>
      <c r="Y363" s="2"/>
    </row>
    <row r="364" spans="1:25" ht="14.25" customHeight="1">
      <c r="A364" s="2"/>
      <c r="B364" s="2"/>
      <c r="C364" s="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2"/>
      <c r="T364" s="2"/>
      <c r="U364" s="2"/>
      <c r="V364" s="2"/>
      <c r="W364" s="2"/>
      <c r="X364" s="2"/>
      <c r="Y364" s="2"/>
    </row>
    <row r="365" spans="1:25" ht="14.25" customHeight="1">
      <c r="A365" s="2"/>
      <c r="B365" s="2"/>
      <c r="C365" s="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2"/>
      <c r="T365" s="2"/>
      <c r="U365" s="2"/>
      <c r="V365" s="2"/>
      <c r="W365" s="2"/>
      <c r="X365" s="2"/>
      <c r="Y365" s="2"/>
    </row>
    <row r="366" spans="1:25" ht="14.25" customHeight="1">
      <c r="A366" s="2"/>
      <c r="B366" s="2"/>
      <c r="C366" s="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2"/>
      <c r="T366" s="2"/>
      <c r="U366" s="2"/>
      <c r="V366" s="2"/>
      <c r="W366" s="2"/>
      <c r="X366" s="2"/>
      <c r="Y366" s="2"/>
    </row>
    <row r="367" spans="1:25" ht="14.25" customHeight="1">
      <c r="A367" s="2"/>
      <c r="B367" s="2"/>
      <c r="C367" s="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2"/>
      <c r="T367" s="2"/>
      <c r="U367" s="2"/>
      <c r="V367" s="2"/>
      <c r="W367" s="2"/>
      <c r="X367" s="2"/>
      <c r="Y367" s="2"/>
    </row>
    <row r="368" spans="1:25" ht="14.25" customHeight="1">
      <c r="A368" s="2"/>
      <c r="B368" s="2"/>
      <c r="C368" s="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2"/>
      <c r="T368" s="2"/>
      <c r="U368" s="2"/>
      <c r="V368" s="2"/>
      <c r="W368" s="2"/>
      <c r="X368" s="2"/>
      <c r="Y368" s="2"/>
    </row>
    <row r="369" spans="1:25" ht="14.25" customHeight="1">
      <c r="A369" s="2"/>
      <c r="B369" s="2"/>
      <c r="C369" s="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2"/>
      <c r="T369" s="2"/>
      <c r="U369" s="2"/>
      <c r="V369" s="2"/>
      <c r="W369" s="2"/>
      <c r="X369" s="2"/>
      <c r="Y369" s="2"/>
    </row>
    <row r="370" spans="1:25" ht="14.25" customHeight="1">
      <c r="A370" s="2"/>
      <c r="B370" s="2"/>
      <c r="C370" s="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2"/>
      <c r="T370" s="2"/>
      <c r="U370" s="2"/>
      <c r="V370" s="2"/>
      <c r="W370" s="2"/>
      <c r="X370" s="2"/>
      <c r="Y370" s="2"/>
    </row>
    <row r="371" spans="1:25" ht="14.25" customHeight="1">
      <c r="A371" s="2"/>
      <c r="B371" s="2"/>
      <c r="C371" s="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2"/>
      <c r="T371" s="2"/>
      <c r="U371" s="2"/>
      <c r="V371" s="2"/>
      <c r="W371" s="2"/>
      <c r="X371" s="2"/>
      <c r="Y371" s="2"/>
    </row>
    <row r="372" spans="1:25" ht="14.25" customHeight="1">
      <c r="A372" s="2"/>
      <c r="B372" s="2"/>
      <c r="C372" s="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2"/>
      <c r="T372" s="2"/>
      <c r="U372" s="2"/>
      <c r="V372" s="2"/>
      <c r="W372" s="2"/>
      <c r="X372" s="2"/>
      <c r="Y372" s="2"/>
    </row>
    <row r="373" spans="1:25" ht="14.25" customHeight="1">
      <c r="A373" s="2"/>
      <c r="B373" s="2"/>
      <c r="C373" s="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2"/>
      <c r="T373" s="2"/>
      <c r="U373" s="2"/>
      <c r="V373" s="2"/>
      <c r="W373" s="2"/>
      <c r="X373" s="2"/>
      <c r="Y373" s="2"/>
    </row>
    <row r="374" spans="1:25" ht="14.25" customHeight="1">
      <c r="A374" s="2"/>
      <c r="B374" s="2"/>
      <c r="C374" s="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2"/>
      <c r="T374" s="2"/>
      <c r="U374" s="2"/>
      <c r="V374" s="2"/>
      <c r="W374" s="2"/>
      <c r="X374" s="2"/>
      <c r="Y374" s="2"/>
    </row>
    <row r="375" spans="1:25" ht="14.25" customHeight="1">
      <c r="A375" s="2"/>
      <c r="B375" s="2"/>
      <c r="C375" s="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2"/>
      <c r="T375" s="2"/>
      <c r="U375" s="2"/>
      <c r="V375" s="2"/>
      <c r="W375" s="2"/>
      <c r="X375" s="2"/>
      <c r="Y375" s="2"/>
    </row>
    <row r="376" spans="1:25" ht="14.25" customHeight="1">
      <c r="A376" s="2"/>
      <c r="B376" s="2"/>
      <c r="C376" s="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2"/>
      <c r="T376" s="2"/>
      <c r="U376" s="2"/>
      <c r="V376" s="2"/>
      <c r="W376" s="2"/>
      <c r="X376" s="2"/>
      <c r="Y376" s="2"/>
    </row>
    <row r="377" spans="1:25" ht="14.25" customHeight="1">
      <c r="A377" s="2"/>
      <c r="B377" s="2"/>
      <c r="C377" s="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2"/>
      <c r="T377" s="2"/>
      <c r="U377" s="2"/>
      <c r="V377" s="2"/>
      <c r="W377" s="2"/>
      <c r="X377" s="2"/>
      <c r="Y377" s="2"/>
    </row>
    <row r="378" spans="1:25" ht="14.25" customHeight="1">
      <c r="A378" s="2"/>
      <c r="B378" s="2"/>
      <c r="C378" s="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2"/>
      <c r="T378" s="2"/>
      <c r="U378" s="2"/>
      <c r="V378" s="2"/>
      <c r="W378" s="2"/>
      <c r="X378" s="2"/>
      <c r="Y378" s="2"/>
    </row>
    <row r="379" spans="1:25" ht="14.25" customHeight="1">
      <c r="A379" s="2"/>
      <c r="B379" s="2"/>
      <c r="C379" s="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2"/>
      <c r="T379" s="2"/>
      <c r="U379" s="2"/>
      <c r="V379" s="2"/>
      <c r="W379" s="2"/>
      <c r="X379" s="2"/>
      <c r="Y379" s="2"/>
    </row>
    <row r="380" spans="1:25" ht="14.25" customHeight="1">
      <c r="A380" s="2"/>
      <c r="B380" s="2"/>
      <c r="C380" s="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2"/>
      <c r="T380" s="2"/>
      <c r="U380" s="2"/>
      <c r="V380" s="2"/>
      <c r="W380" s="2"/>
      <c r="X380" s="2"/>
      <c r="Y380" s="2"/>
    </row>
    <row r="381" spans="1:25" ht="14.25" customHeight="1">
      <c r="A381" s="2"/>
      <c r="B381" s="2"/>
      <c r="C381" s="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2"/>
      <c r="T381" s="2"/>
      <c r="U381" s="2"/>
      <c r="V381" s="2"/>
      <c r="W381" s="2"/>
      <c r="X381" s="2"/>
      <c r="Y381" s="2"/>
    </row>
    <row r="382" spans="1:25" ht="14.25" customHeight="1">
      <c r="A382" s="2"/>
      <c r="B382" s="2"/>
      <c r="C382" s="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2"/>
      <c r="T382" s="2"/>
      <c r="U382" s="2"/>
      <c r="V382" s="2"/>
      <c r="W382" s="2"/>
      <c r="X382" s="2"/>
      <c r="Y382" s="2"/>
    </row>
    <row r="383" spans="1:25" ht="14.25" customHeight="1">
      <c r="A383" s="2"/>
      <c r="B383" s="2"/>
      <c r="C383" s="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2"/>
      <c r="T383" s="2"/>
      <c r="U383" s="2"/>
      <c r="V383" s="2"/>
      <c r="W383" s="2"/>
      <c r="X383" s="2"/>
      <c r="Y383" s="2"/>
    </row>
    <row r="384" spans="1:25" ht="14.25" customHeight="1">
      <c r="A384" s="2"/>
      <c r="B384" s="2"/>
      <c r="C384" s="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2"/>
      <c r="T384" s="2"/>
      <c r="U384" s="2"/>
      <c r="V384" s="2"/>
      <c r="W384" s="2"/>
      <c r="X384" s="2"/>
      <c r="Y384" s="2"/>
    </row>
    <row r="385" spans="1:25" ht="14.25" customHeight="1">
      <c r="A385" s="2"/>
      <c r="B385" s="2"/>
      <c r="C385" s="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2"/>
      <c r="T385" s="2"/>
      <c r="U385" s="2"/>
      <c r="V385" s="2"/>
      <c r="W385" s="2"/>
      <c r="X385" s="2"/>
      <c r="Y385" s="2"/>
    </row>
    <row r="386" spans="1:25" ht="14.25" customHeight="1">
      <c r="A386" s="2"/>
      <c r="B386" s="2"/>
      <c r="C386" s="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2"/>
      <c r="T386" s="2"/>
      <c r="U386" s="2"/>
      <c r="V386" s="2"/>
      <c r="W386" s="2"/>
      <c r="X386" s="2"/>
      <c r="Y386" s="2"/>
    </row>
    <row r="387" spans="1:25" ht="14.25" customHeight="1">
      <c r="A387" s="2"/>
      <c r="B387" s="2"/>
      <c r="C387" s="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2"/>
      <c r="T387" s="2"/>
      <c r="U387" s="2"/>
      <c r="V387" s="2"/>
      <c r="W387" s="2"/>
      <c r="X387" s="2"/>
      <c r="Y387" s="2"/>
    </row>
    <row r="388" spans="1:25" ht="14.25" customHeight="1">
      <c r="A388" s="2"/>
      <c r="B388" s="2"/>
      <c r="C388" s="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2"/>
      <c r="T388" s="2"/>
      <c r="U388" s="2"/>
      <c r="V388" s="2"/>
      <c r="W388" s="2"/>
      <c r="X388" s="2"/>
      <c r="Y388" s="2"/>
    </row>
    <row r="389" spans="1:25" ht="14.25" customHeight="1">
      <c r="A389" s="2"/>
      <c r="B389" s="2"/>
      <c r="C389" s="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2"/>
      <c r="T389" s="2"/>
      <c r="U389" s="2"/>
      <c r="V389" s="2"/>
      <c r="W389" s="2"/>
      <c r="X389" s="2"/>
      <c r="Y389" s="2"/>
    </row>
    <row r="390" spans="1:25" ht="14.25" customHeight="1">
      <c r="A390" s="2"/>
      <c r="B390" s="2"/>
      <c r="C390" s="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2"/>
      <c r="T390" s="2"/>
      <c r="U390" s="2"/>
      <c r="V390" s="2"/>
      <c r="W390" s="2"/>
      <c r="X390" s="2"/>
      <c r="Y390" s="2"/>
    </row>
    <row r="391" spans="1:25" ht="14.25" customHeight="1">
      <c r="A391" s="2"/>
      <c r="B391" s="2"/>
      <c r="C391" s="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2"/>
      <c r="T391" s="2"/>
      <c r="U391" s="2"/>
      <c r="V391" s="2"/>
      <c r="W391" s="2"/>
      <c r="X391" s="2"/>
      <c r="Y391" s="2"/>
    </row>
    <row r="392" spans="1:25" ht="14.25" customHeight="1">
      <c r="A392" s="2"/>
      <c r="B392" s="2"/>
      <c r="C392" s="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2"/>
      <c r="T392" s="2"/>
      <c r="U392" s="2"/>
      <c r="V392" s="2"/>
      <c r="W392" s="2"/>
      <c r="X392" s="2"/>
      <c r="Y392" s="2"/>
    </row>
    <row r="393" spans="1:25" ht="14.25" customHeight="1">
      <c r="A393" s="2"/>
      <c r="B393" s="2"/>
      <c r="C393" s="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2"/>
      <c r="T393" s="2"/>
      <c r="U393" s="2"/>
      <c r="V393" s="2"/>
      <c r="W393" s="2"/>
      <c r="X393" s="2"/>
      <c r="Y393" s="2"/>
    </row>
    <row r="394" spans="1:25" ht="14.25" customHeight="1">
      <c r="A394" s="2"/>
      <c r="B394" s="2"/>
      <c r="C394" s="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2"/>
      <c r="T394" s="2"/>
      <c r="U394" s="2"/>
      <c r="V394" s="2"/>
      <c r="W394" s="2"/>
      <c r="X394" s="2"/>
      <c r="Y394" s="2"/>
    </row>
    <row r="395" spans="1:25" ht="14.25" customHeight="1">
      <c r="A395" s="2"/>
      <c r="B395" s="2"/>
      <c r="C395" s="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2"/>
      <c r="T395" s="2"/>
      <c r="U395" s="2"/>
      <c r="V395" s="2"/>
      <c r="W395" s="2"/>
      <c r="X395" s="2"/>
      <c r="Y395" s="2"/>
    </row>
    <row r="396" spans="1:25" ht="14.25" customHeight="1">
      <c r="A396" s="2"/>
      <c r="B396" s="2"/>
      <c r="C396" s="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2"/>
      <c r="T396" s="2"/>
      <c r="U396" s="2"/>
      <c r="V396" s="2"/>
      <c r="W396" s="2"/>
      <c r="X396" s="2"/>
      <c r="Y396" s="2"/>
    </row>
    <row r="397" spans="1:25" ht="14.25" customHeight="1">
      <c r="A397" s="2"/>
      <c r="B397" s="2"/>
      <c r="C397" s="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2"/>
      <c r="T397" s="2"/>
      <c r="U397" s="2"/>
      <c r="V397" s="2"/>
      <c r="W397" s="2"/>
      <c r="X397" s="2"/>
      <c r="Y397" s="2"/>
    </row>
    <row r="398" spans="1:25" ht="14.25" customHeight="1">
      <c r="A398" s="2"/>
      <c r="B398" s="2"/>
      <c r="C398" s="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2"/>
      <c r="T398" s="2"/>
      <c r="U398" s="2"/>
      <c r="V398" s="2"/>
      <c r="W398" s="2"/>
      <c r="X398" s="2"/>
      <c r="Y398" s="2"/>
    </row>
    <row r="399" spans="1:25" ht="14.25" customHeight="1">
      <c r="A399" s="2"/>
      <c r="B399" s="2"/>
      <c r="C399" s="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2"/>
      <c r="T399" s="2"/>
      <c r="U399" s="2"/>
      <c r="V399" s="2"/>
      <c r="W399" s="2"/>
      <c r="X399" s="2"/>
      <c r="Y399" s="2"/>
    </row>
    <row r="400" spans="1:25" ht="14.25" customHeight="1">
      <c r="A400" s="2"/>
      <c r="B400" s="2"/>
      <c r="C400" s="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2"/>
      <c r="T400" s="2"/>
      <c r="U400" s="2"/>
      <c r="V400" s="2"/>
      <c r="W400" s="2"/>
      <c r="X400" s="2"/>
      <c r="Y400" s="2"/>
    </row>
    <row r="401" spans="1:25" ht="14.25" customHeight="1">
      <c r="A401" s="2"/>
      <c r="B401" s="2"/>
      <c r="C401" s="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2"/>
      <c r="T401" s="2"/>
      <c r="U401" s="2"/>
      <c r="V401" s="2"/>
      <c r="W401" s="2"/>
      <c r="X401" s="2"/>
      <c r="Y401" s="2"/>
    </row>
    <row r="402" spans="1:25" ht="14.25" customHeight="1">
      <c r="A402" s="2"/>
      <c r="B402" s="2"/>
      <c r="C402" s="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2"/>
      <c r="T402" s="2"/>
      <c r="U402" s="2"/>
      <c r="V402" s="2"/>
      <c r="W402" s="2"/>
      <c r="X402" s="2"/>
      <c r="Y402" s="2"/>
    </row>
    <row r="403" spans="1:25" ht="14.25" customHeight="1">
      <c r="A403" s="2"/>
      <c r="B403" s="2"/>
      <c r="C403" s="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2"/>
      <c r="T403" s="2"/>
      <c r="U403" s="2"/>
      <c r="V403" s="2"/>
      <c r="W403" s="2"/>
      <c r="X403" s="2"/>
      <c r="Y403" s="2"/>
    </row>
    <row r="404" spans="1:25" ht="14.25" customHeight="1">
      <c r="A404" s="2"/>
      <c r="B404" s="2"/>
      <c r="C404" s="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2"/>
      <c r="T404" s="2"/>
      <c r="U404" s="2"/>
      <c r="V404" s="2"/>
      <c r="W404" s="2"/>
      <c r="X404" s="2"/>
      <c r="Y404" s="2"/>
    </row>
    <row r="405" spans="1:25" ht="14.25" customHeight="1">
      <c r="A405" s="2"/>
      <c r="B405" s="2"/>
      <c r="C405" s="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2"/>
      <c r="T405" s="2"/>
      <c r="U405" s="2"/>
      <c r="V405" s="2"/>
      <c r="W405" s="2"/>
      <c r="X405" s="2"/>
      <c r="Y405" s="2"/>
    </row>
    <row r="406" spans="1:25" ht="14.25" customHeight="1">
      <c r="A406" s="2"/>
      <c r="B406" s="2"/>
      <c r="C406" s="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2"/>
      <c r="T406" s="2"/>
      <c r="U406" s="2"/>
      <c r="V406" s="2"/>
      <c r="W406" s="2"/>
      <c r="X406" s="2"/>
      <c r="Y406" s="2"/>
    </row>
    <row r="407" spans="1:25" ht="14.25" customHeight="1">
      <c r="A407" s="2"/>
      <c r="B407" s="2"/>
      <c r="C407" s="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2"/>
      <c r="T407" s="2"/>
      <c r="U407" s="2"/>
      <c r="V407" s="2"/>
      <c r="W407" s="2"/>
      <c r="X407" s="2"/>
      <c r="Y407" s="2"/>
    </row>
    <row r="408" spans="1:25" ht="14.25" customHeight="1">
      <c r="A408" s="2"/>
      <c r="B408" s="2"/>
      <c r="C408" s="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2"/>
      <c r="T408" s="2"/>
      <c r="U408" s="2"/>
      <c r="V408" s="2"/>
      <c r="W408" s="2"/>
      <c r="X408" s="2"/>
      <c r="Y408" s="2"/>
    </row>
    <row r="409" spans="1:25" ht="14.25" customHeight="1">
      <c r="A409" s="2"/>
      <c r="B409" s="2"/>
      <c r="C409" s="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2"/>
      <c r="T409" s="2"/>
      <c r="U409" s="2"/>
      <c r="V409" s="2"/>
      <c r="W409" s="2"/>
      <c r="X409" s="2"/>
      <c r="Y409" s="2"/>
    </row>
    <row r="410" spans="1:25" ht="14.25" customHeight="1">
      <c r="A410" s="2"/>
      <c r="B410" s="2"/>
      <c r="C410" s="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2"/>
      <c r="T410" s="2"/>
      <c r="U410" s="2"/>
      <c r="V410" s="2"/>
      <c r="W410" s="2"/>
      <c r="X410" s="2"/>
      <c r="Y410" s="2"/>
    </row>
    <row r="411" spans="1:25" ht="14.25" customHeight="1">
      <c r="A411" s="2"/>
      <c r="B411" s="2"/>
      <c r="C411" s="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2"/>
      <c r="T411" s="2"/>
      <c r="U411" s="2"/>
      <c r="V411" s="2"/>
      <c r="W411" s="2"/>
      <c r="X411" s="2"/>
      <c r="Y411" s="2"/>
    </row>
    <row r="412" spans="1:25" ht="14.25" customHeight="1">
      <c r="A412" s="2"/>
      <c r="B412" s="2"/>
      <c r="C412" s="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2"/>
      <c r="T412" s="2"/>
      <c r="U412" s="2"/>
      <c r="V412" s="2"/>
      <c r="W412" s="2"/>
      <c r="X412" s="2"/>
      <c r="Y412" s="2"/>
    </row>
    <row r="413" spans="1:25" ht="14.25" customHeight="1">
      <c r="A413" s="2"/>
      <c r="B413" s="2"/>
      <c r="C413" s="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2"/>
      <c r="T413" s="2"/>
      <c r="U413" s="2"/>
      <c r="V413" s="2"/>
      <c r="W413" s="2"/>
      <c r="X413" s="2"/>
      <c r="Y413" s="2"/>
    </row>
    <row r="414" spans="1:25" ht="14.25" customHeight="1">
      <c r="A414" s="2"/>
      <c r="B414" s="2"/>
      <c r="C414" s="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2"/>
      <c r="T414" s="2"/>
      <c r="U414" s="2"/>
      <c r="V414" s="2"/>
      <c r="W414" s="2"/>
      <c r="X414" s="2"/>
      <c r="Y414" s="2"/>
    </row>
    <row r="415" spans="1:25" ht="14.25" customHeight="1">
      <c r="A415" s="2"/>
      <c r="B415" s="2"/>
      <c r="C415" s="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2"/>
      <c r="T415" s="2"/>
      <c r="U415" s="2"/>
      <c r="V415" s="2"/>
      <c r="W415" s="2"/>
      <c r="X415" s="2"/>
      <c r="Y415" s="2"/>
    </row>
    <row r="416" spans="1:25" ht="14.25" customHeight="1">
      <c r="A416" s="2"/>
      <c r="B416" s="2"/>
      <c r="C416" s="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2"/>
      <c r="T416" s="2"/>
      <c r="U416" s="2"/>
      <c r="V416" s="2"/>
      <c r="W416" s="2"/>
      <c r="X416" s="2"/>
      <c r="Y416" s="2"/>
    </row>
    <row r="417" spans="1:25" ht="14.25" customHeight="1">
      <c r="A417" s="2"/>
      <c r="B417" s="2"/>
      <c r="C417" s="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2"/>
      <c r="T417" s="2"/>
      <c r="U417" s="2"/>
      <c r="V417" s="2"/>
      <c r="W417" s="2"/>
      <c r="X417" s="2"/>
      <c r="Y417" s="2"/>
    </row>
    <row r="418" spans="1:25" ht="14.25" customHeight="1">
      <c r="A418" s="2"/>
      <c r="B418" s="2"/>
      <c r="C418" s="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2"/>
      <c r="T418" s="2"/>
      <c r="U418" s="2"/>
      <c r="V418" s="2"/>
      <c r="W418" s="2"/>
      <c r="X418" s="2"/>
      <c r="Y418" s="2"/>
    </row>
    <row r="419" spans="1:25" ht="14.25" customHeight="1">
      <c r="A419" s="2"/>
      <c r="B419" s="2"/>
      <c r="C419" s="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2"/>
      <c r="T419" s="2"/>
      <c r="U419" s="2"/>
      <c r="V419" s="2"/>
      <c r="W419" s="2"/>
      <c r="X419" s="2"/>
      <c r="Y419" s="2"/>
    </row>
    <row r="420" spans="1:25" ht="14.25" customHeight="1">
      <c r="A420" s="2"/>
      <c r="B420" s="2"/>
      <c r="C420" s="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2"/>
      <c r="T420" s="2"/>
      <c r="U420" s="2"/>
      <c r="V420" s="2"/>
      <c r="W420" s="2"/>
      <c r="X420" s="2"/>
      <c r="Y420" s="2"/>
    </row>
    <row r="421" spans="1:25" ht="14.25" customHeight="1">
      <c r="A421" s="2"/>
      <c r="B421" s="2"/>
      <c r="C421" s="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2"/>
      <c r="T421" s="2"/>
      <c r="U421" s="2"/>
      <c r="V421" s="2"/>
      <c r="W421" s="2"/>
      <c r="X421" s="2"/>
      <c r="Y421" s="2"/>
    </row>
    <row r="422" spans="1:25" ht="14.25" customHeight="1">
      <c r="A422" s="2"/>
      <c r="B422" s="2"/>
      <c r="C422" s="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2"/>
      <c r="T422" s="2"/>
      <c r="U422" s="2"/>
      <c r="V422" s="2"/>
      <c r="W422" s="2"/>
      <c r="X422" s="2"/>
      <c r="Y422" s="2"/>
    </row>
    <row r="423" spans="1:25" ht="14.25" customHeight="1">
      <c r="A423" s="2"/>
      <c r="B423" s="2"/>
      <c r="C423" s="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2"/>
      <c r="T423" s="2"/>
      <c r="U423" s="2"/>
      <c r="V423" s="2"/>
      <c r="W423" s="2"/>
      <c r="X423" s="2"/>
      <c r="Y423" s="2"/>
    </row>
    <row r="424" spans="1:25" ht="14.25" customHeight="1">
      <c r="A424" s="2"/>
      <c r="B424" s="2"/>
      <c r="C424" s="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2"/>
      <c r="T424" s="2"/>
      <c r="U424" s="2"/>
      <c r="V424" s="2"/>
      <c r="W424" s="2"/>
      <c r="X424" s="2"/>
      <c r="Y424" s="2"/>
    </row>
    <row r="425" spans="1:25" ht="14.25" customHeight="1">
      <c r="A425" s="2"/>
      <c r="B425" s="2"/>
      <c r="C425" s="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2"/>
      <c r="T425" s="2"/>
      <c r="U425" s="2"/>
      <c r="V425" s="2"/>
      <c r="W425" s="2"/>
      <c r="X425" s="2"/>
      <c r="Y425" s="2"/>
    </row>
    <row r="426" spans="1:25" ht="14.25" customHeight="1">
      <c r="A426" s="2"/>
      <c r="B426" s="2"/>
      <c r="C426" s="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2"/>
      <c r="T426" s="2"/>
      <c r="U426" s="2"/>
      <c r="V426" s="2"/>
      <c r="W426" s="2"/>
      <c r="X426" s="2"/>
      <c r="Y426" s="2"/>
    </row>
    <row r="427" spans="1:25" ht="14.25" customHeight="1">
      <c r="A427" s="2"/>
      <c r="B427" s="2"/>
      <c r="C427" s="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2"/>
      <c r="T427" s="2"/>
      <c r="U427" s="2"/>
      <c r="V427" s="2"/>
      <c r="W427" s="2"/>
      <c r="X427" s="2"/>
      <c r="Y427" s="2"/>
    </row>
    <row r="428" spans="1:25" ht="14.25" customHeight="1">
      <c r="A428" s="2"/>
      <c r="B428" s="2"/>
      <c r="C428" s="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2"/>
      <c r="T428" s="2"/>
      <c r="U428" s="2"/>
      <c r="V428" s="2"/>
      <c r="W428" s="2"/>
      <c r="X428" s="2"/>
      <c r="Y428" s="2"/>
    </row>
    <row r="429" spans="1:25" ht="14.25" customHeight="1">
      <c r="A429" s="2"/>
      <c r="B429" s="2"/>
      <c r="C429" s="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2"/>
      <c r="T429" s="2"/>
      <c r="U429" s="2"/>
      <c r="V429" s="2"/>
      <c r="W429" s="2"/>
      <c r="X429" s="2"/>
      <c r="Y429" s="2"/>
    </row>
    <row r="430" spans="1:25" ht="14.25" customHeight="1">
      <c r="A430" s="2"/>
      <c r="B430" s="2"/>
      <c r="C430" s="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2"/>
      <c r="T430" s="2"/>
      <c r="U430" s="2"/>
      <c r="V430" s="2"/>
      <c r="W430" s="2"/>
      <c r="X430" s="2"/>
      <c r="Y430" s="2"/>
    </row>
    <row r="431" spans="1:25" ht="14.25" customHeight="1">
      <c r="A431" s="2"/>
      <c r="B431" s="2"/>
      <c r="C431" s="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2"/>
      <c r="T431" s="2"/>
      <c r="U431" s="2"/>
      <c r="V431" s="2"/>
      <c r="W431" s="2"/>
      <c r="X431" s="2"/>
      <c r="Y431" s="2"/>
    </row>
    <row r="432" spans="1:25" ht="14.25" customHeight="1">
      <c r="A432" s="2"/>
      <c r="B432" s="2"/>
      <c r="C432" s="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2"/>
      <c r="T432" s="2"/>
      <c r="U432" s="2"/>
      <c r="V432" s="2"/>
      <c r="W432" s="2"/>
      <c r="X432" s="2"/>
      <c r="Y432" s="2"/>
    </row>
    <row r="433" spans="1:25" ht="14.25" customHeight="1">
      <c r="A433" s="2"/>
      <c r="B433" s="2"/>
      <c r="C433" s="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2"/>
      <c r="T433" s="2"/>
      <c r="U433" s="2"/>
      <c r="V433" s="2"/>
      <c r="W433" s="2"/>
      <c r="X433" s="2"/>
      <c r="Y433" s="2"/>
    </row>
    <row r="434" spans="1:25" ht="14.25" customHeight="1">
      <c r="A434" s="2"/>
      <c r="B434" s="2"/>
      <c r="C434" s="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2"/>
      <c r="T434" s="2"/>
      <c r="U434" s="2"/>
      <c r="V434" s="2"/>
      <c r="W434" s="2"/>
      <c r="X434" s="2"/>
      <c r="Y434" s="2"/>
    </row>
    <row r="435" spans="1:25" ht="14.25" customHeight="1">
      <c r="A435" s="2"/>
      <c r="B435" s="2"/>
      <c r="C435" s="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2"/>
      <c r="T435" s="2"/>
      <c r="U435" s="2"/>
      <c r="V435" s="2"/>
      <c r="W435" s="2"/>
      <c r="X435" s="2"/>
      <c r="Y435" s="2"/>
    </row>
    <row r="436" spans="1:25" ht="14.25" customHeight="1">
      <c r="A436" s="2"/>
      <c r="B436" s="2"/>
      <c r="C436" s="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2"/>
      <c r="T436" s="2"/>
      <c r="U436" s="2"/>
      <c r="V436" s="2"/>
      <c r="W436" s="2"/>
      <c r="X436" s="2"/>
      <c r="Y436" s="2"/>
    </row>
    <row r="437" spans="1:25" ht="14.25" customHeight="1">
      <c r="A437" s="2"/>
      <c r="B437" s="2"/>
      <c r="C437" s="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2"/>
      <c r="T437" s="2"/>
      <c r="U437" s="2"/>
      <c r="V437" s="2"/>
      <c r="W437" s="2"/>
      <c r="X437" s="2"/>
      <c r="Y437" s="2"/>
    </row>
    <row r="438" spans="1:25" ht="14.25" customHeight="1">
      <c r="A438" s="2"/>
      <c r="B438" s="2"/>
      <c r="C438" s="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2"/>
      <c r="T438" s="2"/>
      <c r="U438" s="2"/>
      <c r="V438" s="2"/>
      <c r="W438" s="2"/>
      <c r="X438" s="2"/>
      <c r="Y438" s="2"/>
    </row>
    <row r="439" spans="1:25" ht="14.25" customHeight="1">
      <c r="A439" s="2"/>
      <c r="B439" s="2"/>
      <c r="C439" s="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2"/>
      <c r="T439" s="2"/>
      <c r="U439" s="2"/>
      <c r="V439" s="2"/>
      <c r="W439" s="2"/>
      <c r="X439" s="2"/>
      <c r="Y439" s="2"/>
    </row>
    <row r="440" spans="1:25" ht="14.25" customHeight="1">
      <c r="A440" s="2"/>
      <c r="B440" s="2"/>
      <c r="C440" s="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2"/>
      <c r="T440" s="2"/>
      <c r="U440" s="2"/>
      <c r="V440" s="2"/>
      <c r="W440" s="2"/>
      <c r="X440" s="2"/>
      <c r="Y440" s="2"/>
    </row>
    <row r="441" spans="1:25" ht="14.25" customHeight="1">
      <c r="A441" s="2"/>
      <c r="B441" s="2"/>
      <c r="C441" s="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2"/>
      <c r="T441" s="2"/>
      <c r="U441" s="2"/>
      <c r="V441" s="2"/>
      <c r="W441" s="2"/>
      <c r="X441" s="2"/>
      <c r="Y441" s="2"/>
    </row>
    <row r="442" spans="1:25" ht="14.25" customHeight="1">
      <c r="A442" s="2"/>
      <c r="B442" s="2"/>
      <c r="C442" s="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2"/>
      <c r="T442" s="2"/>
      <c r="U442" s="2"/>
      <c r="V442" s="2"/>
      <c r="W442" s="2"/>
      <c r="X442" s="2"/>
      <c r="Y442" s="2"/>
    </row>
    <row r="443" spans="1:25" ht="14.25" customHeight="1">
      <c r="A443" s="2"/>
      <c r="B443" s="2"/>
      <c r="C443" s="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2"/>
      <c r="T443" s="2"/>
      <c r="U443" s="2"/>
      <c r="V443" s="2"/>
      <c r="W443" s="2"/>
      <c r="X443" s="2"/>
      <c r="Y443" s="2"/>
    </row>
    <row r="444" spans="1:25" ht="14.25" customHeight="1">
      <c r="A444" s="2"/>
      <c r="B444" s="2"/>
      <c r="C444" s="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2"/>
      <c r="T444" s="2"/>
      <c r="U444" s="2"/>
      <c r="V444" s="2"/>
      <c r="W444" s="2"/>
      <c r="X444" s="2"/>
      <c r="Y444" s="2"/>
    </row>
    <row r="445" spans="1:25" ht="14.25" customHeight="1">
      <c r="A445" s="2"/>
      <c r="B445" s="2"/>
      <c r="C445" s="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2"/>
      <c r="T445" s="2"/>
      <c r="U445" s="2"/>
      <c r="V445" s="2"/>
      <c r="W445" s="2"/>
      <c r="X445" s="2"/>
      <c r="Y445" s="2"/>
    </row>
    <row r="446" spans="1:25" ht="14.25" customHeight="1">
      <c r="A446" s="2"/>
      <c r="B446" s="2"/>
      <c r="C446" s="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2"/>
      <c r="T446" s="2"/>
      <c r="U446" s="2"/>
      <c r="V446" s="2"/>
      <c r="W446" s="2"/>
      <c r="X446" s="2"/>
      <c r="Y446" s="2"/>
    </row>
    <row r="447" spans="1:25" ht="14.25" customHeight="1">
      <c r="A447" s="2"/>
      <c r="B447" s="2"/>
      <c r="C447" s="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2"/>
      <c r="T447" s="2"/>
      <c r="U447" s="2"/>
      <c r="V447" s="2"/>
      <c r="W447" s="2"/>
      <c r="X447" s="2"/>
      <c r="Y447" s="2"/>
    </row>
    <row r="448" spans="1:25" ht="14.25" customHeight="1">
      <c r="A448" s="2"/>
      <c r="B448" s="2"/>
      <c r="C448" s="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2"/>
      <c r="T448" s="2"/>
      <c r="U448" s="2"/>
      <c r="V448" s="2"/>
      <c r="W448" s="2"/>
      <c r="X448" s="2"/>
      <c r="Y448" s="2"/>
    </row>
    <row r="449" spans="1:25" ht="14.25" customHeight="1">
      <c r="A449" s="2"/>
      <c r="B449" s="2"/>
      <c r="C449" s="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2"/>
      <c r="T449" s="2"/>
      <c r="U449" s="2"/>
      <c r="V449" s="2"/>
      <c r="W449" s="2"/>
      <c r="X449" s="2"/>
      <c r="Y449" s="2"/>
    </row>
    <row r="450" spans="1:25" ht="14.25" customHeight="1">
      <c r="A450" s="2"/>
      <c r="B450" s="2"/>
      <c r="C450" s="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2"/>
      <c r="T450" s="2"/>
      <c r="U450" s="2"/>
      <c r="V450" s="2"/>
      <c r="W450" s="2"/>
      <c r="X450" s="2"/>
      <c r="Y450" s="2"/>
    </row>
    <row r="451" spans="1:25" ht="14.25" customHeight="1">
      <c r="A451" s="2"/>
      <c r="B451" s="2"/>
      <c r="C451" s="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2"/>
      <c r="T451" s="2"/>
      <c r="U451" s="2"/>
      <c r="V451" s="2"/>
      <c r="W451" s="2"/>
      <c r="X451" s="2"/>
      <c r="Y451" s="2"/>
    </row>
    <row r="452" spans="1:25" ht="14.25" customHeight="1">
      <c r="A452" s="2"/>
      <c r="B452" s="2"/>
      <c r="C452" s="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2"/>
      <c r="T452" s="2"/>
      <c r="U452" s="2"/>
      <c r="V452" s="2"/>
      <c r="W452" s="2"/>
      <c r="X452" s="2"/>
      <c r="Y452" s="2"/>
    </row>
    <row r="453" spans="1:25" ht="14.25" customHeight="1">
      <c r="A453" s="2"/>
      <c r="B453" s="2"/>
      <c r="C453" s="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2"/>
      <c r="T453" s="2"/>
      <c r="U453" s="2"/>
      <c r="V453" s="2"/>
      <c r="W453" s="2"/>
      <c r="X453" s="2"/>
      <c r="Y453" s="2"/>
    </row>
    <row r="454" spans="1:25" ht="14.25" customHeight="1">
      <c r="A454" s="2"/>
      <c r="B454" s="2"/>
      <c r="C454" s="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2"/>
      <c r="T454" s="2"/>
      <c r="U454" s="2"/>
      <c r="V454" s="2"/>
      <c r="W454" s="2"/>
      <c r="X454" s="2"/>
      <c r="Y454" s="2"/>
    </row>
    <row r="455" spans="1:25" ht="14.25" customHeight="1">
      <c r="A455" s="2"/>
      <c r="B455" s="2"/>
      <c r="C455" s="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2"/>
      <c r="T455" s="2"/>
      <c r="U455" s="2"/>
      <c r="V455" s="2"/>
      <c r="W455" s="2"/>
      <c r="X455" s="2"/>
      <c r="Y455" s="2"/>
    </row>
    <row r="456" spans="1:25" ht="14.25" customHeight="1">
      <c r="A456" s="2"/>
      <c r="B456" s="2"/>
      <c r="C456" s="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2"/>
      <c r="T456" s="2"/>
      <c r="U456" s="2"/>
      <c r="V456" s="2"/>
      <c r="W456" s="2"/>
      <c r="X456" s="2"/>
      <c r="Y456" s="2"/>
    </row>
    <row r="457" spans="1:25" ht="14.25" customHeight="1">
      <c r="A457" s="2"/>
      <c r="B457" s="2"/>
      <c r="C457" s="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2"/>
      <c r="T457" s="2"/>
      <c r="U457" s="2"/>
      <c r="V457" s="2"/>
      <c r="W457" s="2"/>
      <c r="X457" s="2"/>
      <c r="Y457" s="2"/>
    </row>
    <row r="458" spans="1:25" ht="14.25" customHeight="1">
      <c r="A458" s="2"/>
      <c r="B458" s="2"/>
      <c r="C458" s="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2"/>
      <c r="T458" s="2"/>
      <c r="U458" s="2"/>
      <c r="V458" s="2"/>
      <c r="W458" s="2"/>
      <c r="X458" s="2"/>
      <c r="Y458" s="2"/>
    </row>
    <row r="459" spans="1:25" ht="14.25" customHeight="1">
      <c r="A459" s="2"/>
      <c r="B459" s="2"/>
      <c r="C459" s="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2"/>
      <c r="T459" s="2"/>
      <c r="U459" s="2"/>
      <c r="V459" s="2"/>
      <c r="W459" s="2"/>
      <c r="X459" s="2"/>
      <c r="Y459" s="2"/>
    </row>
    <row r="460" spans="1:25" ht="14.25" customHeight="1">
      <c r="A460" s="2"/>
      <c r="B460" s="2"/>
      <c r="C460" s="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2"/>
      <c r="T460" s="2"/>
      <c r="U460" s="2"/>
      <c r="V460" s="2"/>
      <c r="W460" s="2"/>
      <c r="X460" s="2"/>
      <c r="Y460" s="2"/>
    </row>
    <row r="461" spans="1:25" ht="14.25" customHeight="1">
      <c r="A461" s="2"/>
      <c r="B461" s="2"/>
      <c r="C461" s="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2"/>
      <c r="T461" s="2"/>
      <c r="U461" s="2"/>
      <c r="V461" s="2"/>
      <c r="W461" s="2"/>
      <c r="X461" s="2"/>
      <c r="Y461" s="2"/>
    </row>
    <row r="462" spans="1:25" ht="14.25" customHeight="1">
      <c r="A462" s="2"/>
      <c r="B462" s="2"/>
      <c r="C462" s="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2"/>
      <c r="T462" s="2"/>
      <c r="U462" s="2"/>
      <c r="V462" s="2"/>
      <c r="W462" s="2"/>
      <c r="X462" s="2"/>
      <c r="Y462" s="2"/>
    </row>
    <row r="463" spans="1:25" ht="14.25" customHeight="1">
      <c r="A463" s="2"/>
      <c r="B463" s="2"/>
      <c r="C463" s="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2"/>
      <c r="T463" s="2"/>
      <c r="U463" s="2"/>
      <c r="V463" s="2"/>
      <c r="W463" s="2"/>
      <c r="X463" s="2"/>
      <c r="Y463" s="2"/>
    </row>
    <row r="464" spans="1:25" ht="14.25" customHeight="1">
      <c r="A464" s="2"/>
      <c r="B464" s="2"/>
      <c r="C464" s="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2"/>
      <c r="T464" s="2"/>
      <c r="U464" s="2"/>
      <c r="V464" s="2"/>
      <c r="W464" s="2"/>
      <c r="X464" s="2"/>
      <c r="Y464" s="2"/>
    </row>
    <row r="465" spans="1:25" ht="14.25" customHeight="1">
      <c r="A465" s="2"/>
      <c r="B465" s="2"/>
      <c r="C465" s="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2"/>
      <c r="T465" s="2"/>
      <c r="U465" s="2"/>
      <c r="V465" s="2"/>
      <c r="W465" s="2"/>
      <c r="X465" s="2"/>
      <c r="Y465" s="2"/>
    </row>
    <row r="466" spans="1:25" ht="14.25" customHeight="1">
      <c r="A466" s="2"/>
      <c r="B466" s="2"/>
      <c r="C466" s="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2"/>
      <c r="T466" s="2"/>
      <c r="U466" s="2"/>
      <c r="V466" s="2"/>
      <c r="W466" s="2"/>
      <c r="X466" s="2"/>
      <c r="Y466" s="2"/>
    </row>
    <row r="467" spans="1:25" ht="14.25" customHeight="1">
      <c r="A467" s="2"/>
      <c r="B467" s="2"/>
      <c r="C467" s="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2"/>
      <c r="T467" s="2"/>
      <c r="U467" s="2"/>
      <c r="V467" s="2"/>
      <c r="W467" s="2"/>
      <c r="X467" s="2"/>
      <c r="Y467" s="2"/>
    </row>
    <row r="468" spans="1:25" ht="14.25" customHeight="1">
      <c r="A468" s="2"/>
      <c r="B468" s="2"/>
      <c r="C468" s="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2"/>
      <c r="T468" s="2"/>
      <c r="U468" s="2"/>
      <c r="V468" s="2"/>
      <c r="W468" s="2"/>
      <c r="X468" s="2"/>
      <c r="Y468" s="2"/>
    </row>
    <row r="469" spans="1:25" ht="14.25" customHeight="1">
      <c r="A469" s="2"/>
      <c r="B469" s="2"/>
      <c r="C469" s="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2"/>
      <c r="T469" s="2"/>
      <c r="U469" s="2"/>
      <c r="V469" s="2"/>
      <c r="W469" s="2"/>
      <c r="X469" s="2"/>
      <c r="Y469" s="2"/>
    </row>
    <row r="470" spans="1:25" ht="14.25" customHeight="1">
      <c r="A470" s="2"/>
      <c r="B470" s="2"/>
      <c r="C470" s="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2"/>
      <c r="T470" s="2"/>
      <c r="U470" s="2"/>
      <c r="V470" s="2"/>
      <c r="W470" s="2"/>
      <c r="X470" s="2"/>
      <c r="Y470" s="2"/>
    </row>
    <row r="471" spans="1:25" ht="14.25" customHeight="1">
      <c r="A471" s="2"/>
      <c r="B471" s="2"/>
      <c r="C471" s="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2"/>
      <c r="T471" s="2"/>
      <c r="U471" s="2"/>
      <c r="V471" s="2"/>
      <c r="W471" s="2"/>
      <c r="X471" s="2"/>
      <c r="Y471" s="2"/>
    </row>
    <row r="472" spans="1:25" ht="14.25" customHeight="1">
      <c r="A472" s="2"/>
      <c r="B472" s="2"/>
      <c r="C472" s="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2"/>
      <c r="T472" s="2"/>
      <c r="U472" s="2"/>
      <c r="V472" s="2"/>
      <c r="W472" s="2"/>
      <c r="X472" s="2"/>
      <c r="Y472" s="2"/>
    </row>
    <row r="473" spans="1:25" ht="14.25" customHeight="1">
      <c r="A473" s="2"/>
      <c r="B473" s="2"/>
      <c r="C473" s="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2"/>
      <c r="T473" s="2"/>
      <c r="U473" s="2"/>
      <c r="V473" s="2"/>
      <c r="W473" s="2"/>
      <c r="X473" s="2"/>
      <c r="Y473" s="2"/>
    </row>
    <row r="474" spans="1:25" ht="14.25" customHeight="1">
      <c r="A474" s="2"/>
      <c r="B474" s="2"/>
      <c r="C474" s="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2"/>
      <c r="T474" s="2"/>
      <c r="U474" s="2"/>
      <c r="V474" s="2"/>
      <c r="W474" s="2"/>
      <c r="X474" s="2"/>
      <c r="Y474" s="2"/>
    </row>
    <row r="475" spans="1:25" ht="14.25" customHeight="1">
      <c r="A475" s="2"/>
      <c r="B475" s="2"/>
      <c r="C475" s="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2"/>
      <c r="T475" s="2"/>
      <c r="U475" s="2"/>
      <c r="V475" s="2"/>
      <c r="W475" s="2"/>
      <c r="X475" s="2"/>
      <c r="Y475" s="2"/>
    </row>
    <row r="476" spans="1:25" ht="14.25" customHeight="1">
      <c r="A476" s="2"/>
      <c r="B476" s="2"/>
      <c r="C476" s="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2"/>
      <c r="T476" s="2"/>
      <c r="U476" s="2"/>
      <c r="V476" s="2"/>
      <c r="W476" s="2"/>
      <c r="X476" s="2"/>
      <c r="Y476" s="2"/>
    </row>
    <row r="477" spans="1:25" ht="14.25" customHeight="1">
      <c r="A477" s="2"/>
      <c r="B477" s="2"/>
      <c r="C477" s="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2"/>
      <c r="T477" s="2"/>
      <c r="U477" s="2"/>
      <c r="V477" s="2"/>
      <c r="W477" s="2"/>
      <c r="X477" s="2"/>
      <c r="Y477" s="2"/>
    </row>
    <row r="478" spans="1:25" ht="14.25" customHeight="1">
      <c r="A478" s="2"/>
      <c r="B478" s="2"/>
      <c r="C478" s="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2"/>
      <c r="T478" s="2"/>
      <c r="U478" s="2"/>
      <c r="V478" s="2"/>
      <c r="W478" s="2"/>
      <c r="X478" s="2"/>
      <c r="Y478" s="2"/>
    </row>
    <row r="479" spans="1:25" ht="14.25" customHeight="1">
      <c r="A479" s="2"/>
      <c r="B479" s="2"/>
      <c r="C479" s="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2"/>
      <c r="T479" s="2"/>
      <c r="U479" s="2"/>
      <c r="V479" s="2"/>
      <c r="W479" s="2"/>
      <c r="X479" s="2"/>
      <c r="Y479" s="2"/>
    </row>
    <row r="480" spans="1:25" ht="14.25" customHeight="1">
      <c r="A480" s="2"/>
      <c r="B480" s="2"/>
      <c r="C480" s="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2"/>
      <c r="T480" s="2"/>
      <c r="U480" s="2"/>
      <c r="V480" s="2"/>
      <c r="W480" s="2"/>
      <c r="X480" s="2"/>
      <c r="Y480" s="2"/>
    </row>
    <row r="481" spans="1:25" ht="14.25" customHeight="1">
      <c r="A481" s="2"/>
      <c r="B481" s="2"/>
      <c r="C481" s="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2"/>
      <c r="T481" s="2"/>
      <c r="U481" s="2"/>
      <c r="V481" s="2"/>
      <c r="W481" s="2"/>
      <c r="X481" s="2"/>
      <c r="Y481" s="2"/>
    </row>
    <row r="482" spans="1:25" ht="14.25" customHeight="1">
      <c r="A482" s="2"/>
      <c r="B482" s="2"/>
      <c r="C482" s="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2"/>
      <c r="T482" s="2"/>
      <c r="U482" s="2"/>
      <c r="V482" s="2"/>
      <c r="W482" s="2"/>
      <c r="X482" s="2"/>
      <c r="Y482" s="2"/>
    </row>
    <row r="483" spans="1:25" ht="14.25" customHeight="1">
      <c r="A483" s="2"/>
      <c r="B483" s="2"/>
      <c r="C483" s="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2"/>
      <c r="T483" s="2"/>
      <c r="U483" s="2"/>
      <c r="V483" s="2"/>
      <c r="W483" s="2"/>
      <c r="X483" s="2"/>
      <c r="Y483" s="2"/>
    </row>
    <row r="484" spans="1:25" ht="14.25" customHeight="1">
      <c r="A484" s="2"/>
      <c r="B484" s="2"/>
      <c r="C484" s="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2"/>
      <c r="T484" s="2"/>
      <c r="U484" s="2"/>
      <c r="V484" s="2"/>
      <c r="W484" s="2"/>
      <c r="X484" s="2"/>
      <c r="Y484" s="2"/>
    </row>
    <row r="485" spans="1:25" ht="14.25" customHeight="1">
      <c r="A485" s="2"/>
      <c r="B485" s="2"/>
      <c r="C485" s="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2"/>
      <c r="T485" s="2"/>
      <c r="U485" s="2"/>
      <c r="V485" s="2"/>
      <c r="W485" s="2"/>
      <c r="X485" s="2"/>
      <c r="Y485" s="2"/>
    </row>
    <row r="486" spans="1:25" ht="14.25" customHeight="1">
      <c r="A486" s="2"/>
      <c r="B486" s="2"/>
      <c r="C486" s="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2"/>
      <c r="T486" s="2"/>
      <c r="U486" s="2"/>
      <c r="V486" s="2"/>
      <c r="W486" s="2"/>
      <c r="X486" s="2"/>
      <c r="Y486" s="2"/>
    </row>
    <row r="487" spans="1:25" ht="14.25" customHeight="1">
      <c r="A487" s="2"/>
      <c r="B487" s="2"/>
      <c r="C487" s="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2"/>
      <c r="T487" s="2"/>
      <c r="U487" s="2"/>
      <c r="V487" s="2"/>
      <c r="W487" s="2"/>
      <c r="X487" s="2"/>
      <c r="Y487" s="2"/>
    </row>
    <row r="488" spans="1:25" ht="14.25" customHeight="1">
      <c r="A488" s="2"/>
      <c r="B488" s="2"/>
      <c r="C488" s="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2"/>
      <c r="T488" s="2"/>
      <c r="U488" s="2"/>
      <c r="V488" s="2"/>
      <c r="W488" s="2"/>
      <c r="X488" s="2"/>
      <c r="Y488" s="2"/>
    </row>
    <row r="489" spans="1:25" ht="14.25" customHeight="1">
      <c r="A489" s="2"/>
      <c r="B489" s="2"/>
      <c r="C489" s="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2"/>
      <c r="T489" s="2"/>
      <c r="U489" s="2"/>
      <c r="V489" s="2"/>
      <c r="W489" s="2"/>
      <c r="X489" s="2"/>
      <c r="Y489" s="2"/>
    </row>
    <row r="490" spans="1:25" ht="14.25" customHeight="1">
      <c r="A490" s="2"/>
      <c r="B490" s="2"/>
      <c r="C490" s="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2"/>
      <c r="T490" s="2"/>
      <c r="U490" s="2"/>
      <c r="V490" s="2"/>
      <c r="W490" s="2"/>
      <c r="X490" s="2"/>
      <c r="Y490" s="2"/>
    </row>
    <row r="491" spans="1:25" ht="14.25" customHeight="1">
      <c r="A491" s="2"/>
      <c r="B491" s="2"/>
      <c r="C491" s="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2"/>
      <c r="T491" s="2"/>
      <c r="U491" s="2"/>
      <c r="V491" s="2"/>
      <c r="W491" s="2"/>
      <c r="X491" s="2"/>
      <c r="Y491" s="2"/>
    </row>
    <row r="492" spans="1:25" ht="14.25" customHeight="1">
      <c r="A492" s="2"/>
      <c r="B492" s="2"/>
      <c r="C492" s="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2"/>
      <c r="T492" s="2"/>
      <c r="U492" s="2"/>
      <c r="V492" s="2"/>
      <c r="W492" s="2"/>
      <c r="X492" s="2"/>
      <c r="Y492" s="2"/>
    </row>
    <row r="493" spans="1:25" ht="14.25" customHeight="1">
      <c r="A493" s="2"/>
      <c r="B493" s="2"/>
      <c r="C493" s="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2"/>
      <c r="T493" s="2"/>
      <c r="U493" s="2"/>
      <c r="V493" s="2"/>
      <c r="W493" s="2"/>
      <c r="X493" s="2"/>
      <c r="Y493" s="2"/>
    </row>
    <row r="494" spans="1:25" ht="14.25" customHeight="1">
      <c r="A494" s="2"/>
      <c r="B494" s="2"/>
      <c r="C494" s="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2"/>
      <c r="T494" s="2"/>
      <c r="U494" s="2"/>
      <c r="V494" s="2"/>
      <c r="W494" s="2"/>
      <c r="X494" s="2"/>
      <c r="Y494" s="2"/>
    </row>
    <row r="495" spans="1:25" ht="14.25" customHeight="1">
      <c r="A495" s="2"/>
      <c r="B495" s="2"/>
      <c r="C495" s="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2"/>
      <c r="T495" s="2"/>
      <c r="U495" s="2"/>
      <c r="V495" s="2"/>
      <c r="W495" s="2"/>
      <c r="X495" s="2"/>
      <c r="Y495" s="2"/>
    </row>
    <row r="496" spans="1:25" ht="14.25" customHeight="1">
      <c r="A496" s="2"/>
      <c r="B496" s="2"/>
      <c r="C496" s="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2"/>
      <c r="T496" s="2"/>
      <c r="U496" s="2"/>
      <c r="V496" s="2"/>
      <c r="W496" s="2"/>
      <c r="X496" s="2"/>
      <c r="Y496" s="2"/>
    </row>
    <row r="497" spans="1:25" ht="14.25" customHeight="1">
      <c r="A497" s="2"/>
      <c r="B497" s="2"/>
      <c r="C497" s="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2"/>
      <c r="T497" s="2"/>
      <c r="U497" s="2"/>
      <c r="V497" s="2"/>
      <c r="W497" s="2"/>
      <c r="X497" s="2"/>
      <c r="Y497" s="2"/>
    </row>
    <row r="498" spans="1:25" ht="14.25" customHeight="1">
      <c r="A498" s="2"/>
      <c r="B498" s="2"/>
      <c r="C498" s="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2"/>
      <c r="T498" s="2"/>
      <c r="U498" s="2"/>
      <c r="V498" s="2"/>
      <c r="W498" s="2"/>
      <c r="X498" s="2"/>
      <c r="Y498" s="2"/>
    </row>
    <row r="499" spans="1:25" ht="14.25" customHeight="1">
      <c r="A499" s="2"/>
      <c r="B499" s="2"/>
      <c r="C499" s="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2"/>
      <c r="T499" s="2"/>
      <c r="U499" s="2"/>
      <c r="V499" s="2"/>
      <c r="W499" s="2"/>
      <c r="X499" s="2"/>
      <c r="Y499" s="2"/>
    </row>
    <row r="500" spans="1:25" ht="14.25" customHeight="1">
      <c r="A500" s="2"/>
      <c r="B500" s="2"/>
      <c r="C500" s="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2"/>
      <c r="T500" s="2"/>
      <c r="U500" s="2"/>
      <c r="V500" s="2"/>
      <c r="W500" s="2"/>
      <c r="X500" s="2"/>
      <c r="Y500" s="2"/>
    </row>
    <row r="501" spans="1:25" ht="14.25" customHeight="1">
      <c r="A501" s="2"/>
      <c r="B501" s="2"/>
      <c r="C501" s="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2"/>
      <c r="T501" s="2"/>
      <c r="U501" s="2"/>
      <c r="V501" s="2"/>
      <c r="W501" s="2"/>
      <c r="X501" s="2"/>
      <c r="Y501" s="2"/>
    </row>
    <row r="502" spans="1:25" ht="14.25" customHeight="1">
      <c r="A502" s="2"/>
      <c r="B502" s="2"/>
      <c r="C502" s="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2"/>
      <c r="T502" s="2"/>
      <c r="U502" s="2"/>
      <c r="V502" s="2"/>
      <c r="W502" s="2"/>
      <c r="X502" s="2"/>
      <c r="Y502" s="2"/>
    </row>
    <row r="503" spans="1:25" ht="14.25" customHeight="1">
      <c r="A503" s="2"/>
      <c r="B503" s="2"/>
      <c r="C503" s="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2"/>
      <c r="T503" s="2"/>
      <c r="U503" s="2"/>
      <c r="V503" s="2"/>
      <c r="W503" s="2"/>
      <c r="X503" s="2"/>
      <c r="Y503" s="2"/>
    </row>
    <row r="504" spans="1:25" ht="14.25" customHeight="1">
      <c r="A504" s="2"/>
      <c r="B504" s="2"/>
      <c r="C504" s="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2"/>
      <c r="T504" s="2"/>
      <c r="U504" s="2"/>
      <c r="V504" s="2"/>
      <c r="W504" s="2"/>
      <c r="X504" s="2"/>
      <c r="Y504" s="2"/>
    </row>
    <row r="505" spans="1:25" ht="14.25" customHeight="1">
      <c r="A505" s="2"/>
      <c r="B505" s="2"/>
      <c r="C505" s="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2"/>
      <c r="T505" s="2"/>
      <c r="U505" s="2"/>
      <c r="V505" s="2"/>
      <c r="W505" s="2"/>
      <c r="X505" s="2"/>
      <c r="Y505" s="2"/>
    </row>
    <row r="506" spans="1:25" ht="14.25" customHeight="1">
      <c r="A506" s="2"/>
      <c r="B506" s="2"/>
      <c r="C506" s="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2"/>
      <c r="T506" s="2"/>
      <c r="U506" s="2"/>
      <c r="V506" s="2"/>
      <c r="W506" s="2"/>
      <c r="X506" s="2"/>
      <c r="Y506" s="2"/>
    </row>
    <row r="507" spans="1:25" ht="14.25" customHeight="1">
      <c r="A507" s="2"/>
      <c r="B507" s="2"/>
      <c r="C507" s="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2"/>
      <c r="T507" s="2"/>
      <c r="U507" s="2"/>
      <c r="V507" s="2"/>
      <c r="W507" s="2"/>
      <c r="X507" s="2"/>
      <c r="Y507" s="2"/>
    </row>
    <row r="508" spans="1:25" ht="14.25" customHeight="1">
      <c r="A508" s="2"/>
      <c r="B508" s="2"/>
      <c r="C508" s="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2"/>
      <c r="T508" s="2"/>
      <c r="U508" s="2"/>
      <c r="V508" s="2"/>
      <c r="W508" s="2"/>
      <c r="X508" s="2"/>
      <c r="Y508" s="2"/>
    </row>
    <row r="509" spans="1:25" ht="14.25" customHeight="1">
      <c r="A509" s="2"/>
      <c r="B509" s="2"/>
      <c r="C509" s="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2"/>
      <c r="T509" s="2"/>
      <c r="U509" s="2"/>
      <c r="V509" s="2"/>
      <c r="W509" s="2"/>
      <c r="X509" s="2"/>
      <c r="Y509" s="2"/>
    </row>
    <row r="510" spans="1:25" ht="14.25" customHeight="1">
      <c r="A510" s="2"/>
      <c r="B510" s="2"/>
      <c r="C510" s="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2"/>
      <c r="T510" s="2"/>
      <c r="U510" s="2"/>
      <c r="V510" s="2"/>
      <c r="W510" s="2"/>
      <c r="X510" s="2"/>
      <c r="Y510" s="2"/>
    </row>
    <row r="511" spans="1:25" ht="14.25" customHeight="1">
      <c r="A511" s="2"/>
      <c r="B511" s="2"/>
      <c r="C511" s="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2"/>
      <c r="T511" s="2"/>
      <c r="U511" s="2"/>
      <c r="V511" s="2"/>
      <c r="W511" s="2"/>
      <c r="X511" s="2"/>
      <c r="Y511" s="2"/>
    </row>
    <row r="512" spans="1:25" ht="14.25" customHeight="1">
      <c r="A512" s="2"/>
      <c r="B512" s="2"/>
      <c r="C512" s="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2"/>
      <c r="T512" s="2"/>
      <c r="U512" s="2"/>
      <c r="V512" s="2"/>
      <c r="W512" s="2"/>
      <c r="X512" s="2"/>
      <c r="Y512" s="2"/>
    </row>
    <row r="513" spans="1:25" ht="14.25" customHeight="1">
      <c r="A513" s="2"/>
      <c r="B513" s="2"/>
      <c r="C513" s="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2"/>
      <c r="T513" s="2"/>
      <c r="U513" s="2"/>
      <c r="V513" s="2"/>
      <c r="W513" s="2"/>
      <c r="X513" s="2"/>
      <c r="Y513" s="2"/>
    </row>
    <row r="514" spans="1:25" ht="14.25" customHeight="1">
      <c r="A514" s="2"/>
      <c r="B514" s="2"/>
      <c r="C514" s="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2"/>
      <c r="T514" s="2"/>
      <c r="U514" s="2"/>
      <c r="V514" s="2"/>
      <c r="W514" s="2"/>
      <c r="X514" s="2"/>
      <c r="Y514" s="2"/>
    </row>
    <row r="515" spans="1:25" ht="14.25" customHeight="1">
      <c r="A515" s="2"/>
      <c r="B515" s="2"/>
      <c r="C515" s="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2"/>
      <c r="T515" s="2"/>
      <c r="U515" s="2"/>
      <c r="V515" s="2"/>
      <c r="W515" s="2"/>
      <c r="X515" s="2"/>
      <c r="Y515" s="2"/>
    </row>
    <row r="516" spans="1:25" ht="14.25" customHeight="1">
      <c r="A516" s="2"/>
      <c r="B516" s="2"/>
      <c r="C516" s="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2"/>
      <c r="T516" s="2"/>
      <c r="U516" s="2"/>
      <c r="V516" s="2"/>
      <c r="W516" s="2"/>
      <c r="X516" s="2"/>
      <c r="Y516" s="2"/>
    </row>
    <row r="517" spans="1:25" ht="14.25" customHeight="1">
      <c r="A517" s="2"/>
      <c r="B517" s="2"/>
      <c r="C517" s="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2"/>
      <c r="T517" s="2"/>
      <c r="U517" s="2"/>
      <c r="V517" s="2"/>
      <c r="W517" s="2"/>
      <c r="X517" s="2"/>
      <c r="Y517" s="2"/>
    </row>
    <row r="518" spans="1:25" ht="14.25" customHeight="1">
      <c r="A518" s="2"/>
      <c r="B518" s="2"/>
      <c r="C518" s="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2"/>
      <c r="T518" s="2"/>
      <c r="U518" s="2"/>
      <c r="V518" s="2"/>
      <c r="W518" s="2"/>
      <c r="X518" s="2"/>
      <c r="Y518" s="2"/>
    </row>
    <row r="519" spans="1:25" ht="14.25" customHeight="1">
      <c r="A519" s="2"/>
      <c r="B519" s="2"/>
      <c r="C519" s="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2"/>
      <c r="T519" s="2"/>
      <c r="U519" s="2"/>
      <c r="V519" s="2"/>
      <c r="W519" s="2"/>
      <c r="X519" s="2"/>
      <c r="Y519" s="2"/>
    </row>
    <row r="520" spans="1:25" ht="14.25" customHeight="1">
      <c r="A520" s="2"/>
      <c r="B520" s="2"/>
      <c r="C520" s="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2"/>
      <c r="T520" s="2"/>
      <c r="U520" s="2"/>
      <c r="V520" s="2"/>
      <c r="W520" s="2"/>
      <c r="X520" s="2"/>
      <c r="Y520" s="2"/>
    </row>
    <row r="521" spans="1:25" ht="14.25" customHeight="1">
      <c r="A521" s="2"/>
      <c r="B521" s="2"/>
      <c r="C521" s="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2"/>
      <c r="T521" s="2"/>
      <c r="U521" s="2"/>
      <c r="V521" s="2"/>
      <c r="W521" s="2"/>
      <c r="X521" s="2"/>
      <c r="Y521" s="2"/>
    </row>
    <row r="522" spans="1:25" ht="14.25" customHeight="1">
      <c r="A522" s="2"/>
      <c r="B522" s="2"/>
      <c r="C522" s="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2"/>
      <c r="T522" s="2"/>
      <c r="U522" s="2"/>
      <c r="V522" s="2"/>
      <c r="W522" s="2"/>
      <c r="X522" s="2"/>
      <c r="Y522" s="2"/>
    </row>
    <row r="523" spans="1:25" ht="14.25" customHeight="1">
      <c r="A523" s="2"/>
      <c r="B523" s="2"/>
      <c r="C523" s="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2"/>
      <c r="T523" s="2"/>
      <c r="U523" s="2"/>
      <c r="V523" s="2"/>
      <c r="W523" s="2"/>
      <c r="X523" s="2"/>
      <c r="Y523" s="2"/>
    </row>
    <row r="524" spans="1:25" ht="14.25" customHeight="1">
      <c r="A524" s="2"/>
      <c r="B524" s="2"/>
      <c r="C524" s="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2"/>
      <c r="T524" s="2"/>
      <c r="U524" s="2"/>
      <c r="V524" s="2"/>
      <c r="W524" s="2"/>
      <c r="X524" s="2"/>
      <c r="Y524" s="2"/>
    </row>
    <row r="525" spans="1:25" ht="14.25" customHeight="1">
      <c r="A525" s="2"/>
      <c r="B525" s="2"/>
      <c r="C525" s="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2"/>
      <c r="T525" s="2"/>
      <c r="U525" s="2"/>
      <c r="V525" s="2"/>
      <c r="W525" s="2"/>
      <c r="X525" s="2"/>
      <c r="Y525" s="2"/>
    </row>
    <row r="526" spans="1:25" ht="14.25" customHeight="1">
      <c r="A526" s="2"/>
      <c r="B526" s="2"/>
      <c r="C526" s="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2"/>
      <c r="T526" s="2"/>
      <c r="U526" s="2"/>
      <c r="V526" s="2"/>
      <c r="W526" s="2"/>
      <c r="X526" s="2"/>
      <c r="Y526" s="2"/>
    </row>
    <row r="527" spans="1:25" ht="14.25" customHeight="1">
      <c r="A527" s="2"/>
      <c r="B527" s="2"/>
      <c r="C527" s="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2"/>
      <c r="T527" s="2"/>
      <c r="U527" s="2"/>
      <c r="V527" s="2"/>
      <c r="W527" s="2"/>
      <c r="X527" s="2"/>
      <c r="Y527" s="2"/>
    </row>
    <row r="528" spans="1:25" ht="14.25" customHeight="1">
      <c r="A528" s="2"/>
      <c r="B528" s="2"/>
      <c r="C528" s="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2"/>
      <c r="T528" s="2"/>
      <c r="U528" s="2"/>
      <c r="V528" s="2"/>
      <c r="W528" s="2"/>
      <c r="X528" s="2"/>
      <c r="Y528" s="2"/>
    </row>
    <row r="529" spans="1:25" ht="14.25" customHeight="1">
      <c r="A529" s="2"/>
      <c r="B529" s="2"/>
      <c r="C529" s="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2"/>
      <c r="T529" s="2"/>
      <c r="U529" s="2"/>
      <c r="V529" s="2"/>
      <c r="W529" s="2"/>
      <c r="X529" s="2"/>
      <c r="Y529" s="2"/>
    </row>
    <row r="530" spans="1:25" ht="14.25" customHeight="1">
      <c r="A530" s="2"/>
      <c r="B530" s="2"/>
      <c r="C530" s="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2"/>
      <c r="T530" s="2"/>
      <c r="U530" s="2"/>
      <c r="V530" s="2"/>
      <c r="W530" s="2"/>
      <c r="X530" s="2"/>
      <c r="Y530" s="2"/>
    </row>
    <row r="531" spans="1:25" ht="14.25" customHeight="1">
      <c r="A531" s="2"/>
      <c r="B531" s="2"/>
      <c r="C531" s="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2"/>
      <c r="T531" s="2"/>
      <c r="U531" s="2"/>
      <c r="V531" s="2"/>
      <c r="W531" s="2"/>
      <c r="X531" s="2"/>
      <c r="Y531" s="2"/>
    </row>
    <row r="532" spans="1:25" ht="14.25" customHeight="1">
      <c r="A532" s="2"/>
      <c r="B532" s="2"/>
      <c r="C532" s="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2"/>
      <c r="T532" s="2"/>
      <c r="U532" s="2"/>
      <c r="V532" s="2"/>
      <c r="W532" s="2"/>
      <c r="X532" s="2"/>
      <c r="Y532" s="2"/>
    </row>
    <row r="533" spans="1:25" ht="14.25" customHeight="1">
      <c r="A533" s="2"/>
      <c r="B533" s="2"/>
      <c r="C533" s="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2"/>
      <c r="T533" s="2"/>
      <c r="U533" s="2"/>
      <c r="V533" s="2"/>
      <c r="W533" s="2"/>
      <c r="X533" s="2"/>
      <c r="Y533" s="2"/>
    </row>
    <row r="534" spans="1:25" ht="14.25" customHeight="1">
      <c r="A534" s="2"/>
      <c r="B534" s="2"/>
      <c r="C534" s="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2"/>
      <c r="T534" s="2"/>
      <c r="U534" s="2"/>
      <c r="V534" s="2"/>
      <c r="W534" s="2"/>
      <c r="X534" s="2"/>
      <c r="Y534" s="2"/>
    </row>
    <row r="535" spans="1:25" ht="14.25" customHeight="1">
      <c r="A535" s="2"/>
      <c r="B535" s="2"/>
      <c r="C535" s="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2"/>
      <c r="T535" s="2"/>
      <c r="U535" s="2"/>
      <c r="V535" s="2"/>
      <c r="W535" s="2"/>
      <c r="X535" s="2"/>
      <c r="Y535" s="2"/>
    </row>
    <row r="536" spans="1:25" ht="14.25" customHeight="1">
      <c r="A536" s="2"/>
      <c r="B536" s="2"/>
      <c r="C536" s="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2"/>
      <c r="T536" s="2"/>
      <c r="U536" s="2"/>
      <c r="V536" s="2"/>
      <c r="W536" s="2"/>
      <c r="X536" s="2"/>
      <c r="Y536" s="2"/>
    </row>
    <row r="537" spans="1:25" ht="14.25" customHeight="1">
      <c r="A537" s="2"/>
      <c r="B537" s="2"/>
      <c r="C537" s="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2"/>
      <c r="T537" s="2"/>
      <c r="U537" s="2"/>
      <c r="V537" s="2"/>
      <c r="W537" s="2"/>
      <c r="X537" s="2"/>
      <c r="Y537" s="2"/>
    </row>
    <row r="538" spans="1:25" ht="14.25" customHeight="1">
      <c r="A538" s="2"/>
      <c r="B538" s="2"/>
      <c r="C538" s="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2"/>
      <c r="T538" s="2"/>
      <c r="U538" s="2"/>
      <c r="V538" s="2"/>
      <c r="W538" s="2"/>
      <c r="X538" s="2"/>
      <c r="Y538" s="2"/>
    </row>
    <row r="539" spans="1:25" ht="14.25" customHeight="1">
      <c r="A539" s="2"/>
      <c r="B539" s="2"/>
      <c r="C539" s="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2"/>
      <c r="T539" s="2"/>
      <c r="U539" s="2"/>
      <c r="V539" s="2"/>
      <c r="W539" s="2"/>
      <c r="X539" s="2"/>
      <c r="Y539" s="2"/>
    </row>
    <row r="540" spans="1:25" ht="14.25" customHeight="1">
      <c r="A540" s="2"/>
      <c r="B540" s="2"/>
      <c r="C540" s="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2"/>
      <c r="T540" s="2"/>
      <c r="U540" s="2"/>
      <c r="V540" s="2"/>
      <c r="W540" s="2"/>
      <c r="X540" s="2"/>
      <c r="Y540" s="2"/>
    </row>
    <row r="541" spans="1:25" ht="14.25" customHeight="1">
      <c r="A541" s="2"/>
      <c r="B541" s="2"/>
      <c r="C541" s="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2"/>
      <c r="T541" s="2"/>
      <c r="U541" s="2"/>
      <c r="V541" s="2"/>
      <c r="W541" s="2"/>
      <c r="X541" s="2"/>
      <c r="Y541" s="2"/>
    </row>
    <row r="542" spans="1:25" ht="14.25" customHeight="1">
      <c r="A542" s="2"/>
      <c r="B542" s="2"/>
      <c r="C542" s="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2"/>
      <c r="T542" s="2"/>
      <c r="U542" s="2"/>
      <c r="V542" s="2"/>
      <c r="W542" s="2"/>
      <c r="X542" s="2"/>
      <c r="Y542" s="2"/>
    </row>
    <row r="543" spans="1:25" ht="14.25" customHeight="1">
      <c r="A543" s="2"/>
      <c r="B543" s="2"/>
      <c r="C543" s="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2"/>
      <c r="T543" s="2"/>
      <c r="U543" s="2"/>
      <c r="V543" s="2"/>
      <c r="W543" s="2"/>
      <c r="X543" s="2"/>
      <c r="Y543" s="2"/>
    </row>
    <row r="544" spans="1:25" ht="14.25" customHeight="1">
      <c r="A544" s="2"/>
      <c r="B544" s="2"/>
      <c r="C544" s="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2"/>
      <c r="T544" s="2"/>
      <c r="U544" s="2"/>
      <c r="V544" s="2"/>
      <c r="W544" s="2"/>
      <c r="X544" s="2"/>
      <c r="Y544" s="2"/>
    </row>
    <row r="545" spans="1:25" ht="14.25" customHeight="1">
      <c r="A545" s="2"/>
      <c r="B545" s="2"/>
      <c r="C545" s="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2"/>
      <c r="T545" s="2"/>
      <c r="U545" s="2"/>
      <c r="V545" s="2"/>
      <c r="W545" s="2"/>
      <c r="X545" s="2"/>
      <c r="Y545" s="2"/>
    </row>
    <row r="546" spans="1:25" ht="14.25" customHeight="1">
      <c r="A546" s="2"/>
      <c r="B546" s="2"/>
      <c r="C546" s="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2"/>
      <c r="T546" s="2"/>
      <c r="U546" s="2"/>
      <c r="V546" s="2"/>
      <c r="W546" s="2"/>
      <c r="X546" s="2"/>
      <c r="Y546" s="2"/>
    </row>
    <row r="547" spans="1:25" ht="14.25" customHeight="1">
      <c r="A547" s="2"/>
      <c r="B547" s="2"/>
      <c r="C547" s="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2"/>
      <c r="T547" s="2"/>
      <c r="U547" s="2"/>
      <c r="V547" s="2"/>
      <c r="W547" s="2"/>
      <c r="X547" s="2"/>
      <c r="Y547" s="2"/>
    </row>
    <row r="548" spans="1:25" ht="14.25" customHeight="1">
      <c r="A548" s="2"/>
      <c r="B548" s="2"/>
      <c r="C548" s="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2"/>
      <c r="T548" s="2"/>
      <c r="U548" s="2"/>
      <c r="V548" s="2"/>
      <c r="W548" s="2"/>
      <c r="X548" s="2"/>
      <c r="Y548" s="2"/>
    </row>
    <row r="549" spans="1:25" ht="14.25" customHeight="1">
      <c r="A549" s="2"/>
      <c r="B549" s="2"/>
      <c r="C549" s="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2"/>
      <c r="T549" s="2"/>
      <c r="U549" s="2"/>
      <c r="V549" s="2"/>
      <c r="W549" s="2"/>
      <c r="X549" s="2"/>
      <c r="Y549" s="2"/>
    </row>
    <row r="550" spans="1:25" ht="14.25" customHeight="1">
      <c r="A550" s="2"/>
      <c r="B550" s="2"/>
      <c r="C550" s="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2"/>
      <c r="T550" s="2"/>
      <c r="U550" s="2"/>
      <c r="V550" s="2"/>
      <c r="W550" s="2"/>
      <c r="X550" s="2"/>
      <c r="Y550" s="2"/>
    </row>
    <row r="551" spans="1:25" ht="14.25" customHeight="1">
      <c r="A551" s="2"/>
      <c r="B551" s="2"/>
      <c r="C551" s="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2"/>
      <c r="T551" s="2"/>
      <c r="U551" s="2"/>
      <c r="V551" s="2"/>
      <c r="W551" s="2"/>
      <c r="X551" s="2"/>
      <c r="Y551" s="2"/>
    </row>
    <row r="552" spans="1:25" ht="14.25" customHeight="1">
      <c r="A552" s="2"/>
      <c r="B552" s="2"/>
      <c r="C552" s="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2"/>
      <c r="T552" s="2"/>
      <c r="U552" s="2"/>
      <c r="V552" s="2"/>
      <c r="W552" s="2"/>
      <c r="X552" s="2"/>
      <c r="Y552" s="2"/>
    </row>
    <row r="553" spans="1:25" ht="14.25" customHeight="1">
      <c r="A553" s="2"/>
      <c r="B553" s="2"/>
      <c r="C553" s="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2"/>
      <c r="T553" s="2"/>
      <c r="U553" s="2"/>
      <c r="V553" s="2"/>
      <c r="W553" s="2"/>
      <c r="X553" s="2"/>
      <c r="Y553" s="2"/>
    </row>
    <row r="554" spans="1:25" ht="14.25" customHeight="1">
      <c r="A554" s="2"/>
      <c r="B554" s="2"/>
      <c r="C554" s="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2"/>
      <c r="T554" s="2"/>
      <c r="U554" s="2"/>
      <c r="V554" s="2"/>
      <c r="W554" s="2"/>
      <c r="X554" s="2"/>
      <c r="Y554" s="2"/>
    </row>
    <row r="555" spans="1:25" ht="14.25" customHeight="1">
      <c r="A555" s="2"/>
      <c r="B555" s="2"/>
      <c r="C555" s="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2"/>
      <c r="T555" s="2"/>
      <c r="U555" s="2"/>
      <c r="V555" s="2"/>
      <c r="W555" s="2"/>
      <c r="X555" s="2"/>
      <c r="Y555" s="2"/>
    </row>
    <row r="556" spans="1:25" ht="14.25" customHeight="1">
      <c r="A556" s="2"/>
      <c r="B556" s="2"/>
      <c r="C556" s="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2"/>
      <c r="T556" s="2"/>
      <c r="U556" s="2"/>
      <c r="V556" s="2"/>
      <c r="W556" s="2"/>
      <c r="X556" s="2"/>
      <c r="Y556" s="2"/>
    </row>
    <row r="557" spans="1:25" ht="14.25" customHeight="1">
      <c r="A557" s="2"/>
      <c r="B557" s="2"/>
      <c r="C557" s="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2"/>
      <c r="T557" s="2"/>
      <c r="U557" s="2"/>
      <c r="V557" s="2"/>
      <c r="W557" s="2"/>
      <c r="X557" s="2"/>
      <c r="Y557" s="2"/>
    </row>
    <row r="558" spans="1:25" ht="14.25" customHeight="1">
      <c r="A558" s="2"/>
      <c r="B558" s="2"/>
      <c r="C558" s="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2"/>
      <c r="T558" s="2"/>
      <c r="U558" s="2"/>
      <c r="V558" s="2"/>
      <c r="W558" s="2"/>
      <c r="X558" s="2"/>
      <c r="Y558" s="2"/>
    </row>
    <row r="559" spans="1:25" ht="14.25" customHeight="1">
      <c r="A559" s="2"/>
      <c r="B559" s="2"/>
      <c r="C559" s="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2"/>
      <c r="T559" s="2"/>
      <c r="U559" s="2"/>
      <c r="V559" s="2"/>
      <c r="W559" s="2"/>
      <c r="X559" s="2"/>
      <c r="Y559" s="2"/>
    </row>
    <row r="560" spans="1:25" ht="14.25" customHeight="1">
      <c r="A560" s="2"/>
      <c r="B560" s="2"/>
      <c r="C560" s="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2"/>
      <c r="T560" s="2"/>
      <c r="U560" s="2"/>
      <c r="V560" s="2"/>
      <c r="W560" s="2"/>
      <c r="X560" s="2"/>
      <c r="Y560" s="2"/>
    </row>
    <row r="561" spans="1:25" ht="14.25" customHeight="1">
      <c r="A561" s="2"/>
      <c r="B561" s="2"/>
      <c r="C561" s="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2"/>
      <c r="T561" s="2"/>
      <c r="U561" s="2"/>
      <c r="V561" s="2"/>
      <c r="W561" s="2"/>
      <c r="X561" s="2"/>
      <c r="Y561" s="2"/>
    </row>
    <row r="562" spans="1:25" ht="14.25" customHeight="1">
      <c r="A562" s="2"/>
      <c r="B562" s="2"/>
      <c r="C562" s="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2"/>
      <c r="T562" s="2"/>
      <c r="U562" s="2"/>
      <c r="V562" s="2"/>
      <c r="W562" s="2"/>
      <c r="X562" s="2"/>
      <c r="Y562" s="2"/>
    </row>
    <row r="563" spans="1:25" ht="14.25" customHeight="1">
      <c r="A563" s="2"/>
      <c r="B563" s="2"/>
      <c r="C563" s="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2"/>
      <c r="T563" s="2"/>
      <c r="U563" s="2"/>
      <c r="V563" s="2"/>
      <c r="W563" s="2"/>
      <c r="X563" s="2"/>
      <c r="Y563" s="2"/>
    </row>
    <row r="564" spans="1:25" ht="14.25" customHeight="1">
      <c r="A564" s="2"/>
      <c r="B564" s="2"/>
      <c r="C564" s="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2"/>
      <c r="T564" s="2"/>
      <c r="U564" s="2"/>
      <c r="V564" s="2"/>
      <c r="W564" s="2"/>
      <c r="X564" s="2"/>
      <c r="Y564" s="2"/>
    </row>
    <row r="565" spans="1:25" ht="14.25" customHeight="1">
      <c r="A565" s="2"/>
      <c r="B565" s="2"/>
      <c r="C565" s="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2"/>
      <c r="T565" s="2"/>
      <c r="U565" s="2"/>
      <c r="V565" s="2"/>
      <c r="W565" s="2"/>
      <c r="X565" s="2"/>
      <c r="Y565" s="2"/>
    </row>
    <row r="566" spans="1:25" ht="14.25" customHeight="1">
      <c r="A566" s="2"/>
      <c r="B566" s="2"/>
      <c r="C566" s="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2"/>
      <c r="T566" s="2"/>
      <c r="U566" s="2"/>
      <c r="V566" s="2"/>
      <c r="W566" s="2"/>
      <c r="X566" s="2"/>
      <c r="Y566" s="2"/>
    </row>
    <row r="567" spans="1:25" ht="14.25" customHeight="1">
      <c r="A567" s="2"/>
      <c r="B567" s="2"/>
      <c r="C567" s="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2"/>
      <c r="T567" s="2"/>
      <c r="U567" s="2"/>
      <c r="V567" s="2"/>
      <c r="W567" s="2"/>
      <c r="X567" s="2"/>
      <c r="Y567" s="2"/>
    </row>
    <row r="568" spans="1:25" ht="14.25" customHeight="1">
      <c r="A568" s="2"/>
      <c r="B568" s="2"/>
      <c r="C568" s="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2"/>
      <c r="T568" s="2"/>
      <c r="U568" s="2"/>
      <c r="V568" s="2"/>
      <c r="W568" s="2"/>
      <c r="X568" s="2"/>
      <c r="Y568" s="2"/>
    </row>
    <row r="569" spans="1:25" ht="14.25" customHeight="1">
      <c r="A569" s="2"/>
      <c r="B569" s="2"/>
      <c r="C569" s="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2"/>
      <c r="T569" s="2"/>
      <c r="U569" s="2"/>
      <c r="V569" s="2"/>
      <c r="W569" s="2"/>
      <c r="X569" s="2"/>
      <c r="Y569" s="2"/>
    </row>
    <row r="570" spans="1:25" ht="14.25" customHeight="1">
      <c r="A570" s="2"/>
      <c r="B570" s="2"/>
      <c r="C570" s="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2"/>
      <c r="T570" s="2"/>
      <c r="U570" s="2"/>
      <c r="V570" s="2"/>
      <c r="W570" s="2"/>
      <c r="X570" s="2"/>
      <c r="Y570" s="2"/>
    </row>
    <row r="571" spans="1:25" ht="14.25" customHeight="1">
      <c r="A571" s="2"/>
      <c r="B571" s="2"/>
      <c r="C571" s="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2"/>
      <c r="T571" s="2"/>
      <c r="U571" s="2"/>
      <c r="V571" s="2"/>
      <c r="W571" s="2"/>
      <c r="X571" s="2"/>
      <c r="Y571" s="2"/>
    </row>
    <row r="572" spans="1:25" ht="14.25" customHeight="1">
      <c r="A572" s="2"/>
      <c r="B572" s="2"/>
      <c r="C572" s="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2"/>
      <c r="T572" s="2"/>
      <c r="U572" s="2"/>
      <c r="V572" s="2"/>
      <c r="W572" s="2"/>
      <c r="X572" s="2"/>
      <c r="Y572" s="2"/>
    </row>
    <row r="573" spans="1:25" ht="14.25" customHeight="1">
      <c r="A573" s="2"/>
      <c r="B573" s="2"/>
      <c r="C573" s="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2"/>
      <c r="T573" s="2"/>
      <c r="U573" s="2"/>
      <c r="V573" s="2"/>
      <c r="W573" s="2"/>
      <c r="X573" s="2"/>
      <c r="Y573" s="2"/>
    </row>
    <row r="574" spans="1:25" ht="14.25" customHeight="1">
      <c r="A574" s="2"/>
      <c r="B574" s="2"/>
      <c r="C574" s="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2"/>
      <c r="T574" s="2"/>
      <c r="U574" s="2"/>
      <c r="V574" s="2"/>
      <c r="W574" s="2"/>
      <c r="X574" s="2"/>
      <c r="Y574" s="2"/>
    </row>
    <row r="575" spans="1:25" ht="14.25" customHeight="1">
      <c r="A575" s="2"/>
      <c r="B575" s="2"/>
      <c r="C575" s="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2"/>
      <c r="T575" s="2"/>
      <c r="U575" s="2"/>
      <c r="V575" s="2"/>
      <c r="W575" s="2"/>
      <c r="X575" s="2"/>
      <c r="Y575" s="2"/>
    </row>
    <row r="576" spans="1:25" ht="14.25" customHeight="1">
      <c r="A576" s="2"/>
      <c r="B576" s="2"/>
      <c r="C576" s="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2"/>
      <c r="T576" s="2"/>
      <c r="U576" s="2"/>
      <c r="V576" s="2"/>
      <c r="W576" s="2"/>
      <c r="X576" s="2"/>
      <c r="Y576" s="2"/>
    </row>
    <row r="577" spans="1:25" ht="14.25" customHeight="1">
      <c r="A577" s="2"/>
      <c r="B577" s="2"/>
      <c r="C577" s="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2"/>
      <c r="T577" s="2"/>
      <c r="U577" s="2"/>
      <c r="V577" s="2"/>
      <c r="W577" s="2"/>
      <c r="X577" s="2"/>
      <c r="Y577" s="2"/>
    </row>
    <row r="578" spans="1:25" ht="14.25" customHeight="1">
      <c r="A578" s="2"/>
      <c r="B578" s="2"/>
      <c r="C578" s="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2"/>
      <c r="T578" s="2"/>
      <c r="U578" s="2"/>
      <c r="V578" s="2"/>
      <c r="W578" s="2"/>
      <c r="X578" s="2"/>
      <c r="Y578" s="2"/>
    </row>
    <row r="579" spans="1:25" ht="14.25" customHeight="1">
      <c r="A579" s="2"/>
      <c r="B579" s="2"/>
      <c r="C579" s="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2"/>
      <c r="T579" s="2"/>
      <c r="U579" s="2"/>
      <c r="V579" s="2"/>
      <c r="W579" s="2"/>
      <c r="X579" s="2"/>
      <c r="Y579" s="2"/>
    </row>
    <row r="580" spans="1:25" ht="14.25" customHeight="1">
      <c r="A580" s="2"/>
      <c r="B580" s="2"/>
      <c r="C580" s="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2"/>
      <c r="T580" s="2"/>
      <c r="U580" s="2"/>
      <c r="V580" s="2"/>
      <c r="W580" s="2"/>
      <c r="X580" s="2"/>
      <c r="Y580" s="2"/>
    </row>
    <row r="581" spans="1:25" ht="14.25" customHeight="1">
      <c r="A581" s="2"/>
      <c r="B581" s="2"/>
      <c r="C581" s="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2"/>
      <c r="T581" s="2"/>
      <c r="U581" s="2"/>
      <c r="V581" s="2"/>
      <c r="W581" s="2"/>
      <c r="X581" s="2"/>
      <c r="Y581" s="2"/>
    </row>
    <row r="582" spans="1:25" ht="14.25" customHeight="1">
      <c r="A582" s="2"/>
      <c r="B582" s="2"/>
      <c r="C582" s="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2"/>
      <c r="T582" s="2"/>
      <c r="U582" s="2"/>
      <c r="V582" s="2"/>
      <c r="W582" s="2"/>
      <c r="X582" s="2"/>
      <c r="Y582" s="2"/>
    </row>
    <row r="583" spans="1:25" ht="14.25" customHeight="1">
      <c r="A583" s="2"/>
      <c r="B583" s="2"/>
      <c r="C583" s="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2"/>
      <c r="T583" s="2"/>
      <c r="U583" s="2"/>
      <c r="V583" s="2"/>
      <c r="W583" s="2"/>
      <c r="X583" s="2"/>
      <c r="Y583" s="2"/>
    </row>
    <row r="584" spans="1:25" ht="14.25" customHeight="1">
      <c r="A584" s="2"/>
      <c r="B584" s="2"/>
      <c r="C584" s="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2"/>
      <c r="T584" s="2"/>
      <c r="U584" s="2"/>
      <c r="V584" s="2"/>
      <c r="W584" s="2"/>
      <c r="X584" s="2"/>
      <c r="Y584" s="2"/>
    </row>
    <row r="585" spans="1:25" ht="14.25" customHeight="1">
      <c r="A585" s="2"/>
      <c r="B585" s="2"/>
      <c r="C585" s="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2"/>
      <c r="T585" s="2"/>
      <c r="U585" s="2"/>
      <c r="V585" s="2"/>
      <c r="W585" s="2"/>
      <c r="X585" s="2"/>
      <c r="Y585" s="2"/>
    </row>
    <row r="586" spans="1:25" ht="14.25" customHeight="1">
      <c r="A586" s="2"/>
      <c r="B586" s="2"/>
      <c r="C586" s="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2"/>
      <c r="T586" s="2"/>
      <c r="U586" s="2"/>
      <c r="V586" s="2"/>
      <c r="W586" s="2"/>
      <c r="X586" s="2"/>
      <c r="Y586" s="2"/>
    </row>
    <row r="587" spans="1:25" ht="14.25" customHeight="1">
      <c r="A587" s="2"/>
      <c r="B587" s="2"/>
      <c r="C587" s="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2"/>
      <c r="T587" s="2"/>
      <c r="U587" s="2"/>
      <c r="V587" s="2"/>
      <c r="W587" s="2"/>
      <c r="X587" s="2"/>
      <c r="Y587" s="2"/>
    </row>
    <row r="588" spans="1:25" ht="14.25" customHeight="1">
      <c r="A588" s="2"/>
      <c r="B588" s="2"/>
      <c r="C588" s="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2"/>
      <c r="T588" s="2"/>
      <c r="U588" s="2"/>
      <c r="V588" s="2"/>
      <c r="W588" s="2"/>
      <c r="X588" s="2"/>
      <c r="Y588" s="2"/>
    </row>
    <row r="589" spans="1:25" ht="14.25" customHeight="1">
      <c r="A589" s="2"/>
      <c r="B589" s="2"/>
      <c r="C589" s="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2"/>
      <c r="T589" s="2"/>
      <c r="U589" s="2"/>
      <c r="V589" s="2"/>
      <c r="W589" s="2"/>
      <c r="X589" s="2"/>
      <c r="Y589" s="2"/>
    </row>
    <row r="590" spans="1:25" ht="14.25" customHeight="1">
      <c r="A590" s="2"/>
      <c r="B590" s="2"/>
      <c r="C590" s="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2"/>
      <c r="T590" s="2"/>
      <c r="U590" s="2"/>
      <c r="V590" s="2"/>
      <c r="W590" s="2"/>
      <c r="X590" s="2"/>
      <c r="Y590" s="2"/>
    </row>
    <row r="591" spans="1:25" ht="14.25" customHeight="1">
      <c r="A591" s="2"/>
      <c r="B591" s="2"/>
      <c r="C591" s="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2"/>
      <c r="T591" s="2"/>
      <c r="U591" s="2"/>
      <c r="V591" s="2"/>
      <c r="W591" s="2"/>
      <c r="X591" s="2"/>
      <c r="Y591" s="2"/>
    </row>
    <row r="592" spans="1:25" ht="14.25" customHeight="1">
      <c r="A592" s="2"/>
      <c r="B592" s="2"/>
      <c r="C592" s="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2"/>
      <c r="T592" s="2"/>
      <c r="U592" s="2"/>
      <c r="V592" s="2"/>
      <c r="W592" s="2"/>
      <c r="X592" s="2"/>
      <c r="Y592" s="2"/>
    </row>
    <row r="593" spans="1:25" ht="14.25" customHeight="1">
      <c r="A593" s="2"/>
      <c r="B593" s="2"/>
      <c r="C593" s="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2"/>
      <c r="T593" s="2"/>
      <c r="U593" s="2"/>
      <c r="V593" s="2"/>
      <c r="W593" s="2"/>
      <c r="X593" s="2"/>
      <c r="Y593" s="2"/>
    </row>
    <row r="594" spans="1:25" ht="14.25" customHeight="1">
      <c r="A594" s="2"/>
      <c r="B594" s="2"/>
      <c r="C594" s="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2"/>
      <c r="T594" s="2"/>
      <c r="U594" s="2"/>
      <c r="V594" s="2"/>
      <c r="W594" s="2"/>
      <c r="X594" s="2"/>
      <c r="Y594" s="2"/>
    </row>
    <row r="595" spans="1:25" ht="14.25" customHeight="1">
      <c r="A595" s="2"/>
      <c r="B595" s="2"/>
      <c r="C595" s="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2"/>
      <c r="T595" s="2"/>
      <c r="U595" s="2"/>
      <c r="V595" s="2"/>
      <c r="W595" s="2"/>
      <c r="X595" s="2"/>
      <c r="Y595" s="2"/>
    </row>
    <row r="596" spans="1:25" ht="14.25" customHeight="1">
      <c r="A596" s="2"/>
      <c r="B596" s="2"/>
      <c r="C596" s="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2"/>
      <c r="T596" s="2"/>
      <c r="U596" s="2"/>
      <c r="V596" s="2"/>
      <c r="W596" s="2"/>
      <c r="X596" s="2"/>
      <c r="Y596" s="2"/>
    </row>
    <row r="597" spans="1:25" ht="14.25" customHeight="1">
      <c r="A597" s="2"/>
      <c r="B597" s="2"/>
      <c r="C597" s="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2"/>
      <c r="T597" s="2"/>
      <c r="U597" s="2"/>
      <c r="V597" s="2"/>
      <c r="W597" s="2"/>
      <c r="X597" s="2"/>
      <c r="Y597" s="2"/>
    </row>
    <row r="598" spans="1:25" ht="14.25" customHeight="1">
      <c r="A598" s="2"/>
      <c r="B598" s="2"/>
      <c r="C598" s="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2"/>
      <c r="T598" s="2"/>
      <c r="U598" s="2"/>
      <c r="V598" s="2"/>
      <c r="W598" s="2"/>
      <c r="X598" s="2"/>
      <c r="Y598" s="2"/>
    </row>
    <row r="599" spans="1:25" ht="14.25" customHeight="1">
      <c r="A599" s="2"/>
      <c r="B599" s="2"/>
      <c r="C599" s="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2"/>
      <c r="T599" s="2"/>
      <c r="U599" s="2"/>
      <c r="V599" s="2"/>
      <c r="W599" s="2"/>
      <c r="X599" s="2"/>
      <c r="Y599" s="2"/>
    </row>
    <row r="600" spans="1:25" ht="14.25" customHeight="1">
      <c r="A600" s="2"/>
      <c r="B600" s="2"/>
      <c r="C600" s="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2"/>
      <c r="T600" s="2"/>
      <c r="U600" s="2"/>
      <c r="V600" s="2"/>
      <c r="W600" s="2"/>
      <c r="X600" s="2"/>
      <c r="Y600" s="2"/>
    </row>
    <row r="601" spans="1:25" ht="14.25" customHeight="1">
      <c r="A601" s="2"/>
      <c r="B601" s="2"/>
      <c r="C601" s="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2"/>
      <c r="T601" s="2"/>
      <c r="U601" s="2"/>
      <c r="V601" s="2"/>
      <c r="W601" s="2"/>
      <c r="X601" s="2"/>
      <c r="Y601" s="2"/>
    </row>
    <row r="602" spans="1:25" ht="14.25" customHeight="1">
      <c r="A602" s="2"/>
      <c r="B602" s="2"/>
      <c r="C602" s="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2"/>
      <c r="T602" s="2"/>
      <c r="U602" s="2"/>
      <c r="V602" s="2"/>
      <c r="W602" s="2"/>
      <c r="X602" s="2"/>
      <c r="Y602" s="2"/>
    </row>
    <row r="603" spans="1:25" ht="14.25" customHeight="1">
      <c r="A603" s="2"/>
      <c r="B603" s="2"/>
      <c r="C603" s="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2"/>
      <c r="T603" s="2"/>
      <c r="U603" s="2"/>
      <c r="V603" s="2"/>
      <c r="W603" s="2"/>
      <c r="X603" s="2"/>
      <c r="Y603" s="2"/>
    </row>
    <row r="604" spans="1:25" ht="14.25" customHeight="1">
      <c r="A604" s="2"/>
      <c r="B604" s="2"/>
      <c r="C604" s="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2"/>
      <c r="T604" s="2"/>
      <c r="U604" s="2"/>
      <c r="V604" s="2"/>
      <c r="W604" s="2"/>
      <c r="X604" s="2"/>
      <c r="Y604" s="2"/>
    </row>
    <row r="605" spans="1:25" ht="14.25" customHeight="1">
      <c r="A605" s="2"/>
      <c r="B605" s="2"/>
      <c r="C605" s="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2"/>
      <c r="T605" s="2"/>
      <c r="U605" s="2"/>
      <c r="V605" s="2"/>
      <c r="W605" s="2"/>
      <c r="X605" s="2"/>
      <c r="Y605" s="2"/>
    </row>
    <row r="606" spans="1:25" ht="14.25" customHeight="1">
      <c r="A606" s="2"/>
      <c r="B606" s="2"/>
      <c r="C606" s="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2"/>
      <c r="T606" s="2"/>
      <c r="U606" s="2"/>
      <c r="V606" s="2"/>
      <c r="W606" s="2"/>
      <c r="X606" s="2"/>
      <c r="Y606" s="2"/>
    </row>
    <row r="607" spans="1:25" ht="14.25" customHeight="1">
      <c r="A607" s="2"/>
      <c r="B607" s="2"/>
      <c r="C607" s="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2"/>
      <c r="T607" s="2"/>
      <c r="U607" s="2"/>
      <c r="V607" s="2"/>
      <c r="W607" s="2"/>
      <c r="X607" s="2"/>
      <c r="Y607" s="2"/>
    </row>
    <row r="608" spans="1:25" ht="14.25" customHeight="1">
      <c r="A608" s="2"/>
      <c r="B608" s="2"/>
      <c r="C608" s="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2"/>
      <c r="T608" s="2"/>
      <c r="U608" s="2"/>
      <c r="V608" s="2"/>
      <c r="W608" s="2"/>
      <c r="X608" s="2"/>
      <c r="Y608" s="2"/>
    </row>
    <row r="609" spans="1:25" ht="14.25" customHeight="1">
      <c r="A609" s="2"/>
      <c r="B609" s="2"/>
      <c r="C609" s="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2"/>
      <c r="T609" s="2"/>
      <c r="U609" s="2"/>
      <c r="V609" s="2"/>
      <c r="W609" s="2"/>
      <c r="X609" s="2"/>
      <c r="Y609" s="2"/>
    </row>
    <row r="610" spans="1:25" ht="14.25" customHeight="1">
      <c r="A610" s="2"/>
      <c r="B610" s="2"/>
      <c r="C610" s="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2"/>
      <c r="T610" s="2"/>
      <c r="U610" s="2"/>
      <c r="V610" s="2"/>
      <c r="W610" s="2"/>
      <c r="X610" s="2"/>
      <c r="Y610" s="2"/>
    </row>
    <row r="611" spans="1:25" ht="14.25" customHeight="1">
      <c r="A611" s="2"/>
      <c r="B611" s="2"/>
      <c r="C611" s="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2"/>
      <c r="T611" s="2"/>
      <c r="U611" s="2"/>
      <c r="V611" s="2"/>
      <c r="W611" s="2"/>
      <c r="X611" s="2"/>
      <c r="Y611" s="2"/>
    </row>
    <row r="612" spans="1:25" ht="14.25" customHeight="1">
      <c r="A612" s="2"/>
      <c r="B612" s="2"/>
      <c r="C612" s="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2"/>
      <c r="T612" s="2"/>
      <c r="U612" s="2"/>
      <c r="V612" s="2"/>
      <c r="W612" s="2"/>
      <c r="X612" s="2"/>
      <c r="Y612" s="2"/>
    </row>
    <row r="613" spans="1:25" ht="14.25" customHeight="1">
      <c r="A613" s="2"/>
      <c r="B613" s="2"/>
      <c r="C613" s="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2"/>
      <c r="T613" s="2"/>
      <c r="U613" s="2"/>
      <c r="V613" s="2"/>
      <c r="W613" s="2"/>
      <c r="X613" s="2"/>
      <c r="Y613" s="2"/>
    </row>
    <row r="614" spans="1:25" ht="14.25" customHeight="1">
      <c r="A614" s="2"/>
      <c r="B614" s="2"/>
      <c r="C614" s="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2"/>
      <c r="T614" s="2"/>
      <c r="U614" s="2"/>
      <c r="V614" s="2"/>
      <c r="W614" s="2"/>
      <c r="X614" s="2"/>
      <c r="Y614" s="2"/>
    </row>
    <row r="615" spans="1:25" ht="14.25" customHeight="1">
      <c r="A615" s="2"/>
      <c r="B615" s="2"/>
      <c r="C615" s="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2"/>
      <c r="T615" s="2"/>
      <c r="U615" s="2"/>
      <c r="V615" s="2"/>
      <c r="W615" s="2"/>
      <c r="X615" s="2"/>
      <c r="Y615" s="2"/>
    </row>
    <row r="616" spans="1:25" ht="14.25" customHeight="1">
      <c r="A616" s="2"/>
      <c r="B616" s="2"/>
      <c r="C616" s="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2"/>
      <c r="T616" s="2"/>
      <c r="U616" s="2"/>
      <c r="V616" s="2"/>
      <c r="W616" s="2"/>
      <c r="X616" s="2"/>
      <c r="Y616" s="2"/>
    </row>
    <row r="617" spans="1:25" ht="14.25" customHeight="1">
      <c r="A617" s="2"/>
      <c r="B617" s="2"/>
      <c r="C617" s="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2"/>
      <c r="T617" s="2"/>
      <c r="U617" s="2"/>
      <c r="V617" s="2"/>
      <c r="W617" s="2"/>
      <c r="X617" s="2"/>
      <c r="Y617" s="2"/>
    </row>
    <row r="618" spans="1:25" ht="14.25" customHeight="1">
      <c r="A618" s="2"/>
      <c r="B618" s="2"/>
      <c r="C618" s="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2"/>
      <c r="T618" s="2"/>
      <c r="U618" s="2"/>
      <c r="V618" s="2"/>
      <c r="W618" s="2"/>
      <c r="X618" s="2"/>
      <c r="Y618" s="2"/>
    </row>
    <row r="619" spans="1:25" ht="14.25" customHeight="1">
      <c r="A619" s="2"/>
      <c r="B619" s="2"/>
      <c r="C619" s="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2"/>
      <c r="T619" s="2"/>
      <c r="U619" s="2"/>
      <c r="V619" s="2"/>
      <c r="W619" s="2"/>
      <c r="X619" s="2"/>
      <c r="Y619" s="2"/>
    </row>
    <row r="620" spans="1:25" ht="14.25" customHeight="1">
      <c r="A620" s="2"/>
      <c r="B620" s="2"/>
      <c r="C620" s="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2"/>
      <c r="T620" s="2"/>
      <c r="U620" s="2"/>
      <c r="V620" s="2"/>
      <c r="W620" s="2"/>
      <c r="X620" s="2"/>
      <c r="Y620" s="2"/>
    </row>
    <row r="621" spans="1:25" ht="14.25" customHeight="1">
      <c r="A621" s="2"/>
      <c r="B621" s="2"/>
      <c r="C621" s="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2"/>
      <c r="T621" s="2"/>
      <c r="U621" s="2"/>
      <c r="V621" s="2"/>
      <c r="W621" s="2"/>
      <c r="X621" s="2"/>
      <c r="Y621" s="2"/>
    </row>
    <row r="622" spans="1:25" ht="14.25" customHeight="1">
      <c r="A622" s="2"/>
      <c r="B622" s="2"/>
      <c r="C622" s="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2"/>
      <c r="T622" s="2"/>
      <c r="U622" s="2"/>
      <c r="V622" s="2"/>
      <c r="W622" s="2"/>
      <c r="X622" s="2"/>
      <c r="Y622" s="2"/>
    </row>
    <row r="623" spans="1:25" ht="14.25" customHeight="1">
      <c r="A623" s="2"/>
      <c r="B623" s="2"/>
      <c r="C623" s="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2"/>
      <c r="T623" s="2"/>
      <c r="U623" s="2"/>
      <c r="V623" s="2"/>
      <c r="W623" s="2"/>
      <c r="X623" s="2"/>
      <c r="Y623" s="2"/>
    </row>
    <row r="624" spans="1:25" ht="14.25" customHeight="1">
      <c r="A624" s="2"/>
      <c r="B624" s="2"/>
      <c r="C624" s="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2"/>
      <c r="T624" s="2"/>
      <c r="U624" s="2"/>
      <c r="V624" s="2"/>
      <c r="W624" s="2"/>
      <c r="X624" s="2"/>
      <c r="Y624" s="2"/>
    </row>
    <row r="625" spans="1:25" ht="14.25" customHeight="1">
      <c r="A625" s="2"/>
      <c r="B625" s="2"/>
      <c r="C625" s="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2"/>
      <c r="T625" s="2"/>
      <c r="U625" s="2"/>
      <c r="V625" s="2"/>
      <c r="W625" s="2"/>
      <c r="X625" s="2"/>
      <c r="Y625" s="2"/>
    </row>
    <row r="626" spans="1:25" ht="14.25" customHeight="1">
      <c r="A626" s="2"/>
      <c r="B626" s="2"/>
      <c r="C626" s="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2"/>
      <c r="T626" s="2"/>
      <c r="U626" s="2"/>
      <c r="V626" s="2"/>
      <c r="W626" s="2"/>
      <c r="X626" s="2"/>
      <c r="Y626" s="2"/>
    </row>
    <row r="627" spans="1:25" ht="14.25" customHeight="1">
      <c r="A627" s="2"/>
      <c r="B627" s="2"/>
      <c r="C627" s="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2"/>
      <c r="T627" s="2"/>
      <c r="U627" s="2"/>
      <c r="V627" s="2"/>
      <c r="W627" s="2"/>
      <c r="X627" s="2"/>
      <c r="Y627" s="2"/>
    </row>
    <row r="628" spans="1:25" ht="14.25" customHeight="1">
      <c r="A628" s="2"/>
      <c r="B628" s="2"/>
      <c r="C628" s="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2"/>
      <c r="T628" s="2"/>
      <c r="U628" s="2"/>
      <c r="V628" s="2"/>
      <c r="W628" s="2"/>
      <c r="X628" s="2"/>
      <c r="Y628" s="2"/>
    </row>
    <row r="629" spans="1:25" ht="14.25" customHeight="1">
      <c r="A629" s="2"/>
      <c r="B629" s="2"/>
      <c r="C629" s="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2"/>
      <c r="T629" s="2"/>
      <c r="U629" s="2"/>
      <c r="V629" s="2"/>
      <c r="W629" s="2"/>
      <c r="X629" s="2"/>
      <c r="Y629" s="2"/>
    </row>
    <row r="630" spans="1:25" ht="14.25" customHeight="1">
      <c r="A630" s="2"/>
      <c r="B630" s="2"/>
      <c r="C630" s="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2"/>
      <c r="T630" s="2"/>
      <c r="U630" s="2"/>
      <c r="V630" s="2"/>
      <c r="W630" s="2"/>
      <c r="X630" s="2"/>
      <c r="Y630" s="2"/>
    </row>
    <row r="631" spans="1:25" ht="14.25" customHeight="1">
      <c r="A631" s="2"/>
      <c r="B631" s="2"/>
      <c r="C631" s="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2"/>
      <c r="T631" s="2"/>
      <c r="U631" s="2"/>
      <c r="V631" s="2"/>
      <c r="W631" s="2"/>
      <c r="X631" s="2"/>
      <c r="Y631" s="2"/>
    </row>
    <row r="632" spans="1:25" ht="14.25" customHeight="1">
      <c r="A632" s="2"/>
      <c r="B632" s="2"/>
      <c r="C632" s="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2"/>
      <c r="T632" s="2"/>
      <c r="U632" s="2"/>
      <c r="V632" s="2"/>
      <c r="W632" s="2"/>
      <c r="X632" s="2"/>
      <c r="Y632" s="2"/>
    </row>
    <row r="633" spans="1:25" ht="14.25" customHeight="1">
      <c r="A633" s="2"/>
      <c r="B633" s="2"/>
      <c r="C633" s="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2"/>
      <c r="T633" s="2"/>
      <c r="U633" s="2"/>
      <c r="V633" s="2"/>
      <c r="W633" s="2"/>
      <c r="X633" s="2"/>
      <c r="Y633" s="2"/>
    </row>
    <row r="634" spans="1:25" ht="14.25" customHeight="1">
      <c r="A634" s="2"/>
      <c r="B634" s="2"/>
      <c r="C634" s="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2"/>
      <c r="T634" s="2"/>
      <c r="U634" s="2"/>
      <c r="V634" s="2"/>
      <c r="W634" s="2"/>
      <c r="X634" s="2"/>
      <c r="Y634" s="2"/>
    </row>
    <row r="635" spans="1:25" ht="14.25" customHeight="1">
      <c r="A635" s="2"/>
      <c r="B635" s="2"/>
      <c r="C635" s="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2"/>
      <c r="T635" s="2"/>
      <c r="U635" s="2"/>
      <c r="V635" s="2"/>
      <c r="W635" s="2"/>
      <c r="X635" s="2"/>
      <c r="Y635" s="2"/>
    </row>
    <row r="636" spans="1:25" ht="14.25" customHeight="1">
      <c r="A636" s="2"/>
      <c r="B636" s="2"/>
      <c r="C636" s="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2"/>
      <c r="T636" s="2"/>
      <c r="U636" s="2"/>
      <c r="V636" s="2"/>
      <c r="W636" s="2"/>
      <c r="X636" s="2"/>
      <c r="Y636" s="2"/>
    </row>
    <row r="637" spans="1:25" ht="14.25" customHeight="1">
      <c r="A637" s="2"/>
      <c r="B637" s="2"/>
      <c r="C637" s="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2"/>
      <c r="T637" s="2"/>
      <c r="U637" s="2"/>
      <c r="V637" s="2"/>
      <c r="W637" s="2"/>
      <c r="X637" s="2"/>
      <c r="Y637" s="2"/>
    </row>
    <row r="638" spans="1:25" ht="14.25" customHeight="1">
      <c r="A638" s="2"/>
      <c r="B638" s="2"/>
      <c r="C638" s="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2"/>
      <c r="T638" s="2"/>
      <c r="U638" s="2"/>
      <c r="V638" s="2"/>
      <c r="W638" s="2"/>
      <c r="X638" s="2"/>
      <c r="Y638" s="2"/>
    </row>
    <row r="639" spans="1:25" ht="14.25" customHeight="1">
      <c r="A639" s="2"/>
      <c r="B639" s="2"/>
      <c r="C639" s="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2"/>
      <c r="T639" s="2"/>
      <c r="U639" s="2"/>
      <c r="V639" s="2"/>
      <c r="W639" s="2"/>
      <c r="X639" s="2"/>
      <c r="Y639" s="2"/>
    </row>
    <row r="640" spans="1:25" ht="14.25" customHeight="1">
      <c r="A640" s="2"/>
      <c r="B640" s="2"/>
      <c r="C640" s="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2"/>
      <c r="T640" s="2"/>
      <c r="U640" s="2"/>
      <c r="V640" s="2"/>
      <c r="W640" s="2"/>
      <c r="X640" s="2"/>
      <c r="Y640" s="2"/>
    </row>
    <row r="641" spans="1:25" ht="14.25" customHeight="1">
      <c r="A641" s="2"/>
      <c r="B641" s="2"/>
      <c r="C641" s="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2"/>
      <c r="T641" s="2"/>
      <c r="U641" s="2"/>
      <c r="V641" s="2"/>
      <c r="W641" s="2"/>
      <c r="X641" s="2"/>
      <c r="Y641" s="2"/>
    </row>
    <row r="642" spans="1:25" ht="14.25" customHeight="1">
      <c r="A642" s="2"/>
      <c r="B642" s="2"/>
      <c r="C642" s="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2"/>
      <c r="T642" s="2"/>
      <c r="U642" s="2"/>
      <c r="V642" s="2"/>
      <c r="W642" s="2"/>
      <c r="X642" s="2"/>
      <c r="Y642" s="2"/>
    </row>
    <row r="643" spans="1:25" ht="14.25" customHeight="1">
      <c r="A643" s="2"/>
      <c r="B643" s="2"/>
      <c r="C643" s="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2"/>
      <c r="T643" s="2"/>
      <c r="U643" s="2"/>
      <c r="V643" s="2"/>
      <c r="W643" s="2"/>
      <c r="X643" s="2"/>
      <c r="Y643" s="2"/>
    </row>
    <row r="644" spans="1:25" ht="14.25" customHeight="1">
      <c r="A644" s="2"/>
      <c r="B644" s="2"/>
      <c r="C644" s="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2"/>
      <c r="T644" s="2"/>
      <c r="U644" s="2"/>
      <c r="V644" s="2"/>
      <c r="W644" s="2"/>
      <c r="X644" s="2"/>
      <c r="Y644" s="2"/>
    </row>
    <row r="645" spans="1:25" ht="14.25" customHeight="1">
      <c r="A645" s="2"/>
      <c r="B645" s="2"/>
      <c r="C645" s="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2"/>
      <c r="T645" s="2"/>
      <c r="U645" s="2"/>
      <c r="V645" s="2"/>
      <c r="W645" s="2"/>
      <c r="X645" s="2"/>
      <c r="Y645" s="2"/>
    </row>
    <row r="646" spans="1:25" ht="14.25" customHeight="1">
      <c r="A646" s="2"/>
      <c r="B646" s="2"/>
      <c r="C646" s="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2"/>
      <c r="T646" s="2"/>
      <c r="U646" s="2"/>
      <c r="V646" s="2"/>
      <c r="W646" s="2"/>
      <c r="X646" s="2"/>
      <c r="Y646" s="2"/>
    </row>
    <row r="647" spans="1:25" ht="14.25" customHeight="1">
      <c r="A647" s="2"/>
      <c r="B647" s="2"/>
      <c r="C647" s="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2"/>
      <c r="T647" s="2"/>
      <c r="U647" s="2"/>
      <c r="V647" s="2"/>
      <c r="W647" s="2"/>
      <c r="X647" s="2"/>
      <c r="Y647" s="2"/>
    </row>
    <row r="648" spans="1:25" ht="14.25" customHeight="1">
      <c r="A648" s="2"/>
      <c r="B648" s="2"/>
      <c r="C648" s="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2"/>
      <c r="T648" s="2"/>
      <c r="U648" s="2"/>
      <c r="V648" s="2"/>
      <c r="W648" s="2"/>
      <c r="X648" s="2"/>
      <c r="Y648" s="2"/>
    </row>
    <row r="649" spans="1:25" ht="14.25" customHeight="1">
      <c r="A649" s="2"/>
      <c r="B649" s="2"/>
      <c r="C649" s="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2"/>
      <c r="T649" s="2"/>
      <c r="U649" s="2"/>
      <c r="V649" s="2"/>
      <c r="W649" s="2"/>
      <c r="X649" s="2"/>
      <c r="Y649" s="2"/>
    </row>
    <row r="650" spans="1:25" ht="14.25" customHeight="1">
      <c r="A650" s="2"/>
      <c r="B650" s="2"/>
      <c r="C650" s="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2"/>
      <c r="T650" s="2"/>
      <c r="U650" s="2"/>
      <c r="V650" s="2"/>
      <c r="W650" s="2"/>
      <c r="X650" s="2"/>
      <c r="Y650" s="2"/>
    </row>
    <row r="651" spans="1:25" ht="14.25" customHeight="1">
      <c r="A651" s="2"/>
      <c r="B651" s="2"/>
      <c r="C651" s="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2"/>
      <c r="T651" s="2"/>
      <c r="U651" s="2"/>
      <c r="V651" s="2"/>
      <c r="W651" s="2"/>
      <c r="X651" s="2"/>
      <c r="Y651" s="2"/>
    </row>
    <row r="652" spans="1:25" ht="14.25" customHeight="1">
      <c r="A652" s="2"/>
      <c r="B652" s="2"/>
      <c r="C652" s="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2"/>
      <c r="T652" s="2"/>
      <c r="U652" s="2"/>
      <c r="V652" s="2"/>
      <c r="W652" s="2"/>
      <c r="X652" s="2"/>
      <c r="Y652" s="2"/>
    </row>
    <row r="653" spans="1:25" ht="14.25" customHeight="1">
      <c r="A653" s="2"/>
      <c r="B653" s="2"/>
      <c r="C653" s="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2"/>
      <c r="T653" s="2"/>
      <c r="U653" s="2"/>
      <c r="V653" s="2"/>
      <c r="W653" s="2"/>
      <c r="X653" s="2"/>
      <c r="Y653" s="2"/>
    </row>
    <row r="654" spans="1:25" ht="14.25" customHeight="1">
      <c r="A654" s="2"/>
      <c r="B654" s="2"/>
      <c r="C654" s="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2"/>
      <c r="T654" s="2"/>
      <c r="U654" s="2"/>
      <c r="V654" s="2"/>
      <c r="W654" s="2"/>
      <c r="X654" s="2"/>
      <c r="Y654" s="2"/>
    </row>
    <row r="655" spans="1:25" ht="14.25" customHeight="1">
      <c r="A655" s="2"/>
      <c r="B655" s="2"/>
      <c r="C655" s="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2"/>
      <c r="T655" s="2"/>
      <c r="U655" s="2"/>
      <c r="V655" s="2"/>
      <c r="W655" s="2"/>
      <c r="X655" s="2"/>
      <c r="Y655" s="2"/>
    </row>
    <row r="656" spans="1:25" ht="14.25" customHeight="1">
      <c r="A656" s="2"/>
      <c r="B656" s="2"/>
      <c r="C656" s="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2"/>
      <c r="T656" s="2"/>
      <c r="U656" s="2"/>
      <c r="V656" s="2"/>
      <c r="W656" s="2"/>
      <c r="X656" s="2"/>
      <c r="Y656" s="2"/>
    </row>
    <row r="657" spans="1:25" ht="14.25" customHeight="1">
      <c r="A657" s="2"/>
      <c r="B657" s="2"/>
      <c r="C657" s="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2"/>
      <c r="T657" s="2"/>
      <c r="U657" s="2"/>
      <c r="V657" s="2"/>
      <c r="W657" s="2"/>
      <c r="X657" s="2"/>
      <c r="Y657" s="2"/>
    </row>
    <row r="658" spans="1:25" ht="14.25" customHeight="1">
      <c r="A658" s="2"/>
      <c r="B658" s="2"/>
      <c r="C658" s="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2"/>
      <c r="T658" s="2"/>
      <c r="U658" s="2"/>
      <c r="V658" s="2"/>
      <c r="W658" s="2"/>
      <c r="X658" s="2"/>
      <c r="Y658" s="2"/>
    </row>
    <row r="659" spans="1:25" ht="14.25" customHeight="1">
      <c r="A659" s="2"/>
      <c r="B659" s="2"/>
      <c r="C659" s="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2"/>
      <c r="T659" s="2"/>
      <c r="U659" s="2"/>
      <c r="V659" s="2"/>
      <c r="W659" s="2"/>
      <c r="X659" s="2"/>
      <c r="Y659" s="2"/>
    </row>
    <row r="660" spans="1:25" ht="14.25" customHeight="1">
      <c r="A660" s="2"/>
      <c r="B660" s="2"/>
      <c r="C660" s="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2"/>
      <c r="T660" s="2"/>
      <c r="U660" s="2"/>
      <c r="V660" s="2"/>
      <c r="W660" s="2"/>
      <c r="X660" s="2"/>
      <c r="Y660" s="2"/>
    </row>
    <row r="661" spans="1:25" ht="14.25" customHeight="1">
      <c r="A661" s="2"/>
      <c r="B661" s="2"/>
      <c r="C661" s="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2"/>
      <c r="T661" s="2"/>
      <c r="U661" s="2"/>
      <c r="V661" s="2"/>
      <c r="W661" s="2"/>
      <c r="X661" s="2"/>
      <c r="Y661" s="2"/>
    </row>
    <row r="662" spans="1:25" ht="14.25" customHeight="1">
      <c r="A662" s="2"/>
      <c r="B662" s="2"/>
      <c r="C662" s="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2"/>
      <c r="T662" s="2"/>
      <c r="U662" s="2"/>
      <c r="V662" s="2"/>
      <c r="W662" s="2"/>
      <c r="X662" s="2"/>
      <c r="Y662" s="2"/>
    </row>
    <row r="663" spans="1:25" ht="14.25" customHeight="1">
      <c r="A663" s="2"/>
      <c r="B663" s="2"/>
      <c r="C663" s="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2"/>
      <c r="T663" s="2"/>
      <c r="U663" s="2"/>
      <c r="V663" s="2"/>
      <c r="W663" s="2"/>
      <c r="X663" s="2"/>
      <c r="Y663" s="2"/>
    </row>
    <row r="664" spans="1:25" ht="14.25" customHeight="1">
      <c r="A664" s="2"/>
      <c r="B664" s="2"/>
      <c r="C664" s="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2"/>
      <c r="T664" s="2"/>
      <c r="U664" s="2"/>
      <c r="V664" s="2"/>
      <c r="W664" s="2"/>
      <c r="X664" s="2"/>
      <c r="Y664" s="2"/>
    </row>
    <row r="665" spans="1:25" ht="14.25" customHeight="1">
      <c r="A665" s="2"/>
      <c r="B665" s="2"/>
      <c r="C665" s="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2"/>
      <c r="T665" s="2"/>
      <c r="U665" s="2"/>
      <c r="V665" s="2"/>
      <c r="W665" s="2"/>
      <c r="X665" s="2"/>
      <c r="Y665" s="2"/>
    </row>
    <row r="666" spans="1:25" ht="14.25" customHeight="1">
      <c r="A666" s="2"/>
      <c r="B666" s="2"/>
      <c r="C666" s="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2"/>
      <c r="T666" s="2"/>
      <c r="U666" s="2"/>
      <c r="V666" s="2"/>
      <c r="W666" s="2"/>
      <c r="X666" s="2"/>
      <c r="Y666" s="2"/>
    </row>
    <row r="667" spans="1:25" ht="14.25" customHeight="1">
      <c r="A667" s="2"/>
      <c r="B667" s="2"/>
      <c r="C667" s="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2"/>
      <c r="T667" s="2"/>
      <c r="U667" s="2"/>
      <c r="V667" s="2"/>
      <c r="W667" s="2"/>
      <c r="X667" s="2"/>
      <c r="Y667" s="2"/>
    </row>
    <row r="668" spans="1:25" ht="14.25" customHeight="1">
      <c r="A668" s="2"/>
      <c r="B668" s="2"/>
      <c r="C668" s="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2"/>
      <c r="T668" s="2"/>
      <c r="U668" s="2"/>
      <c r="V668" s="2"/>
      <c r="W668" s="2"/>
      <c r="X668" s="2"/>
      <c r="Y668" s="2"/>
    </row>
    <row r="669" spans="1:25" ht="14.25" customHeight="1">
      <c r="A669" s="2"/>
      <c r="B669" s="2"/>
      <c r="C669" s="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2"/>
      <c r="T669" s="2"/>
      <c r="U669" s="2"/>
      <c r="V669" s="2"/>
      <c r="W669" s="2"/>
      <c r="X669" s="2"/>
      <c r="Y669" s="2"/>
    </row>
    <row r="670" spans="1:25" ht="14.25" customHeight="1">
      <c r="A670" s="2"/>
      <c r="B670" s="2"/>
      <c r="C670" s="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2"/>
      <c r="T670" s="2"/>
      <c r="U670" s="2"/>
      <c r="V670" s="2"/>
      <c r="W670" s="2"/>
      <c r="X670" s="2"/>
      <c r="Y670" s="2"/>
    </row>
    <row r="671" spans="1:25" ht="14.25" customHeight="1">
      <c r="A671" s="2"/>
      <c r="B671" s="2"/>
      <c r="C671" s="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2"/>
      <c r="T671" s="2"/>
      <c r="U671" s="2"/>
      <c r="V671" s="2"/>
      <c r="W671" s="2"/>
      <c r="X671" s="2"/>
      <c r="Y671" s="2"/>
    </row>
    <row r="672" spans="1:25" ht="14.25" customHeight="1">
      <c r="A672" s="2"/>
      <c r="B672" s="2"/>
      <c r="C672" s="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2"/>
      <c r="T672" s="2"/>
      <c r="U672" s="2"/>
      <c r="V672" s="2"/>
      <c r="W672" s="2"/>
      <c r="X672" s="2"/>
      <c r="Y672" s="2"/>
    </row>
    <row r="673" spans="1:25" ht="14.25" customHeight="1">
      <c r="A673" s="2"/>
      <c r="B673" s="2"/>
      <c r="C673" s="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2"/>
      <c r="T673" s="2"/>
      <c r="U673" s="2"/>
      <c r="V673" s="2"/>
      <c r="W673" s="2"/>
      <c r="X673" s="2"/>
      <c r="Y673" s="2"/>
    </row>
    <row r="674" spans="1:25" ht="14.25" customHeight="1">
      <c r="A674" s="2"/>
      <c r="B674" s="2"/>
      <c r="C674" s="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2"/>
      <c r="T674" s="2"/>
      <c r="U674" s="2"/>
      <c r="V674" s="2"/>
      <c r="W674" s="2"/>
      <c r="X674" s="2"/>
      <c r="Y674" s="2"/>
    </row>
    <row r="675" spans="1:25" ht="14.25" customHeight="1">
      <c r="A675" s="2"/>
      <c r="B675" s="2"/>
      <c r="C675" s="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2"/>
      <c r="T675" s="2"/>
      <c r="U675" s="2"/>
      <c r="V675" s="2"/>
      <c r="W675" s="2"/>
      <c r="X675" s="2"/>
      <c r="Y675" s="2"/>
    </row>
    <row r="676" spans="1:25" ht="14.25" customHeight="1">
      <c r="A676" s="2"/>
      <c r="B676" s="2"/>
      <c r="C676" s="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2"/>
      <c r="T676" s="2"/>
      <c r="U676" s="2"/>
      <c r="V676" s="2"/>
      <c r="W676" s="2"/>
      <c r="X676" s="2"/>
      <c r="Y676" s="2"/>
    </row>
    <row r="677" spans="1:25" ht="14.25" customHeight="1">
      <c r="A677" s="2"/>
      <c r="B677" s="2"/>
      <c r="C677" s="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2"/>
      <c r="T677" s="2"/>
      <c r="U677" s="2"/>
      <c r="V677" s="2"/>
      <c r="W677" s="2"/>
      <c r="X677" s="2"/>
      <c r="Y677" s="2"/>
    </row>
    <row r="678" spans="1:25" ht="14.25" customHeight="1">
      <c r="A678" s="2"/>
      <c r="B678" s="2"/>
      <c r="C678" s="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2"/>
      <c r="T678" s="2"/>
      <c r="U678" s="2"/>
      <c r="V678" s="2"/>
      <c r="W678" s="2"/>
      <c r="X678" s="2"/>
      <c r="Y678" s="2"/>
    </row>
    <row r="679" spans="1:25" ht="14.25" customHeight="1">
      <c r="A679" s="2"/>
      <c r="B679" s="2"/>
      <c r="C679" s="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2"/>
      <c r="T679" s="2"/>
      <c r="U679" s="2"/>
      <c r="V679" s="2"/>
      <c r="W679" s="2"/>
      <c r="X679" s="2"/>
      <c r="Y679" s="2"/>
    </row>
    <row r="680" spans="1:25" ht="14.25" customHeight="1">
      <c r="A680" s="2"/>
      <c r="B680" s="2"/>
      <c r="C680" s="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2"/>
      <c r="T680" s="2"/>
      <c r="U680" s="2"/>
      <c r="V680" s="2"/>
      <c r="W680" s="2"/>
      <c r="X680" s="2"/>
      <c r="Y680" s="2"/>
    </row>
    <row r="681" spans="1:25" ht="14.25" customHeight="1">
      <c r="A681" s="2"/>
      <c r="B681" s="2"/>
      <c r="C681" s="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2"/>
      <c r="T681" s="2"/>
      <c r="U681" s="2"/>
      <c r="V681" s="2"/>
      <c r="W681" s="2"/>
      <c r="X681" s="2"/>
      <c r="Y681" s="2"/>
    </row>
    <row r="682" spans="1:25" ht="14.25" customHeight="1">
      <c r="A682" s="2"/>
      <c r="B682" s="2"/>
      <c r="C682" s="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2"/>
      <c r="T682" s="2"/>
      <c r="U682" s="2"/>
      <c r="V682" s="2"/>
      <c r="W682" s="2"/>
      <c r="X682" s="2"/>
      <c r="Y682" s="2"/>
    </row>
    <row r="683" spans="1:25" ht="14.25" customHeight="1">
      <c r="A683" s="2"/>
      <c r="B683" s="2"/>
      <c r="C683" s="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2"/>
      <c r="T683" s="2"/>
      <c r="U683" s="2"/>
      <c r="V683" s="2"/>
      <c r="W683" s="2"/>
      <c r="X683" s="2"/>
      <c r="Y683" s="2"/>
    </row>
    <row r="684" spans="1:25" ht="14.25" customHeight="1">
      <c r="A684" s="2"/>
      <c r="B684" s="2"/>
      <c r="C684" s="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2"/>
      <c r="T684" s="2"/>
      <c r="U684" s="2"/>
      <c r="V684" s="2"/>
      <c r="W684" s="2"/>
      <c r="X684" s="2"/>
      <c r="Y684" s="2"/>
    </row>
    <row r="685" spans="1:25" ht="14.25" customHeight="1">
      <c r="A685" s="2"/>
      <c r="B685" s="2"/>
      <c r="C685" s="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2"/>
      <c r="T685" s="2"/>
      <c r="U685" s="2"/>
      <c r="V685" s="2"/>
      <c r="W685" s="2"/>
      <c r="X685" s="2"/>
      <c r="Y685" s="2"/>
    </row>
    <row r="686" spans="1:25" ht="14.25" customHeight="1">
      <c r="A686" s="2"/>
      <c r="B686" s="2"/>
      <c r="C686" s="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2"/>
      <c r="T686" s="2"/>
      <c r="U686" s="2"/>
      <c r="V686" s="2"/>
      <c r="W686" s="2"/>
      <c r="X686" s="2"/>
      <c r="Y686" s="2"/>
    </row>
    <row r="687" spans="1:25" ht="14.25" customHeight="1">
      <c r="A687" s="2"/>
      <c r="B687" s="2"/>
      <c r="C687" s="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2"/>
      <c r="T687" s="2"/>
      <c r="U687" s="2"/>
      <c r="V687" s="2"/>
      <c r="W687" s="2"/>
      <c r="X687" s="2"/>
      <c r="Y687" s="2"/>
    </row>
    <row r="688" spans="1:25" ht="14.25" customHeight="1">
      <c r="A688" s="2"/>
      <c r="B688" s="2"/>
      <c r="C688" s="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2"/>
      <c r="T688" s="2"/>
      <c r="U688" s="2"/>
      <c r="V688" s="2"/>
      <c r="W688" s="2"/>
      <c r="X688" s="2"/>
      <c r="Y688" s="2"/>
    </row>
    <row r="689" spans="1:25" ht="14.25" customHeight="1">
      <c r="A689" s="2"/>
      <c r="B689" s="2"/>
      <c r="C689" s="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2"/>
      <c r="T689" s="2"/>
      <c r="U689" s="2"/>
      <c r="V689" s="2"/>
      <c r="W689" s="2"/>
      <c r="X689" s="2"/>
      <c r="Y689" s="2"/>
    </row>
    <row r="690" spans="1:25" ht="14.25" customHeight="1">
      <c r="A690" s="2"/>
      <c r="B690" s="2"/>
      <c r="C690" s="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2"/>
      <c r="T690" s="2"/>
      <c r="U690" s="2"/>
      <c r="V690" s="2"/>
      <c r="W690" s="2"/>
      <c r="X690" s="2"/>
      <c r="Y690" s="2"/>
    </row>
    <row r="691" spans="1:25" ht="14.25" customHeight="1">
      <c r="A691" s="2"/>
      <c r="B691" s="2"/>
      <c r="C691" s="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2"/>
      <c r="T691" s="2"/>
      <c r="U691" s="2"/>
      <c r="V691" s="2"/>
      <c r="W691" s="2"/>
      <c r="X691" s="2"/>
      <c r="Y691" s="2"/>
    </row>
    <row r="692" spans="1:25" ht="14.25" customHeight="1">
      <c r="A692" s="2"/>
      <c r="B692" s="2"/>
      <c r="C692" s="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2"/>
      <c r="T692" s="2"/>
      <c r="U692" s="2"/>
      <c r="V692" s="2"/>
      <c r="W692" s="2"/>
      <c r="X692" s="2"/>
      <c r="Y692" s="2"/>
    </row>
    <row r="693" spans="1:25" ht="14.25" customHeight="1">
      <c r="A693" s="2"/>
      <c r="B693" s="2"/>
      <c r="C693" s="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2"/>
      <c r="T693" s="2"/>
      <c r="U693" s="2"/>
      <c r="V693" s="2"/>
      <c r="W693" s="2"/>
      <c r="X693" s="2"/>
      <c r="Y693" s="2"/>
    </row>
    <row r="694" spans="1:25" ht="14.25" customHeight="1">
      <c r="A694" s="2"/>
      <c r="B694" s="2"/>
      <c r="C694" s="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2"/>
      <c r="T694" s="2"/>
      <c r="U694" s="2"/>
      <c r="V694" s="2"/>
      <c r="W694" s="2"/>
      <c r="X694" s="2"/>
      <c r="Y694" s="2"/>
    </row>
    <row r="695" spans="1:25" ht="14.25" customHeight="1">
      <c r="A695" s="2"/>
      <c r="B695" s="2"/>
      <c r="C695" s="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2"/>
      <c r="T695" s="2"/>
      <c r="U695" s="2"/>
      <c r="V695" s="2"/>
      <c r="W695" s="2"/>
      <c r="X695" s="2"/>
      <c r="Y695" s="2"/>
    </row>
    <row r="696" spans="1:25" ht="14.25" customHeight="1">
      <c r="A696" s="2"/>
      <c r="B696" s="2"/>
      <c r="C696" s="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2"/>
      <c r="T696" s="2"/>
      <c r="U696" s="2"/>
      <c r="V696" s="2"/>
      <c r="W696" s="2"/>
      <c r="X696" s="2"/>
      <c r="Y696" s="2"/>
    </row>
    <row r="697" spans="1:25" ht="14.25" customHeight="1">
      <c r="A697" s="2"/>
      <c r="B697" s="2"/>
      <c r="C697" s="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2"/>
      <c r="T697" s="2"/>
      <c r="U697" s="2"/>
      <c r="V697" s="2"/>
      <c r="W697" s="2"/>
      <c r="X697" s="2"/>
      <c r="Y697" s="2"/>
    </row>
    <row r="698" spans="1:25" ht="14.25" customHeight="1">
      <c r="A698" s="2"/>
      <c r="B698" s="2"/>
      <c r="C698" s="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2"/>
      <c r="T698" s="2"/>
      <c r="U698" s="2"/>
      <c r="V698" s="2"/>
      <c r="W698" s="2"/>
      <c r="X698" s="2"/>
      <c r="Y698" s="2"/>
    </row>
    <row r="699" spans="1:25" ht="14.25" customHeight="1">
      <c r="A699" s="2"/>
      <c r="B699" s="2"/>
      <c r="C699" s="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2"/>
      <c r="T699" s="2"/>
      <c r="U699" s="2"/>
      <c r="V699" s="2"/>
      <c r="W699" s="2"/>
      <c r="X699" s="2"/>
      <c r="Y699" s="2"/>
    </row>
    <row r="700" spans="1:25" ht="14.25" customHeight="1">
      <c r="A700" s="2"/>
      <c r="B700" s="2"/>
      <c r="C700" s="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2"/>
      <c r="T700" s="2"/>
      <c r="U700" s="2"/>
      <c r="V700" s="2"/>
      <c r="W700" s="2"/>
      <c r="X700" s="2"/>
      <c r="Y700" s="2"/>
    </row>
    <row r="701" spans="1:25" ht="14.25" customHeight="1">
      <c r="A701" s="2"/>
      <c r="B701" s="2"/>
      <c r="C701" s="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2"/>
      <c r="T701" s="2"/>
      <c r="U701" s="2"/>
      <c r="V701" s="2"/>
      <c r="W701" s="2"/>
      <c r="X701" s="2"/>
      <c r="Y701" s="2"/>
    </row>
    <row r="702" spans="1:25" ht="14.25" customHeight="1">
      <c r="A702" s="2"/>
      <c r="B702" s="2"/>
      <c r="C702" s="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2"/>
      <c r="T702" s="2"/>
      <c r="U702" s="2"/>
      <c r="V702" s="2"/>
      <c r="W702" s="2"/>
      <c r="X702" s="2"/>
      <c r="Y702" s="2"/>
    </row>
    <row r="703" spans="1:25" ht="14.25" customHeight="1">
      <c r="A703" s="2"/>
      <c r="B703" s="2"/>
      <c r="C703" s="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2"/>
      <c r="T703" s="2"/>
      <c r="U703" s="2"/>
      <c r="V703" s="2"/>
      <c r="W703" s="2"/>
      <c r="X703" s="2"/>
      <c r="Y703" s="2"/>
    </row>
    <row r="704" spans="1:25" ht="14.25" customHeight="1">
      <c r="A704" s="2"/>
      <c r="B704" s="2"/>
      <c r="C704" s="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2"/>
      <c r="T704" s="2"/>
      <c r="U704" s="2"/>
      <c r="V704" s="2"/>
      <c r="W704" s="2"/>
      <c r="X704" s="2"/>
      <c r="Y704" s="2"/>
    </row>
    <row r="705" spans="1:25" ht="14.25" customHeight="1">
      <c r="A705" s="2"/>
      <c r="B705" s="2"/>
      <c r="C705" s="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2"/>
      <c r="T705" s="2"/>
      <c r="U705" s="2"/>
      <c r="V705" s="2"/>
      <c r="W705" s="2"/>
      <c r="X705" s="2"/>
      <c r="Y705" s="2"/>
    </row>
    <row r="706" spans="1:25" ht="14.25" customHeight="1">
      <c r="A706" s="2"/>
      <c r="B706" s="2"/>
      <c r="C706" s="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2"/>
      <c r="T706" s="2"/>
      <c r="U706" s="2"/>
      <c r="V706" s="2"/>
      <c r="W706" s="2"/>
      <c r="X706" s="2"/>
      <c r="Y706" s="2"/>
    </row>
    <row r="707" spans="1:25" ht="14.25" customHeight="1">
      <c r="A707" s="2"/>
      <c r="B707" s="2"/>
      <c r="C707" s="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2"/>
      <c r="T707" s="2"/>
      <c r="U707" s="2"/>
      <c r="V707" s="2"/>
      <c r="W707" s="2"/>
      <c r="X707" s="2"/>
      <c r="Y707" s="2"/>
    </row>
    <row r="708" spans="1:25" ht="14.25" customHeight="1">
      <c r="A708" s="2"/>
      <c r="B708" s="2"/>
      <c r="C708" s="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2"/>
      <c r="T708" s="2"/>
      <c r="U708" s="2"/>
      <c r="V708" s="2"/>
      <c r="W708" s="2"/>
      <c r="X708" s="2"/>
      <c r="Y708" s="2"/>
    </row>
    <row r="709" spans="1:25" ht="14.25" customHeight="1">
      <c r="A709" s="2"/>
      <c r="B709" s="2"/>
      <c r="C709" s="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2"/>
      <c r="T709" s="2"/>
      <c r="U709" s="2"/>
      <c r="V709" s="2"/>
      <c r="W709" s="2"/>
      <c r="X709" s="2"/>
      <c r="Y709" s="2"/>
    </row>
    <row r="710" spans="1:25" ht="14.25" customHeight="1">
      <c r="A710" s="2"/>
      <c r="B710" s="2"/>
      <c r="C710" s="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2"/>
      <c r="T710" s="2"/>
      <c r="U710" s="2"/>
      <c r="V710" s="2"/>
      <c r="W710" s="2"/>
      <c r="X710" s="2"/>
      <c r="Y710" s="2"/>
    </row>
    <row r="711" spans="1:25" ht="14.25" customHeight="1">
      <c r="A711" s="2"/>
      <c r="B711" s="2"/>
      <c r="C711" s="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2"/>
      <c r="T711" s="2"/>
      <c r="U711" s="2"/>
      <c r="V711" s="2"/>
      <c r="W711" s="2"/>
      <c r="X711" s="2"/>
      <c r="Y711" s="2"/>
    </row>
    <row r="712" spans="1:25" ht="14.25" customHeight="1">
      <c r="A712" s="2"/>
      <c r="B712" s="2"/>
      <c r="C712" s="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2"/>
      <c r="T712" s="2"/>
      <c r="U712" s="2"/>
      <c r="V712" s="2"/>
      <c r="W712" s="2"/>
      <c r="X712" s="2"/>
      <c r="Y712" s="2"/>
    </row>
    <row r="713" spans="1:25" ht="14.25" customHeight="1">
      <c r="A713" s="2"/>
      <c r="B713" s="2"/>
      <c r="C713" s="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2"/>
      <c r="T713" s="2"/>
      <c r="U713" s="2"/>
      <c r="V713" s="2"/>
      <c r="W713" s="2"/>
      <c r="X713" s="2"/>
      <c r="Y713" s="2"/>
    </row>
    <row r="714" spans="1:25" ht="14.25" customHeight="1">
      <c r="A714" s="2"/>
      <c r="B714" s="2"/>
      <c r="C714" s="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2"/>
      <c r="T714" s="2"/>
      <c r="U714" s="2"/>
      <c r="V714" s="2"/>
      <c r="W714" s="2"/>
      <c r="X714" s="2"/>
      <c r="Y714" s="2"/>
    </row>
    <row r="715" spans="1:25" ht="14.25" customHeight="1">
      <c r="A715" s="2"/>
      <c r="B715" s="2"/>
      <c r="C715" s="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2"/>
      <c r="T715" s="2"/>
      <c r="U715" s="2"/>
      <c r="V715" s="2"/>
      <c r="W715" s="2"/>
      <c r="X715" s="2"/>
      <c r="Y715" s="2"/>
    </row>
    <row r="716" spans="1:25" ht="14.25" customHeight="1">
      <c r="A716" s="2"/>
      <c r="B716" s="2"/>
      <c r="C716" s="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2"/>
      <c r="T716" s="2"/>
      <c r="U716" s="2"/>
      <c r="V716" s="2"/>
      <c r="W716" s="2"/>
      <c r="X716" s="2"/>
      <c r="Y716" s="2"/>
    </row>
    <row r="717" spans="1:25" ht="14.25" customHeight="1">
      <c r="A717" s="2"/>
      <c r="B717" s="2"/>
      <c r="C717" s="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2"/>
      <c r="T717" s="2"/>
      <c r="U717" s="2"/>
      <c r="V717" s="2"/>
      <c r="W717" s="2"/>
      <c r="X717" s="2"/>
      <c r="Y717" s="2"/>
    </row>
    <row r="718" spans="1:25" ht="14.25" customHeight="1">
      <c r="A718" s="2"/>
      <c r="B718" s="2"/>
      <c r="C718" s="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2"/>
      <c r="T718" s="2"/>
      <c r="U718" s="2"/>
      <c r="V718" s="2"/>
      <c r="W718" s="2"/>
      <c r="X718" s="2"/>
      <c r="Y718" s="2"/>
    </row>
    <row r="719" spans="1:25" ht="14.25" customHeight="1">
      <c r="A719" s="2"/>
      <c r="B719" s="2"/>
      <c r="C719" s="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2"/>
      <c r="T719" s="2"/>
      <c r="U719" s="2"/>
      <c r="V719" s="2"/>
      <c r="W719" s="2"/>
      <c r="X719" s="2"/>
      <c r="Y719" s="2"/>
    </row>
    <row r="720" spans="1:25" ht="14.25" customHeight="1">
      <c r="A720" s="2"/>
      <c r="B720" s="2"/>
      <c r="C720" s="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2"/>
      <c r="T720" s="2"/>
      <c r="U720" s="2"/>
      <c r="V720" s="2"/>
      <c r="W720" s="2"/>
      <c r="X720" s="2"/>
      <c r="Y720" s="2"/>
    </row>
    <row r="721" spans="1:25" ht="14.25" customHeight="1">
      <c r="A721" s="2"/>
      <c r="B721" s="2"/>
      <c r="C721" s="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2"/>
      <c r="T721" s="2"/>
      <c r="U721" s="2"/>
      <c r="V721" s="2"/>
      <c r="W721" s="2"/>
      <c r="X721" s="2"/>
      <c r="Y721" s="2"/>
    </row>
    <row r="722" spans="1:25" ht="14.25" customHeight="1">
      <c r="A722" s="2"/>
      <c r="B722" s="2"/>
      <c r="C722" s="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2"/>
      <c r="T722" s="2"/>
      <c r="U722" s="2"/>
      <c r="V722" s="2"/>
      <c r="W722" s="2"/>
      <c r="X722" s="2"/>
      <c r="Y722" s="2"/>
    </row>
    <row r="723" spans="1:25" ht="14.25" customHeight="1">
      <c r="A723" s="2"/>
      <c r="B723" s="2"/>
      <c r="C723" s="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2"/>
      <c r="T723" s="2"/>
      <c r="U723" s="2"/>
      <c r="V723" s="2"/>
      <c r="W723" s="2"/>
      <c r="X723" s="2"/>
      <c r="Y723" s="2"/>
    </row>
    <row r="724" spans="1:25" ht="14.25" customHeight="1">
      <c r="A724" s="2"/>
      <c r="B724" s="2"/>
      <c r="C724" s="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2"/>
      <c r="T724" s="2"/>
      <c r="U724" s="2"/>
      <c r="V724" s="2"/>
      <c r="W724" s="2"/>
      <c r="X724" s="2"/>
      <c r="Y724" s="2"/>
    </row>
    <row r="725" spans="1:25" ht="14.25" customHeight="1">
      <c r="A725" s="2"/>
      <c r="B725" s="2"/>
      <c r="C725" s="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2"/>
      <c r="T725" s="2"/>
      <c r="U725" s="2"/>
      <c r="V725" s="2"/>
      <c r="W725" s="2"/>
      <c r="X725" s="2"/>
      <c r="Y725" s="2"/>
    </row>
    <row r="726" spans="1:25" ht="14.25" customHeight="1">
      <c r="A726" s="2"/>
      <c r="B726" s="2"/>
      <c r="C726" s="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2"/>
      <c r="T726" s="2"/>
      <c r="U726" s="2"/>
      <c r="V726" s="2"/>
      <c r="W726" s="2"/>
      <c r="X726" s="2"/>
      <c r="Y726" s="2"/>
    </row>
    <row r="727" spans="1:25" ht="14.25" customHeight="1">
      <c r="A727" s="2"/>
      <c r="B727" s="2"/>
      <c r="C727" s="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2"/>
      <c r="T727" s="2"/>
      <c r="U727" s="2"/>
      <c r="V727" s="2"/>
      <c r="W727" s="2"/>
      <c r="X727" s="2"/>
      <c r="Y727" s="2"/>
    </row>
    <row r="728" spans="1:25" ht="14.25" customHeight="1">
      <c r="A728" s="2"/>
      <c r="B728" s="2"/>
      <c r="C728" s="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2"/>
      <c r="T728" s="2"/>
      <c r="U728" s="2"/>
      <c r="V728" s="2"/>
      <c r="W728" s="2"/>
      <c r="X728" s="2"/>
      <c r="Y728" s="2"/>
    </row>
    <row r="729" spans="1:25" ht="14.25" customHeight="1">
      <c r="A729" s="2"/>
      <c r="B729" s="2"/>
      <c r="C729" s="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2"/>
      <c r="T729" s="2"/>
      <c r="U729" s="2"/>
      <c r="V729" s="2"/>
      <c r="W729" s="2"/>
      <c r="X729" s="2"/>
      <c r="Y729" s="2"/>
    </row>
    <row r="730" spans="1:25" ht="14.25" customHeight="1">
      <c r="A730" s="2"/>
      <c r="B730" s="2"/>
      <c r="C730" s="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2"/>
      <c r="T730" s="2"/>
      <c r="U730" s="2"/>
      <c r="V730" s="2"/>
      <c r="W730" s="2"/>
      <c r="X730" s="2"/>
      <c r="Y730" s="2"/>
    </row>
    <row r="731" spans="1:25" ht="14.25" customHeight="1">
      <c r="A731" s="2"/>
      <c r="B731" s="2"/>
      <c r="C731" s="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2"/>
      <c r="T731" s="2"/>
      <c r="U731" s="2"/>
      <c r="V731" s="2"/>
      <c r="W731" s="2"/>
      <c r="X731" s="2"/>
      <c r="Y731" s="2"/>
    </row>
    <row r="732" spans="1:25" ht="14.25" customHeight="1">
      <c r="A732" s="2"/>
      <c r="B732" s="2"/>
      <c r="C732" s="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2"/>
      <c r="T732" s="2"/>
      <c r="U732" s="2"/>
      <c r="V732" s="2"/>
      <c r="W732" s="2"/>
      <c r="X732" s="2"/>
      <c r="Y732" s="2"/>
    </row>
    <row r="733" spans="1:25" ht="14.25" customHeight="1">
      <c r="A733" s="2"/>
      <c r="B733" s="2"/>
      <c r="C733" s="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2"/>
      <c r="T733" s="2"/>
      <c r="U733" s="2"/>
      <c r="V733" s="2"/>
      <c r="W733" s="2"/>
      <c r="X733" s="2"/>
      <c r="Y733" s="2"/>
    </row>
    <row r="734" spans="1:25" ht="14.25" customHeight="1">
      <c r="A734" s="2"/>
      <c r="B734" s="2"/>
      <c r="C734" s="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2"/>
      <c r="T734" s="2"/>
      <c r="U734" s="2"/>
      <c r="V734" s="2"/>
      <c r="W734" s="2"/>
      <c r="X734" s="2"/>
      <c r="Y734" s="2"/>
    </row>
    <row r="735" spans="1:25" ht="14.25" customHeight="1">
      <c r="A735" s="2"/>
      <c r="B735" s="2"/>
      <c r="C735" s="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2"/>
      <c r="T735" s="2"/>
      <c r="U735" s="2"/>
      <c r="V735" s="2"/>
      <c r="W735" s="2"/>
      <c r="X735" s="2"/>
      <c r="Y735" s="2"/>
    </row>
    <row r="736" spans="1:25" ht="14.25" customHeight="1">
      <c r="A736" s="2"/>
      <c r="B736" s="2"/>
      <c r="C736" s="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2"/>
      <c r="T736" s="2"/>
      <c r="U736" s="2"/>
      <c r="V736" s="2"/>
      <c r="W736" s="2"/>
      <c r="X736" s="2"/>
      <c r="Y736" s="2"/>
    </row>
    <row r="737" spans="1:25" ht="14.25" customHeight="1">
      <c r="A737" s="2"/>
      <c r="B737" s="2"/>
      <c r="C737" s="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2"/>
      <c r="T737" s="2"/>
      <c r="U737" s="2"/>
      <c r="V737" s="2"/>
      <c r="W737" s="2"/>
      <c r="X737" s="2"/>
      <c r="Y737" s="2"/>
    </row>
    <row r="738" spans="1:25" ht="14.25" customHeight="1">
      <c r="A738" s="2"/>
      <c r="B738" s="2"/>
      <c r="C738" s="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2"/>
      <c r="T738" s="2"/>
      <c r="U738" s="2"/>
      <c r="V738" s="2"/>
      <c r="W738" s="2"/>
      <c r="X738" s="2"/>
      <c r="Y738" s="2"/>
    </row>
    <row r="739" spans="1:25" ht="14.25" customHeight="1">
      <c r="A739" s="2"/>
      <c r="B739" s="2"/>
      <c r="C739" s="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2"/>
      <c r="T739" s="2"/>
      <c r="U739" s="2"/>
      <c r="V739" s="2"/>
      <c r="W739" s="2"/>
      <c r="X739" s="2"/>
      <c r="Y739" s="2"/>
    </row>
    <row r="740" spans="1:25" ht="14.25" customHeight="1">
      <c r="A740" s="2"/>
      <c r="B740" s="2"/>
      <c r="C740" s="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2"/>
      <c r="T740" s="2"/>
      <c r="U740" s="2"/>
      <c r="V740" s="2"/>
      <c r="W740" s="2"/>
      <c r="X740" s="2"/>
      <c r="Y740" s="2"/>
    </row>
    <row r="741" spans="1:25" ht="14.25" customHeight="1">
      <c r="A741" s="2"/>
      <c r="B741" s="2"/>
      <c r="C741" s="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2"/>
      <c r="T741" s="2"/>
      <c r="U741" s="2"/>
      <c r="V741" s="2"/>
      <c r="W741" s="2"/>
      <c r="X741" s="2"/>
      <c r="Y741" s="2"/>
    </row>
    <row r="742" spans="1:25" ht="14.25" customHeight="1">
      <c r="A742" s="2"/>
      <c r="B742" s="2"/>
      <c r="C742" s="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2"/>
      <c r="T742" s="2"/>
      <c r="U742" s="2"/>
      <c r="V742" s="2"/>
      <c r="W742" s="2"/>
      <c r="X742" s="2"/>
      <c r="Y742" s="2"/>
    </row>
    <row r="743" spans="1:25" ht="14.25" customHeight="1">
      <c r="A743" s="2"/>
      <c r="B743" s="2"/>
      <c r="C743" s="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2"/>
      <c r="T743" s="2"/>
      <c r="U743" s="2"/>
      <c r="V743" s="2"/>
      <c r="W743" s="2"/>
      <c r="X743" s="2"/>
      <c r="Y743" s="2"/>
    </row>
    <row r="744" spans="1:25" ht="14.25" customHeight="1">
      <c r="A744" s="2"/>
      <c r="B744" s="2"/>
      <c r="C744" s="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2"/>
      <c r="T744" s="2"/>
      <c r="U744" s="2"/>
      <c r="V744" s="2"/>
      <c r="W744" s="2"/>
      <c r="X744" s="2"/>
      <c r="Y744" s="2"/>
    </row>
    <row r="745" spans="1:25" ht="14.25" customHeight="1">
      <c r="A745" s="2"/>
      <c r="B745" s="2"/>
      <c r="C745" s="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2"/>
      <c r="T745" s="2"/>
      <c r="U745" s="2"/>
      <c r="V745" s="2"/>
      <c r="W745" s="2"/>
      <c r="X745" s="2"/>
      <c r="Y745" s="2"/>
    </row>
    <row r="746" spans="1:25" ht="14.25" customHeight="1">
      <c r="A746" s="2"/>
      <c r="B746" s="2"/>
      <c r="C746" s="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2"/>
      <c r="T746" s="2"/>
      <c r="U746" s="2"/>
      <c r="V746" s="2"/>
      <c r="W746" s="2"/>
      <c r="X746" s="2"/>
      <c r="Y746" s="2"/>
    </row>
    <row r="747" spans="1:25" ht="14.25" customHeight="1">
      <c r="A747" s="2"/>
      <c r="B747" s="2"/>
      <c r="C747" s="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2"/>
      <c r="T747" s="2"/>
      <c r="U747" s="2"/>
      <c r="V747" s="2"/>
      <c r="W747" s="2"/>
      <c r="X747" s="2"/>
      <c r="Y747" s="2"/>
    </row>
    <row r="748" spans="1:25" ht="14.25" customHeight="1">
      <c r="A748" s="2"/>
      <c r="B748" s="2"/>
      <c r="C748" s="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2"/>
      <c r="T748" s="2"/>
      <c r="U748" s="2"/>
      <c r="V748" s="2"/>
      <c r="W748" s="2"/>
      <c r="X748" s="2"/>
      <c r="Y748" s="2"/>
    </row>
    <row r="749" spans="1:25" ht="14.25" customHeight="1">
      <c r="A749" s="2"/>
      <c r="B749" s="2"/>
      <c r="C749" s="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2"/>
      <c r="T749" s="2"/>
      <c r="U749" s="2"/>
      <c r="V749" s="2"/>
      <c r="W749" s="2"/>
      <c r="X749" s="2"/>
      <c r="Y749" s="2"/>
    </row>
    <row r="750" spans="1:25" ht="14.25" customHeight="1">
      <c r="A750" s="2"/>
      <c r="B750" s="2"/>
      <c r="C750" s="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2"/>
      <c r="T750" s="2"/>
      <c r="U750" s="2"/>
      <c r="V750" s="2"/>
      <c r="W750" s="2"/>
      <c r="X750" s="2"/>
      <c r="Y750" s="2"/>
    </row>
    <row r="751" spans="1:25" ht="14.25" customHeight="1">
      <c r="A751" s="2"/>
      <c r="B751" s="2"/>
      <c r="C751" s="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2"/>
      <c r="T751" s="2"/>
      <c r="U751" s="2"/>
      <c r="V751" s="2"/>
      <c r="W751" s="2"/>
      <c r="X751" s="2"/>
      <c r="Y751" s="2"/>
    </row>
    <row r="752" spans="1:25" ht="14.25" customHeight="1">
      <c r="A752" s="2"/>
      <c r="B752" s="2"/>
      <c r="C752" s="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2"/>
      <c r="T752" s="2"/>
      <c r="U752" s="2"/>
      <c r="V752" s="2"/>
      <c r="W752" s="2"/>
      <c r="X752" s="2"/>
      <c r="Y752" s="2"/>
    </row>
    <row r="753" spans="1:25" ht="14.25" customHeight="1">
      <c r="A753" s="2"/>
      <c r="B753" s="2"/>
      <c r="C753" s="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2"/>
      <c r="T753" s="2"/>
      <c r="U753" s="2"/>
      <c r="V753" s="2"/>
      <c r="W753" s="2"/>
      <c r="X753" s="2"/>
      <c r="Y753" s="2"/>
    </row>
    <row r="754" spans="1:25" ht="14.25" customHeight="1">
      <c r="A754" s="2"/>
      <c r="B754" s="2"/>
      <c r="C754" s="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2"/>
      <c r="T754" s="2"/>
      <c r="U754" s="2"/>
      <c r="V754" s="2"/>
      <c r="W754" s="2"/>
      <c r="X754" s="2"/>
      <c r="Y754" s="2"/>
    </row>
    <row r="755" spans="1:25" ht="14.25" customHeight="1">
      <c r="A755" s="2"/>
      <c r="B755" s="2"/>
      <c r="C755" s="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2"/>
      <c r="T755" s="2"/>
      <c r="U755" s="2"/>
      <c r="V755" s="2"/>
      <c r="W755" s="2"/>
      <c r="X755" s="2"/>
      <c r="Y755" s="2"/>
    </row>
    <row r="756" spans="1:25" ht="14.25" customHeight="1">
      <c r="A756" s="2"/>
      <c r="B756" s="2"/>
      <c r="C756" s="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2"/>
      <c r="T756" s="2"/>
      <c r="U756" s="2"/>
      <c r="V756" s="2"/>
      <c r="W756" s="2"/>
      <c r="X756" s="2"/>
      <c r="Y756" s="2"/>
    </row>
    <row r="757" spans="1:25" ht="14.25" customHeight="1">
      <c r="A757" s="2"/>
      <c r="B757" s="2"/>
      <c r="C757" s="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2"/>
      <c r="T757" s="2"/>
      <c r="U757" s="2"/>
      <c r="V757" s="2"/>
      <c r="W757" s="2"/>
      <c r="X757" s="2"/>
      <c r="Y757" s="2"/>
    </row>
    <row r="758" spans="1:25" ht="14.25" customHeight="1">
      <c r="A758" s="2"/>
      <c r="B758" s="2"/>
      <c r="C758" s="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2"/>
      <c r="T758" s="2"/>
      <c r="U758" s="2"/>
      <c r="V758" s="2"/>
      <c r="W758" s="2"/>
      <c r="X758" s="2"/>
      <c r="Y758" s="2"/>
    </row>
    <row r="759" spans="1:25" ht="14.25" customHeight="1">
      <c r="A759" s="2"/>
      <c r="B759" s="2"/>
      <c r="C759" s="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2"/>
      <c r="T759" s="2"/>
      <c r="U759" s="2"/>
      <c r="V759" s="2"/>
      <c r="W759" s="2"/>
      <c r="X759" s="2"/>
      <c r="Y759" s="2"/>
    </row>
    <row r="760" spans="1:25" ht="14.25" customHeight="1">
      <c r="A760" s="2"/>
      <c r="B760" s="2"/>
      <c r="C760" s="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2"/>
      <c r="T760" s="2"/>
      <c r="U760" s="2"/>
      <c r="V760" s="2"/>
      <c r="W760" s="2"/>
      <c r="X760" s="2"/>
      <c r="Y760" s="2"/>
    </row>
    <row r="761" spans="1:25" ht="14.25" customHeight="1">
      <c r="A761" s="2"/>
      <c r="B761" s="2"/>
      <c r="C761" s="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2"/>
      <c r="T761" s="2"/>
      <c r="U761" s="2"/>
      <c r="V761" s="2"/>
      <c r="W761" s="2"/>
      <c r="X761" s="2"/>
      <c r="Y761" s="2"/>
    </row>
    <row r="762" spans="1:25" ht="14.25" customHeight="1">
      <c r="A762" s="2"/>
      <c r="B762" s="2"/>
      <c r="C762" s="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2"/>
      <c r="T762" s="2"/>
      <c r="U762" s="2"/>
      <c r="V762" s="2"/>
      <c r="W762" s="2"/>
      <c r="X762" s="2"/>
      <c r="Y762" s="2"/>
    </row>
    <row r="763" spans="1:25" ht="14.25" customHeight="1">
      <c r="A763" s="2"/>
      <c r="B763" s="2"/>
      <c r="C763" s="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2"/>
      <c r="T763" s="2"/>
      <c r="U763" s="2"/>
      <c r="V763" s="2"/>
      <c r="W763" s="2"/>
      <c r="X763" s="2"/>
      <c r="Y763" s="2"/>
    </row>
    <row r="764" spans="1:25" ht="14.25" customHeight="1">
      <c r="A764" s="2"/>
      <c r="B764" s="2"/>
      <c r="C764" s="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2"/>
      <c r="T764" s="2"/>
      <c r="U764" s="2"/>
      <c r="V764" s="2"/>
      <c r="W764" s="2"/>
      <c r="X764" s="2"/>
      <c r="Y764" s="2"/>
    </row>
    <row r="765" spans="1:25" ht="14.25" customHeight="1">
      <c r="A765" s="2"/>
      <c r="B765" s="2"/>
      <c r="C765" s="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2"/>
      <c r="T765" s="2"/>
      <c r="U765" s="2"/>
      <c r="V765" s="2"/>
      <c r="W765" s="2"/>
      <c r="X765" s="2"/>
      <c r="Y765" s="2"/>
    </row>
    <row r="766" spans="1:25" ht="14.25" customHeight="1">
      <c r="A766" s="2"/>
      <c r="B766" s="2"/>
      <c r="C766" s="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2"/>
      <c r="T766" s="2"/>
      <c r="U766" s="2"/>
      <c r="V766" s="2"/>
      <c r="W766" s="2"/>
      <c r="X766" s="2"/>
      <c r="Y766" s="2"/>
    </row>
    <row r="767" spans="1:25" ht="14.25" customHeight="1">
      <c r="A767" s="2"/>
      <c r="B767" s="2"/>
      <c r="C767" s="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2"/>
      <c r="T767" s="2"/>
      <c r="U767" s="2"/>
      <c r="V767" s="2"/>
      <c r="W767" s="2"/>
      <c r="X767" s="2"/>
      <c r="Y767" s="2"/>
    </row>
    <row r="768" spans="1:25" ht="14.25" customHeight="1">
      <c r="A768" s="2"/>
      <c r="B768" s="2"/>
      <c r="C768" s="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2"/>
      <c r="T768" s="2"/>
      <c r="U768" s="2"/>
      <c r="V768" s="2"/>
      <c r="W768" s="2"/>
      <c r="X768" s="2"/>
      <c r="Y768" s="2"/>
    </row>
    <row r="769" spans="1:25" ht="14.25" customHeight="1">
      <c r="A769" s="2"/>
      <c r="B769" s="2"/>
      <c r="C769" s="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2"/>
      <c r="T769" s="2"/>
      <c r="U769" s="2"/>
      <c r="V769" s="2"/>
      <c r="W769" s="2"/>
      <c r="X769" s="2"/>
      <c r="Y769" s="2"/>
    </row>
    <row r="770" spans="1:25" ht="14.25" customHeight="1">
      <c r="A770" s="2"/>
      <c r="B770" s="2"/>
      <c r="C770" s="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2"/>
      <c r="T770" s="2"/>
      <c r="U770" s="2"/>
      <c r="V770" s="2"/>
      <c r="W770" s="2"/>
      <c r="X770" s="2"/>
      <c r="Y770" s="2"/>
    </row>
    <row r="771" spans="1:25" ht="14.25" customHeight="1">
      <c r="A771" s="2"/>
      <c r="B771" s="2"/>
      <c r="C771" s="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2"/>
      <c r="T771" s="2"/>
      <c r="U771" s="2"/>
      <c r="V771" s="2"/>
      <c r="W771" s="2"/>
      <c r="X771" s="2"/>
      <c r="Y771" s="2"/>
    </row>
    <row r="772" spans="1:25" ht="14.25" customHeight="1">
      <c r="A772" s="2"/>
      <c r="B772" s="2"/>
      <c r="C772" s="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2"/>
      <c r="T772" s="2"/>
      <c r="U772" s="2"/>
      <c r="V772" s="2"/>
      <c r="W772" s="2"/>
      <c r="X772" s="2"/>
      <c r="Y772" s="2"/>
    </row>
    <row r="773" spans="1:25" ht="14.25" customHeight="1">
      <c r="A773" s="2"/>
      <c r="B773" s="2"/>
      <c r="C773" s="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2"/>
      <c r="T773" s="2"/>
      <c r="U773" s="2"/>
      <c r="V773" s="2"/>
      <c r="W773" s="2"/>
      <c r="X773" s="2"/>
      <c r="Y773" s="2"/>
    </row>
    <row r="774" spans="1:25" ht="14.25" customHeight="1">
      <c r="A774" s="2"/>
      <c r="B774" s="2"/>
      <c r="C774" s="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2"/>
      <c r="T774" s="2"/>
      <c r="U774" s="2"/>
      <c r="V774" s="2"/>
      <c r="W774" s="2"/>
      <c r="X774" s="2"/>
      <c r="Y774" s="2"/>
    </row>
    <row r="775" spans="1:25" ht="14.25" customHeight="1">
      <c r="A775" s="2"/>
      <c r="B775" s="2"/>
      <c r="C775" s="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2"/>
      <c r="T775" s="2"/>
      <c r="U775" s="2"/>
      <c r="V775" s="2"/>
      <c r="W775" s="2"/>
      <c r="X775" s="2"/>
      <c r="Y775" s="2"/>
    </row>
    <row r="776" spans="1:25" ht="14.25" customHeight="1">
      <c r="A776" s="2"/>
      <c r="B776" s="2"/>
      <c r="C776" s="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2"/>
      <c r="T776" s="2"/>
      <c r="U776" s="2"/>
      <c r="V776" s="2"/>
      <c r="W776" s="2"/>
      <c r="X776" s="2"/>
      <c r="Y776" s="2"/>
    </row>
    <row r="777" spans="1:25" ht="14.25" customHeight="1">
      <c r="A777" s="2"/>
      <c r="B777" s="2"/>
      <c r="C777" s="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2"/>
      <c r="T777" s="2"/>
      <c r="U777" s="2"/>
      <c r="V777" s="2"/>
      <c r="W777" s="2"/>
      <c r="X777" s="2"/>
      <c r="Y777" s="2"/>
    </row>
    <row r="778" spans="1:25" ht="14.25" customHeight="1">
      <c r="A778" s="2"/>
      <c r="B778" s="2"/>
      <c r="C778" s="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2"/>
      <c r="T778" s="2"/>
      <c r="U778" s="2"/>
      <c r="V778" s="2"/>
      <c r="W778" s="2"/>
      <c r="X778" s="2"/>
      <c r="Y778" s="2"/>
    </row>
    <row r="779" spans="1:25" ht="14.25" customHeight="1">
      <c r="A779" s="2"/>
      <c r="B779" s="2"/>
      <c r="C779" s="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2"/>
      <c r="T779" s="2"/>
      <c r="U779" s="2"/>
      <c r="V779" s="2"/>
      <c r="W779" s="2"/>
      <c r="X779" s="2"/>
      <c r="Y779" s="2"/>
    </row>
    <row r="780" spans="1:25" ht="14.25" customHeight="1">
      <c r="A780" s="2"/>
      <c r="B780" s="2"/>
      <c r="C780" s="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2"/>
      <c r="T780" s="2"/>
      <c r="U780" s="2"/>
      <c r="V780" s="2"/>
      <c r="W780" s="2"/>
      <c r="X780" s="2"/>
      <c r="Y780" s="2"/>
    </row>
    <row r="781" spans="1:25" ht="14.25" customHeight="1">
      <c r="A781" s="2"/>
      <c r="B781" s="2"/>
      <c r="C781" s="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2"/>
      <c r="T781" s="2"/>
      <c r="U781" s="2"/>
      <c r="V781" s="2"/>
      <c r="W781" s="2"/>
      <c r="X781" s="2"/>
      <c r="Y781" s="2"/>
    </row>
    <row r="782" spans="1:25" ht="14.25" customHeight="1">
      <c r="A782" s="2"/>
      <c r="B782" s="2"/>
      <c r="C782" s="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2"/>
      <c r="T782" s="2"/>
      <c r="U782" s="2"/>
      <c r="V782" s="2"/>
      <c r="W782" s="2"/>
      <c r="X782" s="2"/>
      <c r="Y782" s="2"/>
    </row>
    <row r="783" spans="1:25" ht="14.25" customHeight="1">
      <c r="A783" s="2"/>
      <c r="B783" s="2"/>
      <c r="C783" s="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2"/>
      <c r="T783" s="2"/>
      <c r="U783" s="2"/>
      <c r="V783" s="2"/>
      <c r="W783" s="2"/>
      <c r="X783" s="2"/>
      <c r="Y783" s="2"/>
    </row>
    <row r="784" spans="1:25" ht="14.25" customHeight="1">
      <c r="A784" s="2"/>
      <c r="B784" s="2"/>
      <c r="C784" s="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2"/>
      <c r="T784" s="2"/>
      <c r="U784" s="2"/>
      <c r="V784" s="2"/>
      <c r="W784" s="2"/>
      <c r="X784" s="2"/>
      <c r="Y784" s="2"/>
    </row>
    <row r="785" spans="1:25" ht="14.25" customHeight="1">
      <c r="A785" s="2"/>
      <c r="B785" s="2"/>
      <c r="C785" s="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2"/>
      <c r="T785" s="2"/>
      <c r="U785" s="2"/>
      <c r="V785" s="2"/>
      <c r="W785" s="2"/>
      <c r="X785" s="2"/>
      <c r="Y785" s="2"/>
    </row>
    <row r="786" spans="1:25" ht="14.25" customHeight="1">
      <c r="A786" s="2"/>
      <c r="B786" s="2"/>
      <c r="C786" s="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2"/>
      <c r="T786" s="2"/>
      <c r="U786" s="2"/>
      <c r="V786" s="2"/>
      <c r="W786" s="2"/>
      <c r="X786" s="2"/>
      <c r="Y786" s="2"/>
    </row>
    <row r="787" spans="1:25" ht="14.25" customHeight="1">
      <c r="A787" s="2"/>
      <c r="B787" s="2"/>
      <c r="C787" s="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2"/>
      <c r="T787" s="2"/>
      <c r="U787" s="2"/>
      <c r="V787" s="2"/>
      <c r="W787" s="2"/>
      <c r="X787" s="2"/>
      <c r="Y787" s="2"/>
    </row>
    <row r="788" spans="1:25" ht="14.25" customHeight="1">
      <c r="A788" s="2"/>
      <c r="B788" s="2"/>
      <c r="C788" s="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2"/>
      <c r="T788" s="2"/>
      <c r="U788" s="2"/>
      <c r="V788" s="2"/>
      <c r="W788" s="2"/>
      <c r="X788" s="2"/>
      <c r="Y788" s="2"/>
    </row>
    <row r="789" spans="1:25" ht="14.25" customHeight="1">
      <c r="A789" s="2"/>
      <c r="B789" s="2"/>
      <c r="C789" s="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2"/>
      <c r="T789" s="2"/>
      <c r="U789" s="2"/>
      <c r="V789" s="2"/>
      <c r="W789" s="2"/>
      <c r="X789" s="2"/>
      <c r="Y789" s="2"/>
    </row>
    <row r="790" spans="1:25" ht="14.25" customHeight="1">
      <c r="A790" s="2"/>
      <c r="B790" s="2"/>
      <c r="C790" s="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2"/>
      <c r="T790" s="2"/>
      <c r="U790" s="2"/>
      <c r="V790" s="2"/>
      <c r="W790" s="2"/>
      <c r="X790" s="2"/>
      <c r="Y790" s="2"/>
    </row>
    <row r="791" spans="1:25" ht="14.25" customHeight="1">
      <c r="A791" s="2"/>
      <c r="B791" s="2"/>
      <c r="C791" s="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2"/>
      <c r="T791" s="2"/>
      <c r="U791" s="2"/>
      <c r="V791" s="2"/>
      <c r="W791" s="2"/>
      <c r="X791" s="2"/>
      <c r="Y791" s="2"/>
    </row>
    <row r="792" spans="1:25" ht="14.25" customHeight="1">
      <c r="A792" s="2"/>
      <c r="B792" s="2"/>
      <c r="C792" s="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2"/>
      <c r="T792" s="2"/>
      <c r="U792" s="2"/>
      <c r="V792" s="2"/>
      <c r="W792" s="2"/>
      <c r="X792" s="2"/>
      <c r="Y792" s="2"/>
    </row>
    <row r="793" spans="1:25" ht="14.25" customHeight="1">
      <c r="A793" s="2"/>
      <c r="B793" s="2"/>
      <c r="C793" s="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2"/>
      <c r="T793" s="2"/>
      <c r="U793" s="2"/>
      <c r="V793" s="2"/>
      <c r="W793" s="2"/>
      <c r="X793" s="2"/>
      <c r="Y793" s="2"/>
    </row>
    <row r="794" spans="1:25" ht="14.25" customHeight="1">
      <c r="A794" s="2"/>
      <c r="B794" s="2"/>
      <c r="C794" s="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2"/>
      <c r="T794" s="2"/>
      <c r="U794" s="2"/>
      <c r="V794" s="2"/>
      <c r="W794" s="2"/>
      <c r="X794" s="2"/>
      <c r="Y794" s="2"/>
    </row>
    <row r="795" spans="1:25" ht="14.25" customHeight="1">
      <c r="A795" s="2"/>
      <c r="B795" s="2"/>
      <c r="C795" s="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2"/>
      <c r="T795" s="2"/>
      <c r="U795" s="2"/>
      <c r="V795" s="2"/>
      <c r="W795" s="2"/>
      <c r="X795" s="2"/>
      <c r="Y795" s="2"/>
    </row>
    <row r="796" spans="1:25" ht="14.25" customHeight="1">
      <c r="A796" s="2"/>
      <c r="B796" s="2"/>
      <c r="C796" s="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2"/>
      <c r="T796" s="2"/>
      <c r="U796" s="2"/>
      <c r="V796" s="2"/>
      <c r="W796" s="2"/>
      <c r="X796" s="2"/>
      <c r="Y796" s="2"/>
    </row>
    <row r="797" spans="1:25" ht="14.25" customHeight="1">
      <c r="A797" s="2"/>
      <c r="B797" s="2"/>
      <c r="C797" s="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2"/>
      <c r="T797" s="2"/>
      <c r="U797" s="2"/>
      <c r="V797" s="2"/>
      <c r="W797" s="2"/>
      <c r="X797" s="2"/>
      <c r="Y797" s="2"/>
    </row>
    <row r="798" spans="1:25" ht="14.25" customHeight="1">
      <c r="A798" s="2"/>
      <c r="B798" s="2"/>
      <c r="C798" s="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2"/>
      <c r="T798" s="2"/>
      <c r="U798" s="2"/>
      <c r="V798" s="2"/>
      <c r="W798" s="2"/>
      <c r="X798" s="2"/>
      <c r="Y798" s="2"/>
    </row>
    <row r="799" spans="1:25" ht="14.25" customHeight="1">
      <c r="A799" s="2"/>
      <c r="B799" s="2"/>
      <c r="C799" s="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2"/>
      <c r="T799" s="2"/>
      <c r="U799" s="2"/>
      <c r="V799" s="2"/>
      <c r="W799" s="2"/>
      <c r="X799" s="2"/>
      <c r="Y799" s="2"/>
    </row>
    <row r="800" spans="1:25" ht="14.25" customHeight="1">
      <c r="A800" s="2"/>
      <c r="B800" s="2"/>
      <c r="C800" s="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2"/>
      <c r="T800" s="2"/>
      <c r="U800" s="2"/>
      <c r="V800" s="2"/>
      <c r="W800" s="2"/>
      <c r="X800" s="2"/>
      <c r="Y800" s="2"/>
    </row>
    <row r="801" spans="1:25" ht="14.25" customHeight="1">
      <c r="A801" s="2"/>
      <c r="B801" s="2"/>
      <c r="C801" s="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2"/>
      <c r="T801" s="2"/>
      <c r="U801" s="2"/>
      <c r="V801" s="2"/>
      <c r="W801" s="2"/>
      <c r="X801" s="2"/>
      <c r="Y801" s="2"/>
    </row>
    <row r="802" spans="1:25" ht="14.25" customHeight="1">
      <c r="A802" s="2"/>
      <c r="B802" s="2"/>
      <c r="C802" s="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2"/>
      <c r="T802" s="2"/>
      <c r="U802" s="2"/>
      <c r="V802" s="2"/>
      <c r="W802" s="2"/>
      <c r="X802" s="2"/>
      <c r="Y802" s="2"/>
    </row>
    <row r="803" spans="1:25" ht="14.25" customHeight="1">
      <c r="A803" s="2"/>
      <c r="B803" s="2"/>
      <c r="C803" s="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2"/>
      <c r="T803" s="2"/>
      <c r="U803" s="2"/>
      <c r="V803" s="2"/>
      <c r="W803" s="2"/>
      <c r="X803" s="2"/>
      <c r="Y803" s="2"/>
    </row>
    <row r="804" spans="1:25" ht="14.25" customHeight="1">
      <c r="A804" s="2"/>
      <c r="B804" s="2"/>
      <c r="C804" s="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2"/>
      <c r="T804" s="2"/>
      <c r="U804" s="2"/>
      <c r="V804" s="2"/>
      <c r="W804" s="2"/>
      <c r="X804" s="2"/>
      <c r="Y804" s="2"/>
    </row>
    <row r="805" spans="1:25" ht="14.25" customHeight="1">
      <c r="A805" s="2"/>
      <c r="B805" s="2"/>
      <c r="C805" s="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2"/>
      <c r="T805" s="2"/>
      <c r="U805" s="2"/>
      <c r="V805" s="2"/>
      <c r="W805" s="2"/>
      <c r="X805" s="2"/>
      <c r="Y805" s="2"/>
    </row>
    <row r="806" spans="1:25" ht="14.25" customHeight="1">
      <c r="A806" s="2"/>
      <c r="B806" s="2"/>
      <c r="C806" s="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2"/>
      <c r="T806" s="2"/>
      <c r="U806" s="2"/>
      <c r="V806" s="2"/>
      <c r="W806" s="2"/>
      <c r="X806" s="2"/>
      <c r="Y806" s="2"/>
    </row>
    <row r="807" spans="1:25" ht="14.25" customHeight="1">
      <c r="A807" s="2"/>
      <c r="B807" s="2"/>
      <c r="C807" s="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2"/>
      <c r="T807" s="2"/>
      <c r="U807" s="2"/>
      <c r="V807" s="2"/>
      <c r="W807" s="2"/>
      <c r="X807" s="2"/>
      <c r="Y807" s="2"/>
    </row>
    <row r="808" spans="1:25" ht="14.25" customHeight="1">
      <c r="A808" s="2"/>
      <c r="B808" s="2"/>
      <c r="C808" s="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2"/>
      <c r="T808" s="2"/>
      <c r="U808" s="2"/>
      <c r="V808" s="2"/>
      <c r="W808" s="2"/>
      <c r="X808" s="2"/>
      <c r="Y808" s="2"/>
    </row>
    <row r="809" spans="1:25" ht="14.25" customHeight="1">
      <c r="A809" s="2"/>
      <c r="B809" s="2"/>
      <c r="C809" s="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2"/>
      <c r="T809" s="2"/>
      <c r="U809" s="2"/>
      <c r="V809" s="2"/>
      <c r="W809" s="2"/>
      <c r="X809" s="2"/>
      <c r="Y809" s="2"/>
    </row>
    <row r="810" spans="1:25" ht="14.25" customHeight="1">
      <c r="A810" s="2"/>
      <c r="B810" s="2"/>
      <c r="C810" s="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2"/>
      <c r="T810" s="2"/>
      <c r="U810" s="2"/>
      <c r="V810" s="2"/>
      <c r="W810" s="2"/>
      <c r="X810" s="2"/>
      <c r="Y810" s="2"/>
    </row>
    <row r="811" spans="1:25" ht="14.25" customHeight="1">
      <c r="A811" s="2"/>
      <c r="B811" s="2"/>
      <c r="C811" s="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2"/>
      <c r="T811" s="2"/>
      <c r="U811" s="2"/>
      <c r="V811" s="2"/>
      <c r="W811" s="2"/>
      <c r="X811" s="2"/>
      <c r="Y811" s="2"/>
    </row>
    <row r="812" spans="1:25" ht="14.25" customHeight="1">
      <c r="A812" s="2"/>
      <c r="B812" s="2"/>
      <c r="C812" s="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2"/>
      <c r="T812" s="2"/>
      <c r="U812" s="2"/>
      <c r="V812" s="2"/>
      <c r="W812" s="2"/>
      <c r="X812" s="2"/>
      <c r="Y812" s="2"/>
    </row>
    <row r="813" spans="1:25" ht="14.25" customHeight="1">
      <c r="A813" s="2"/>
      <c r="B813" s="2"/>
      <c r="C813" s="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2"/>
      <c r="T813" s="2"/>
      <c r="U813" s="2"/>
      <c r="V813" s="2"/>
      <c r="W813" s="2"/>
      <c r="X813" s="2"/>
      <c r="Y813" s="2"/>
    </row>
    <row r="814" spans="1:25" ht="14.25" customHeight="1">
      <c r="A814" s="2"/>
      <c r="B814" s="2"/>
      <c r="C814" s="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2"/>
      <c r="T814" s="2"/>
      <c r="U814" s="2"/>
      <c r="V814" s="2"/>
      <c r="W814" s="2"/>
      <c r="X814" s="2"/>
      <c r="Y814" s="2"/>
    </row>
    <row r="815" spans="1:25" ht="14.25" customHeight="1">
      <c r="A815" s="2"/>
      <c r="B815" s="2"/>
      <c r="C815" s="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2"/>
      <c r="T815" s="2"/>
      <c r="U815" s="2"/>
      <c r="V815" s="2"/>
      <c r="W815" s="2"/>
      <c r="X815" s="2"/>
      <c r="Y815" s="2"/>
    </row>
    <row r="816" spans="1:25" ht="14.25" customHeight="1">
      <c r="A816" s="2"/>
      <c r="B816" s="2"/>
      <c r="C816" s="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2"/>
      <c r="T816" s="2"/>
      <c r="U816" s="2"/>
      <c r="V816" s="2"/>
      <c r="W816" s="2"/>
      <c r="X816" s="2"/>
      <c r="Y816" s="2"/>
    </row>
    <row r="817" spans="1:25" ht="14.25" customHeight="1">
      <c r="A817" s="2"/>
      <c r="B817" s="2"/>
      <c r="C817" s="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2"/>
      <c r="T817" s="2"/>
      <c r="U817" s="2"/>
      <c r="V817" s="2"/>
      <c r="W817" s="2"/>
      <c r="X817" s="2"/>
      <c r="Y817" s="2"/>
    </row>
    <row r="818" spans="1:25" ht="14.25" customHeight="1">
      <c r="A818" s="2"/>
      <c r="B818" s="2"/>
      <c r="C818" s="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2"/>
      <c r="T818" s="2"/>
      <c r="U818" s="2"/>
      <c r="V818" s="2"/>
      <c r="W818" s="2"/>
      <c r="X818" s="2"/>
      <c r="Y818" s="2"/>
    </row>
    <row r="819" spans="1:25" ht="14.25" customHeight="1">
      <c r="A819" s="2"/>
      <c r="B819" s="2"/>
      <c r="C819" s="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2"/>
      <c r="T819" s="2"/>
      <c r="U819" s="2"/>
      <c r="V819" s="2"/>
      <c r="W819" s="2"/>
      <c r="X819" s="2"/>
      <c r="Y819" s="2"/>
    </row>
    <row r="820" spans="1:25" ht="14.25" customHeight="1">
      <c r="A820" s="2"/>
      <c r="B820" s="2"/>
      <c r="C820" s="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2"/>
      <c r="T820" s="2"/>
      <c r="U820" s="2"/>
      <c r="V820" s="2"/>
      <c r="W820" s="2"/>
      <c r="X820" s="2"/>
      <c r="Y820" s="2"/>
    </row>
    <row r="821" spans="1:25" ht="14.25" customHeight="1">
      <c r="A821" s="2"/>
      <c r="B821" s="2"/>
      <c r="C821" s="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2"/>
      <c r="T821" s="2"/>
      <c r="U821" s="2"/>
      <c r="V821" s="2"/>
      <c r="W821" s="2"/>
      <c r="X821" s="2"/>
      <c r="Y821" s="2"/>
    </row>
    <row r="822" spans="1:25" ht="14.25" customHeight="1">
      <c r="A822" s="2"/>
      <c r="B822" s="2"/>
      <c r="C822" s="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2"/>
      <c r="T822" s="2"/>
      <c r="U822" s="2"/>
      <c r="V822" s="2"/>
      <c r="W822" s="2"/>
      <c r="X822" s="2"/>
      <c r="Y822" s="2"/>
    </row>
    <row r="823" spans="1:25" ht="14.25" customHeight="1">
      <c r="A823" s="2"/>
      <c r="B823" s="2"/>
      <c r="C823" s="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2"/>
      <c r="T823" s="2"/>
      <c r="U823" s="2"/>
      <c r="V823" s="2"/>
      <c r="W823" s="2"/>
      <c r="X823" s="2"/>
      <c r="Y823" s="2"/>
    </row>
    <row r="824" spans="1:25" ht="14.25" customHeight="1">
      <c r="A824" s="2"/>
      <c r="B824" s="2"/>
      <c r="C824" s="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2"/>
      <c r="T824" s="2"/>
      <c r="U824" s="2"/>
      <c r="V824" s="2"/>
      <c r="W824" s="2"/>
      <c r="X824" s="2"/>
      <c r="Y824" s="2"/>
    </row>
    <row r="825" spans="1:25" ht="14.25" customHeight="1">
      <c r="A825" s="2"/>
      <c r="B825" s="2"/>
      <c r="C825" s="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2"/>
      <c r="T825" s="2"/>
      <c r="U825" s="2"/>
      <c r="V825" s="2"/>
      <c r="W825" s="2"/>
      <c r="X825" s="2"/>
      <c r="Y825" s="2"/>
    </row>
    <row r="826" spans="1:25" ht="14.25" customHeight="1">
      <c r="A826" s="2"/>
      <c r="B826" s="2"/>
      <c r="C826" s="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2"/>
      <c r="T826" s="2"/>
      <c r="U826" s="2"/>
      <c r="V826" s="2"/>
      <c r="W826" s="2"/>
      <c r="X826" s="2"/>
      <c r="Y826" s="2"/>
    </row>
    <row r="827" spans="1:25" ht="14.25" customHeight="1">
      <c r="A827" s="2"/>
      <c r="B827" s="2"/>
      <c r="C827" s="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2"/>
      <c r="T827" s="2"/>
      <c r="U827" s="2"/>
      <c r="V827" s="2"/>
      <c r="W827" s="2"/>
      <c r="X827" s="2"/>
      <c r="Y827" s="2"/>
    </row>
    <row r="828" spans="1:25" ht="14.25" customHeight="1">
      <c r="A828" s="2"/>
      <c r="B828" s="2"/>
      <c r="C828" s="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2"/>
      <c r="T828" s="2"/>
      <c r="U828" s="2"/>
      <c r="V828" s="2"/>
      <c r="W828" s="2"/>
      <c r="X828" s="2"/>
      <c r="Y828" s="2"/>
    </row>
    <row r="829" spans="1:25" ht="14.25" customHeight="1">
      <c r="A829" s="2"/>
      <c r="B829" s="2"/>
      <c r="C829" s="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2"/>
      <c r="T829" s="2"/>
      <c r="U829" s="2"/>
      <c r="V829" s="2"/>
      <c r="W829" s="2"/>
      <c r="X829" s="2"/>
      <c r="Y829" s="2"/>
    </row>
    <row r="830" spans="1:25" ht="14.25" customHeight="1">
      <c r="A830" s="2"/>
      <c r="B830" s="2"/>
      <c r="C830" s="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2"/>
      <c r="T830" s="2"/>
      <c r="U830" s="2"/>
      <c r="V830" s="2"/>
      <c r="W830" s="2"/>
      <c r="X830" s="2"/>
      <c r="Y830" s="2"/>
    </row>
    <row r="831" spans="1:25" ht="14.25" customHeight="1">
      <c r="A831" s="2"/>
      <c r="B831" s="2"/>
      <c r="C831" s="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2"/>
      <c r="T831" s="2"/>
      <c r="U831" s="2"/>
      <c r="V831" s="2"/>
      <c r="W831" s="2"/>
      <c r="X831" s="2"/>
      <c r="Y831" s="2"/>
    </row>
    <row r="832" spans="1:25" ht="14.25" customHeight="1">
      <c r="A832" s="2"/>
      <c r="B832" s="2"/>
      <c r="C832" s="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2"/>
      <c r="T832" s="2"/>
      <c r="U832" s="2"/>
      <c r="V832" s="2"/>
      <c r="W832" s="2"/>
      <c r="X832" s="2"/>
      <c r="Y832" s="2"/>
    </row>
    <row r="833" spans="1:25" ht="14.25" customHeight="1">
      <c r="A833" s="2"/>
      <c r="B833" s="2"/>
      <c r="C833" s="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2"/>
      <c r="T833" s="2"/>
      <c r="U833" s="2"/>
      <c r="V833" s="2"/>
      <c r="W833" s="2"/>
      <c r="X833" s="2"/>
      <c r="Y833" s="2"/>
    </row>
    <row r="834" spans="1:25" ht="14.25" customHeight="1">
      <c r="A834" s="2"/>
      <c r="B834" s="2"/>
      <c r="C834" s="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2"/>
      <c r="T834" s="2"/>
      <c r="U834" s="2"/>
      <c r="V834" s="2"/>
      <c r="W834" s="2"/>
      <c r="X834" s="2"/>
      <c r="Y834" s="2"/>
    </row>
    <row r="835" spans="1:25" ht="14.25" customHeight="1">
      <c r="A835" s="2"/>
      <c r="B835" s="2"/>
      <c r="C835" s="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2"/>
      <c r="T835" s="2"/>
      <c r="U835" s="2"/>
      <c r="V835" s="2"/>
      <c r="W835" s="2"/>
      <c r="X835" s="2"/>
      <c r="Y835" s="2"/>
    </row>
    <row r="836" spans="1:25" ht="14.25" customHeight="1">
      <c r="A836" s="2"/>
      <c r="B836" s="2"/>
      <c r="C836" s="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2"/>
      <c r="T836" s="2"/>
      <c r="U836" s="2"/>
      <c r="V836" s="2"/>
      <c r="W836" s="2"/>
      <c r="X836" s="2"/>
      <c r="Y836" s="2"/>
    </row>
    <row r="837" spans="1:25" ht="14.25" customHeight="1">
      <c r="A837" s="2"/>
      <c r="B837" s="2"/>
      <c r="C837" s="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2"/>
      <c r="T837" s="2"/>
      <c r="U837" s="2"/>
      <c r="V837" s="2"/>
      <c r="W837" s="2"/>
      <c r="X837" s="2"/>
      <c r="Y837" s="2"/>
    </row>
    <row r="838" spans="1:25" ht="14.25" customHeight="1">
      <c r="A838" s="2"/>
      <c r="B838" s="2"/>
      <c r="C838" s="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2"/>
      <c r="T838" s="2"/>
      <c r="U838" s="2"/>
      <c r="V838" s="2"/>
      <c r="W838" s="2"/>
      <c r="X838" s="2"/>
      <c r="Y838" s="2"/>
    </row>
    <row r="839" spans="1:25" ht="14.25" customHeight="1">
      <c r="A839" s="2"/>
      <c r="B839" s="2"/>
      <c r="C839" s="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2"/>
      <c r="T839" s="2"/>
      <c r="U839" s="2"/>
      <c r="V839" s="2"/>
      <c r="W839" s="2"/>
      <c r="X839" s="2"/>
      <c r="Y839" s="2"/>
    </row>
    <row r="840" spans="1:25" ht="14.25" customHeight="1">
      <c r="A840" s="2"/>
      <c r="B840" s="2"/>
      <c r="C840" s="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2"/>
      <c r="T840" s="2"/>
      <c r="U840" s="2"/>
      <c r="V840" s="2"/>
      <c r="W840" s="2"/>
      <c r="X840" s="2"/>
      <c r="Y840" s="2"/>
    </row>
    <row r="841" spans="1:25" ht="14.25" customHeight="1">
      <c r="A841" s="2"/>
      <c r="B841" s="2"/>
      <c r="C841" s="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2"/>
      <c r="T841" s="2"/>
      <c r="U841" s="2"/>
      <c r="V841" s="2"/>
      <c r="W841" s="2"/>
      <c r="X841" s="2"/>
      <c r="Y841" s="2"/>
    </row>
    <row r="842" spans="1:25" ht="14.25" customHeight="1">
      <c r="A842" s="2"/>
      <c r="B842" s="2"/>
      <c r="C842" s="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2"/>
      <c r="T842" s="2"/>
      <c r="U842" s="2"/>
      <c r="V842" s="2"/>
      <c r="W842" s="2"/>
      <c r="X842" s="2"/>
      <c r="Y842" s="2"/>
    </row>
    <row r="843" spans="1:25" ht="14.25" customHeight="1">
      <c r="A843" s="2"/>
      <c r="B843" s="2"/>
      <c r="C843" s="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2"/>
      <c r="T843" s="2"/>
      <c r="U843" s="2"/>
      <c r="V843" s="2"/>
      <c r="W843" s="2"/>
      <c r="X843" s="2"/>
      <c r="Y843" s="2"/>
    </row>
    <row r="844" spans="1:25" ht="14.25" customHeight="1">
      <c r="A844" s="2"/>
      <c r="B844" s="2"/>
      <c r="C844" s="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2"/>
      <c r="T844" s="2"/>
      <c r="U844" s="2"/>
      <c r="V844" s="2"/>
      <c r="W844" s="2"/>
      <c r="X844" s="2"/>
      <c r="Y844" s="2"/>
    </row>
    <row r="845" spans="1:25" ht="14.25" customHeight="1">
      <c r="A845" s="2"/>
      <c r="B845" s="2"/>
      <c r="C845" s="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2"/>
      <c r="T845" s="2"/>
      <c r="U845" s="2"/>
      <c r="V845" s="2"/>
      <c r="W845" s="2"/>
      <c r="X845" s="2"/>
      <c r="Y845" s="2"/>
    </row>
    <row r="846" spans="1:25" ht="14.25" customHeight="1">
      <c r="A846" s="2"/>
      <c r="B846" s="2"/>
      <c r="C846" s="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2"/>
      <c r="T846" s="2"/>
      <c r="U846" s="2"/>
      <c r="V846" s="2"/>
      <c r="W846" s="2"/>
      <c r="X846" s="2"/>
      <c r="Y846" s="2"/>
    </row>
    <row r="847" spans="1:25" ht="14.25" customHeight="1">
      <c r="A847" s="2"/>
      <c r="B847" s="2"/>
      <c r="C847" s="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2"/>
      <c r="T847" s="2"/>
      <c r="U847" s="2"/>
      <c r="V847" s="2"/>
      <c r="W847" s="2"/>
      <c r="X847" s="2"/>
      <c r="Y847" s="2"/>
    </row>
    <row r="848" spans="1:25" ht="14.25" customHeight="1">
      <c r="A848" s="2"/>
      <c r="B848" s="2"/>
      <c r="C848" s="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2"/>
      <c r="T848" s="2"/>
      <c r="U848" s="2"/>
      <c r="V848" s="2"/>
      <c r="W848" s="2"/>
      <c r="X848" s="2"/>
      <c r="Y848" s="2"/>
    </row>
    <row r="849" spans="1:25" ht="14.25" customHeight="1">
      <c r="A849" s="2"/>
      <c r="B849" s="2"/>
      <c r="C849" s="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2"/>
      <c r="T849" s="2"/>
      <c r="U849" s="2"/>
      <c r="V849" s="2"/>
      <c r="W849" s="2"/>
      <c r="X849" s="2"/>
      <c r="Y849" s="2"/>
    </row>
    <row r="850" spans="1:25" ht="14.25" customHeight="1">
      <c r="A850" s="2"/>
      <c r="B850" s="2"/>
      <c r="C850" s="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2"/>
      <c r="T850" s="2"/>
      <c r="U850" s="2"/>
      <c r="V850" s="2"/>
      <c r="W850" s="2"/>
      <c r="X850" s="2"/>
      <c r="Y850" s="2"/>
    </row>
    <row r="851" spans="1:25" ht="14.25" customHeight="1">
      <c r="A851" s="2"/>
      <c r="B851" s="2"/>
      <c r="C851" s="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2"/>
      <c r="T851" s="2"/>
      <c r="U851" s="2"/>
      <c r="V851" s="2"/>
      <c r="W851" s="2"/>
      <c r="X851" s="2"/>
      <c r="Y851" s="2"/>
    </row>
    <row r="852" spans="1:25" ht="14.25" customHeight="1">
      <c r="A852" s="2"/>
      <c r="B852" s="2"/>
      <c r="C852" s="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2"/>
      <c r="T852" s="2"/>
      <c r="U852" s="2"/>
      <c r="V852" s="2"/>
      <c r="W852" s="2"/>
      <c r="X852" s="2"/>
      <c r="Y852" s="2"/>
    </row>
    <row r="853" spans="1:25" ht="14.25" customHeight="1">
      <c r="A853" s="2"/>
      <c r="B853" s="2"/>
      <c r="C853" s="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2"/>
      <c r="T853" s="2"/>
      <c r="U853" s="2"/>
      <c r="V853" s="2"/>
      <c r="W853" s="2"/>
      <c r="X853" s="2"/>
      <c r="Y853" s="2"/>
    </row>
    <row r="854" spans="1:25" ht="14.25" customHeight="1">
      <c r="A854" s="2"/>
      <c r="B854" s="2"/>
      <c r="C854" s="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2"/>
      <c r="T854" s="2"/>
      <c r="U854" s="2"/>
      <c r="V854" s="2"/>
      <c r="W854" s="2"/>
      <c r="X854" s="2"/>
      <c r="Y854" s="2"/>
    </row>
    <row r="855" spans="1:25" ht="14.25" customHeight="1">
      <c r="A855" s="2"/>
      <c r="B855" s="2"/>
      <c r="C855" s="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2"/>
      <c r="T855" s="2"/>
      <c r="U855" s="2"/>
      <c r="V855" s="2"/>
      <c r="W855" s="2"/>
      <c r="X855" s="2"/>
      <c r="Y855" s="2"/>
    </row>
    <row r="856" spans="1:25" ht="14.25" customHeight="1">
      <c r="A856" s="2"/>
      <c r="B856" s="2"/>
      <c r="C856" s="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2"/>
      <c r="T856" s="2"/>
      <c r="U856" s="2"/>
      <c r="V856" s="2"/>
      <c r="W856" s="2"/>
      <c r="X856" s="2"/>
      <c r="Y856" s="2"/>
    </row>
    <row r="857" spans="1:25" ht="14.25" customHeight="1">
      <c r="A857" s="2"/>
      <c r="B857" s="2"/>
      <c r="C857" s="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2"/>
      <c r="T857" s="2"/>
      <c r="U857" s="2"/>
      <c r="V857" s="2"/>
      <c r="W857" s="2"/>
      <c r="X857" s="2"/>
      <c r="Y857" s="2"/>
    </row>
    <row r="858" spans="1:25" ht="14.25" customHeight="1">
      <c r="A858" s="2"/>
      <c r="B858" s="2"/>
      <c r="C858" s="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2"/>
      <c r="T858" s="2"/>
      <c r="U858" s="2"/>
      <c r="V858" s="2"/>
      <c r="W858" s="2"/>
      <c r="X858" s="2"/>
      <c r="Y858" s="2"/>
    </row>
    <row r="859" spans="1:25" ht="14.25" customHeight="1">
      <c r="A859" s="2"/>
      <c r="B859" s="2"/>
      <c r="C859" s="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2"/>
      <c r="T859" s="2"/>
      <c r="U859" s="2"/>
      <c r="V859" s="2"/>
      <c r="W859" s="2"/>
      <c r="X859" s="2"/>
      <c r="Y859" s="2"/>
    </row>
    <row r="860" spans="1:25" ht="14.25" customHeight="1">
      <c r="A860" s="2"/>
      <c r="B860" s="2"/>
      <c r="C860" s="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2"/>
      <c r="T860" s="2"/>
      <c r="U860" s="2"/>
      <c r="V860" s="2"/>
      <c r="W860" s="2"/>
      <c r="X860" s="2"/>
      <c r="Y860" s="2"/>
    </row>
    <row r="861" spans="1:25" ht="14.25" customHeight="1">
      <c r="A861" s="2"/>
      <c r="B861" s="2"/>
      <c r="C861" s="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2"/>
      <c r="T861" s="2"/>
      <c r="U861" s="2"/>
      <c r="V861" s="2"/>
      <c r="W861" s="2"/>
      <c r="X861" s="2"/>
      <c r="Y861" s="2"/>
    </row>
    <row r="862" spans="1:25" ht="14.25" customHeight="1">
      <c r="A862" s="2"/>
      <c r="B862" s="2"/>
      <c r="C862" s="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2"/>
      <c r="T862" s="2"/>
      <c r="U862" s="2"/>
      <c r="V862" s="2"/>
      <c r="W862" s="2"/>
      <c r="X862" s="2"/>
      <c r="Y862" s="2"/>
    </row>
    <row r="863" spans="1:25" ht="14.25" customHeight="1">
      <c r="A863" s="2"/>
      <c r="B863" s="2"/>
      <c r="C863" s="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2"/>
      <c r="T863" s="2"/>
      <c r="U863" s="2"/>
      <c r="V863" s="2"/>
      <c r="W863" s="2"/>
      <c r="X863" s="2"/>
      <c r="Y863" s="2"/>
    </row>
    <row r="864" spans="1:25" ht="14.25" customHeight="1">
      <c r="A864" s="2"/>
      <c r="B864" s="2"/>
      <c r="C864" s="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2"/>
      <c r="T864" s="2"/>
      <c r="U864" s="2"/>
      <c r="V864" s="2"/>
      <c r="W864" s="2"/>
      <c r="X864" s="2"/>
      <c r="Y864" s="2"/>
    </row>
    <row r="865" spans="1:25" ht="14.25" customHeight="1">
      <c r="A865" s="2"/>
      <c r="B865" s="2"/>
      <c r="C865" s="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2"/>
      <c r="T865" s="2"/>
      <c r="U865" s="2"/>
      <c r="V865" s="2"/>
      <c r="W865" s="2"/>
      <c r="X865" s="2"/>
      <c r="Y865" s="2"/>
    </row>
    <row r="866" spans="1:25" ht="14.25" customHeight="1">
      <c r="A866" s="2"/>
      <c r="B866" s="2"/>
      <c r="C866" s="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2"/>
      <c r="T866" s="2"/>
      <c r="U866" s="2"/>
      <c r="V866" s="2"/>
      <c r="W866" s="2"/>
      <c r="X866" s="2"/>
      <c r="Y866" s="2"/>
    </row>
    <row r="867" spans="1:25" ht="14.25" customHeight="1">
      <c r="A867" s="2"/>
      <c r="B867" s="2"/>
      <c r="C867" s="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2"/>
      <c r="T867" s="2"/>
      <c r="U867" s="2"/>
      <c r="V867" s="2"/>
      <c r="W867" s="2"/>
      <c r="X867" s="2"/>
      <c r="Y867" s="2"/>
    </row>
    <row r="868" spans="1:25" ht="14.25" customHeight="1">
      <c r="A868" s="2"/>
      <c r="B868" s="2"/>
      <c r="C868" s="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2"/>
      <c r="T868" s="2"/>
      <c r="U868" s="2"/>
      <c r="V868" s="2"/>
      <c r="W868" s="2"/>
      <c r="X868" s="2"/>
      <c r="Y868" s="2"/>
    </row>
    <row r="869" spans="1:25" ht="14.25" customHeight="1">
      <c r="A869" s="2"/>
      <c r="B869" s="2"/>
      <c r="C869" s="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2"/>
      <c r="T869" s="2"/>
      <c r="U869" s="2"/>
      <c r="V869" s="2"/>
      <c r="W869" s="2"/>
      <c r="X869" s="2"/>
      <c r="Y869" s="2"/>
    </row>
    <row r="870" spans="1:25" ht="14.25" customHeight="1">
      <c r="A870" s="2"/>
      <c r="B870" s="2"/>
      <c r="C870" s="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2"/>
      <c r="T870" s="2"/>
      <c r="U870" s="2"/>
      <c r="V870" s="2"/>
      <c r="W870" s="2"/>
      <c r="X870" s="2"/>
      <c r="Y870" s="2"/>
    </row>
    <row r="871" spans="1:25" ht="14.25" customHeight="1">
      <c r="A871" s="2"/>
      <c r="B871" s="2"/>
      <c r="C871" s="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2"/>
      <c r="T871" s="2"/>
      <c r="U871" s="2"/>
      <c r="V871" s="2"/>
      <c r="W871" s="2"/>
      <c r="X871" s="2"/>
      <c r="Y871" s="2"/>
    </row>
    <row r="872" spans="1:25" ht="14.25" customHeight="1">
      <c r="A872" s="2"/>
      <c r="B872" s="2"/>
      <c r="C872" s="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2"/>
      <c r="T872" s="2"/>
      <c r="U872" s="2"/>
      <c r="V872" s="2"/>
      <c r="W872" s="2"/>
      <c r="X872" s="2"/>
      <c r="Y872" s="2"/>
    </row>
    <row r="873" spans="1:25" ht="14.25" customHeight="1">
      <c r="A873" s="2"/>
      <c r="B873" s="2"/>
      <c r="C873" s="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2"/>
      <c r="T873" s="2"/>
      <c r="U873" s="2"/>
      <c r="V873" s="2"/>
      <c r="W873" s="2"/>
      <c r="X873" s="2"/>
      <c r="Y873" s="2"/>
    </row>
    <row r="874" spans="1:25" ht="14.25" customHeight="1">
      <c r="A874" s="2"/>
      <c r="B874" s="2"/>
      <c r="C874" s="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2"/>
      <c r="T874" s="2"/>
      <c r="U874" s="2"/>
      <c r="V874" s="2"/>
      <c r="W874" s="2"/>
      <c r="X874" s="2"/>
      <c r="Y874" s="2"/>
    </row>
    <row r="875" spans="1:25" ht="14.25" customHeight="1">
      <c r="A875" s="2"/>
      <c r="B875" s="2"/>
      <c r="C875" s="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2"/>
      <c r="T875" s="2"/>
      <c r="U875" s="2"/>
      <c r="V875" s="2"/>
      <c r="W875" s="2"/>
      <c r="X875" s="2"/>
      <c r="Y875" s="2"/>
    </row>
    <row r="876" spans="1:25" ht="14.25" customHeight="1">
      <c r="A876" s="2"/>
      <c r="B876" s="2"/>
      <c r="C876" s="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2"/>
      <c r="T876" s="2"/>
      <c r="U876" s="2"/>
      <c r="V876" s="2"/>
      <c r="W876" s="2"/>
      <c r="X876" s="2"/>
      <c r="Y876" s="2"/>
    </row>
    <row r="877" spans="1:25" ht="14.25" customHeight="1">
      <c r="A877" s="2"/>
      <c r="B877" s="2"/>
      <c r="C877" s="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2"/>
      <c r="T877" s="2"/>
      <c r="U877" s="2"/>
      <c r="V877" s="2"/>
      <c r="W877" s="2"/>
      <c r="X877" s="2"/>
      <c r="Y877" s="2"/>
    </row>
    <row r="878" spans="1:25" ht="14.25" customHeight="1">
      <c r="A878" s="2"/>
      <c r="B878" s="2"/>
      <c r="C878" s="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2"/>
      <c r="T878" s="2"/>
      <c r="U878" s="2"/>
      <c r="V878" s="2"/>
      <c r="W878" s="2"/>
      <c r="X878" s="2"/>
      <c r="Y878" s="2"/>
    </row>
    <row r="879" spans="1:25" ht="14.25" customHeight="1">
      <c r="A879" s="2"/>
      <c r="B879" s="2"/>
      <c r="C879" s="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2"/>
      <c r="T879" s="2"/>
      <c r="U879" s="2"/>
      <c r="V879" s="2"/>
      <c r="W879" s="2"/>
      <c r="X879" s="2"/>
      <c r="Y879" s="2"/>
    </row>
    <row r="880" spans="1:25" ht="14.25" customHeight="1">
      <c r="A880" s="2"/>
      <c r="B880" s="2"/>
      <c r="C880" s="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2"/>
      <c r="T880" s="2"/>
      <c r="U880" s="2"/>
      <c r="V880" s="2"/>
      <c r="W880" s="2"/>
      <c r="X880" s="2"/>
      <c r="Y880" s="2"/>
    </row>
    <row r="881" spans="1:25" ht="14.25" customHeight="1">
      <c r="A881" s="2"/>
      <c r="B881" s="2"/>
      <c r="C881" s="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2"/>
      <c r="T881" s="2"/>
      <c r="U881" s="2"/>
      <c r="V881" s="2"/>
      <c r="W881" s="2"/>
      <c r="X881" s="2"/>
      <c r="Y881" s="2"/>
    </row>
    <row r="882" spans="1:25" ht="14.25" customHeight="1">
      <c r="A882" s="2"/>
      <c r="B882" s="2"/>
      <c r="C882" s="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2"/>
      <c r="T882" s="2"/>
      <c r="U882" s="2"/>
      <c r="V882" s="2"/>
      <c r="W882" s="2"/>
      <c r="X882" s="2"/>
      <c r="Y882" s="2"/>
    </row>
    <row r="883" spans="1:25" ht="14.25" customHeight="1">
      <c r="A883" s="2"/>
      <c r="B883" s="2"/>
      <c r="C883" s="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2"/>
      <c r="T883" s="2"/>
      <c r="U883" s="2"/>
      <c r="V883" s="2"/>
      <c r="W883" s="2"/>
      <c r="X883" s="2"/>
      <c r="Y883" s="2"/>
    </row>
    <row r="884" spans="1:25" ht="14.25" customHeight="1">
      <c r="A884" s="2"/>
      <c r="B884" s="2"/>
      <c r="C884" s="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2"/>
      <c r="T884" s="2"/>
      <c r="U884" s="2"/>
      <c r="V884" s="2"/>
      <c r="W884" s="2"/>
      <c r="X884" s="2"/>
      <c r="Y884" s="2"/>
    </row>
    <row r="885" spans="1:25" ht="14.25" customHeight="1">
      <c r="A885" s="2"/>
      <c r="B885" s="2"/>
      <c r="C885" s="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2"/>
      <c r="T885" s="2"/>
      <c r="U885" s="2"/>
      <c r="V885" s="2"/>
      <c r="W885" s="2"/>
      <c r="X885" s="2"/>
      <c r="Y885" s="2"/>
    </row>
    <row r="886" spans="1:25" ht="14.25" customHeight="1">
      <c r="A886" s="2"/>
      <c r="B886" s="2"/>
      <c r="C886" s="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2"/>
      <c r="T886" s="2"/>
      <c r="U886" s="2"/>
      <c r="V886" s="2"/>
      <c r="W886" s="2"/>
      <c r="X886" s="2"/>
      <c r="Y886" s="2"/>
    </row>
    <row r="887" spans="1:25" ht="14.25" customHeight="1">
      <c r="A887" s="2"/>
      <c r="B887" s="2"/>
      <c r="C887" s="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2"/>
      <c r="T887" s="2"/>
      <c r="U887" s="2"/>
      <c r="V887" s="2"/>
      <c r="W887" s="2"/>
      <c r="X887" s="2"/>
      <c r="Y887" s="2"/>
    </row>
    <row r="888" spans="1:25" ht="14.25" customHeight="1">
      <c r="A888" s="2"/>
      <c r="B888" s="2"/>
      <c r="C888" s="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2"/>
      <c r="T888" s="2"/>
      <c r="U888" s="2"/>
      <c r="V888" s="2"/>
      <c r="W888" s="2"/>
      <c r="X888" s="2"/>
      <c r="Y888" s="2"/>
    </row>
    <row r="889" spans="1:25" ht="14.25" customHeight="1">
      <c r="A889" s="2"/>
      <c r="B889" s="2"/>
      <c r="C889" s="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2"/>
      <c r="T889" s="2"/>
      <c r="U889" s="2"/>
      <c r="V889" s="2"/>
      <c r="W889" s="2"/>
      <c r="X889" s="2"/>
      <c r="Y889" s="2"/>
    </row>
    <row r="890" spans="1:25" ht="14.25" customHeight="1">
      <c r="A890" s="2"/>
      <c r="B890" s="2"/>
      <c r="C890" s="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2"/>
      <c r="T890" s="2"/>
      <c r="U890" s="2"/>
      <c r="V890" s="2"/>
      <c r="W890" s="2"/>
      <c r="X890" s="2"/>
      <c r="Y890" s="2"/>
    </row>
    <row r="891" spans="1:25" ht="14.25" customHeight="1">
      <c r="A891" s="2"/>
      <c r="B891" s="2"/>
      <c r="C891" s="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2"/>
      <c r="T891" s="2"/>
      <c r="U891" s="2"/>
      <c r="V891" s="2"/>
      <c r="W891" s="2"/>
      <c r="X891" s="2"/>
      <c r="Y891" s="2"/>
    </row>
    <row r="892" spans="1:25" ht="14.25" customHeight="1">
      <c r="A892" s="2"/>
      <c r="B892" s="2"/>
      <c r="C892" s="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2"/>
      <c r="T892" s="2"/>
      <c r="U892" s="2"/>
      <c r="V892" s="2"/>
      <c r="W892" s="2"/>
      <c r="X892" s="2"/>
      <c r="Y892" s="2"/>
    </row>
    <row r="893" spans="1:25" ht="14.25" customHeight="1">
      <c r="A893" s="2"/>
      <c r="B893" s="2"/>
      <c r="C893" s="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2"/>
      <c r="T893" s="2"/>
      <c r="U893" s="2"/>
      <c r="V893" s="2"/>
      <c r="W893" s="2"/>
      <c r="X893" s="2"/>
      <c r="Y893" s="2"/>
    </row>
    <row r="894" spans="1:25" ht="14.25" customHeight="1">
      <c r="A894" s="2"/>
      <c r="B894" s="2"/>
      <c r="C894" s="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2"/>
      <c r="T894" s="2"/>
      <c r="U894" s="2"/>
      <c r="V894" s="2"/>
      <c r="W894" s="2"/>
      <c r="X894" s="2"/>
      <c r="Y894" s="2"/>
    </row>
    <row r="895" spans="1:25" ht="14.25" customHeight="1">
      <c r="A895" s="2"/>
      <c r="B895" s="2"/>
      <c r="C895" s="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2"/>
      <c r="T895" s="2"/>
      <c r="U895" s="2"/>
      <c r="V895" s="2"/>
      <c r="W895" s="2"/>
      <c r="X895" s="2"/>
      <c r="Y895" s="2"/>
    </row>
    <row r="896" spans="1:25" ht="14.25" customHeight="1">
      <c r="A896" s="2"/>
      <c r="B896" s="2"/>
      <c r="C896" s="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2"/>
      <c r="T896" s="2"/>
      <c r="U896" s="2"/>
      <c r="V896" s="2"/>
      <c r="W896" s="2"/>
      <c r="X896" s="2"/>
      <c r="Y896" s="2"/>
    </row>
    <row r="897" spans="1:25" ht="14.25" customHeight="1">
      <c r="A897" s="2"/>
      <c r="B897" s="2"/>
      <c r="C897" s="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2"/>
      <c r="T897" s="2"/>
      <c r="U897" s="2"/>
      <c r="V897" s="2"/>
      <c r="W897" s="2"/>
      <c r="X897" s="2"/>
      <c r="Y897" s="2"/>
    </row>
    <row r="898" spans="1:25" ht="14.25" customHeight="1">
      <c r="A898" s="2"/>
      <c r="B898" s="2"/>
      <c r="C898" s="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2"/>
      <c r="T898" s="2"/>
      <c r="U898" s="2"/>
      <c r="V898" s="2"/>
      <c r="W898" s="2"/>
      <c r="X898" s="2"/>
      <c r="Y898" s="2"/>
    </row>
    <row r="899" spans="1:25" ht="14.25" customHeight="1">
      <c r="A899" s="2"/>
      <c r="B899" s="2"/>
      <c r="C899" s="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2"/>
      <c r="T899" s="2"/>
      <c r="U899" s="2"/>
      <c r="V899" s="2"/>
      <c r="W899" s="2"/>
      <c r="X899" s="2"/>
      <c r="Y899" s="2"/>
    </row>
    <row r="900" spans="1:25" ht="14.25" customHeight="1">
      <c r="A900" s="2"/>
      <c r="B900" s="2"/>
      <c r="C900" s="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2"/>
      <c r="T900" s="2"/>
      <c r="U900" s="2"/>
      <c r="V900" s="2"/>
      <c r="W900" s="2"/>
      <c r="X900" s="2"/>
      <c r="Y900" s="2"/>
    </row>
    <row r="901" spans="1:25" ht="14.25" customHeight="1">
      <c r="A901" s="2"/>
      <c r="B901" s="2"/>
      <c r="C901" s="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2"/>
      <c r="T901" s="2"/>
      <c r="U901" s="2"/>
      <c r="V901" s="2"/>
      <c r="W901" s="2"/>
      <c r="X901" s="2"/>
      <c r="Y901" s="2"/>
    </row>
    <row r="902" spans="1:25" ht="14.25" customHeight="1">
      <c r="A902" s="2"/>
      <c r="B902" s="2"/>
      <c r="C902" s="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2"/>
      <c r="T902" s="2"/>
      <c r="U902" s="2"/>
      <c r="V902" s="2"/>
      <c r="W902" s="2"/>
      <c r="X902" s="2"/>
      <c r="Y902" s="2"/>
    </row>
    <row r="903" spans="1:25" ht="14.25" customHeight="1">
      <c r="A903" s="2"/>
      <c r="B903" s="2"/>
      <c r="C903" s="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2"/>
      <c r="T903" s="2"/>
      <c r="U903" s="2"/>
      <c r="V903" s="2"/>
      <c r="W903" s="2"/>
      <c r="X903" s="2"/>
      <c r="Y903" s="2"/>
    </row>
    <row r="904" spans="1:25" ht="14.25" customHeight="1">
      <c r="A904" s="2"/>
      <c r="B904" s="2"/>
      <c r="C904" s="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2"/>
      <c r="T904" s="2"/>
      <c r="U904" s="2"/>
      <c r="V904" s="2"/>
      <c r="W904" s="2"/>
      <c r="X904" s="2"/>
      <c r="Y904" s="2"/>
    </row>
    <row r="905" spans="1:25" ht="14.25" customHeight="1">
      <c r="A905" s="2"/>
      <c r="B905" s="2"/>
      <c r="C905" s="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2"/>
      <c r="T905" s="2"/>
      <c r="U905" s="2"/>
      <c r="V905" s="2"/>
      <c r="W905" s="2"/>
      <c r="X905" s="2"/>
      <c r="Y905" s="2"/>
    </row>
    <row r="906" spans="1:25" ht="14.25" customHeight="1">
      <c r="A906" s="2"/>
      <c r="B906" s="2"/>
      <c r="C906" s="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2"/>
      <c r="T906" s="2"/>
      <c r="U906" s="2"/>
      <c r="V906" s="2"/>
      <c r="W906" s="2"/>
      <c r="X906" s="2"/>
      <c r="Y906" s="2"/>
    </row>
    <row r="907" spans="1:25" ht="14.25" customHeight="1">
      <c r="A907" s="2"/>
      <c r="B907" s="2"/>
      <c r="C907" s="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2"/>
      <c r="T907" s="2"/>
      <c r="U907" s="2"/>
      <c r="V907" s="2"/>
      <c r="W907" s="2"/>
      <c r="X907" s="2"/>
      <c r="Y907" s="2"/>
    </row>
    <row r="908" spans="1:25" ht="14.25" customHeight="1">
      <c r="A908" s="2"/>
      <c r="B908" s="2"/>
      <c r="C908" s="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2"/>
      <c r="T908" s="2"/>
      <c r="U908" s="2"/>
      <c r="V908" s="2"/>
      <c r="W908" s="2"/>
      <c r="X908" s="2"/>
      <c r="Y908" s="2"/>
    </row>
    <row r="909" spans="1:25" ht="14.25" customHeight="1">
      <c r="A909" s="2"/>
      <c r="B909" s="2"/>
      <c r="C909" s="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2"/>
      <c r="T909" s="2"/>
      <c r="U909" s="2"/>
      <c r="V909" s="2"/>
      <c r="W909" s="2"/>
      <c r="X909" s="2"/>
      <c r="Y909" s="2"/>
    </row>
    <row r="910" spans="1:25" ht="14.25" customHeight="1">
      <c r="A910" s="2"/>
      <c r="B910" s="2"/>
      <c r="C910" s="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2"/>
      <c r="T910" s="2"/>
      <c r="U910" s="2"/>
      <c r="V910" s="2"/>
      <c r="W910" s="2"/>
      <c r="X910" s="2"/>
      <c r="Y910" s="2"/>
    </row>
    <row r="911" spans="1:25" ht="14.25" customHeight="1">
      <c r="A911" s="2"/>
      <c r="B911" s="2"/>
      <c r="C911" s="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2"/>
      <c r="T911" s="2"/>
      <c r="U911" s="2"/>
      <c r="V911" s="2"/>
      <c r="W911" s="2"/>
      <c r="X911" s="2"/>
      <c r="Y911" s="2"/>
    </row>
    <row r="912" spans="1:25" ht="14.25" customHeight="1">
      <c r="A912" s="2"/>
      <c r="B912" s="2"/>
      <c r="C912" s="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2"/>
      <c r="T912" s="2"/>
      <c r="U912" s="2"/>
      <c r="V912" s="2"/>
      <c r="W912" s="2"/>
      <c r="X912" s="2"/>
      <c r="Y912" s="2"/>
    </row>
    <row r="913" spans="1:25" ht="14.25" customHeight="1">
      <c r="A913" s="2"/>
      <c r="B913" s="2"/>
      <c r="C913" s="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2"/>
      <c r="T913" s="2"/>
      <c r="U913" s="2"/>
      <c r="V913" s="2"/>
      <c r="W913" s="2"/>
      <c r="X913" s="2"/>
      <c r="Y913" s="2"/>
    </row>
    <row r="914" spans="1:25" ht="14.25" customHeight="1">
      <c r="A914" s="2"/>
      <c r="B914" s="2"/>
      <c r="C914" s="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2"/>
      <c r="T914" s="2"/>
      <c r="U914" s="2"/>
      <c r="V914" s="2"/>
      <c r="W914" s="2"/>
      <c r="X914" s="2"/>
      <c r="Y914" s="2"/>
    </row>
    <row r="915" spans="1:25" ht="14.25" customHeight="1">
      <c r="A915" s="2"/>
      <c r="B915" s="2"/>
      <c r="C915" s="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2"/>
      <c r="T915" s="2"/>
      <c r="U915" s="2"/>
      <c r="V915" s="2"/>
      <c r="W915" s="2"/>
      <c r="X915" s="2"/>
      <c r="Y915" s="2"/>
    </row>
    <row r="916" spans="1:25" ht="14.25" customHeight="1">
      <c r="A916" s="2"/>
      <c r="B916" s="2"/>
      <c r="C916" s="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2"/>
      <c r="T916" s="2"/>
      <c r="U916" s="2"/>
      <c r="V916" s="2"/>
      <c r="W916" s="2"/>
      <c r="X916" s="2"/>
      <c r="Y916" s="2"/>
    </row>
    <row r="917" spans="1:25" ht="14.25" customHeight="1">
      <c r="A917" s="2"/>
      <c r="B917" s="2"/>
      <c r="C917" s="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2"/>
      <c r="T917" s="2"/>
      <c r="U917" s="2"/>
      <c r="V917" s="2"/>
      <c r="W917" s="2"/>
      <c r="X917" s="2"/>
      <c r="Y917" s="2"/>
    </row>
    <row r="918" spans="1:25" ht="14.25" customHeight="1">
      <c r="A918" s="2"/>
      <c r="B918" s="2"/>
      <c r="C918" s="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2"/>
      <c r="T918" s="2"/>
      <c r="U918" s="2"/>
      <c r="V918" s="2"/>
      <c r="W918" s="2"/>
      <c r="X918" s="2"/>
      <c r="Y918" s="2"/>
    </row>
    <row r="919" spans="1:25" ht="14.25" customHeight="1">
      <c r="A919" s="2"/>
      <c r="B919" s="2"/>
      <c r="C919" s="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2"/>
      <c r="T919" s="2"/>
      <c r="U919" s="2"/>
      <c r="V919" s="2"/>
      <c r="W919" s="2"/>
      <c r="X919" s="2"/>
      <c r="Y919" s="2"/>
    </row>
    <row r="920" spans="1:25" ht="14.25" customHeight="1">
      <c r="A920" s="2"/>
      <c r="B920" s="2"/>
      <c r="C920" s="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2"/>
      <c r="T920" s="2"/>
      <c r="U920" s="2"/>
      <c r="V920" s="2"/>
      <c r="W920" s="2"/>
      <c r="X920" s="2"/>
      <c r="Y920" s="2"/>
    </row>
    <row r="921" spans="1:25" ht="14.25" customHeight="1">
      <c r="A921" s="2"/>
      <c r="B921" s="2"/>
      <c r="C921" s="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2"/>
      <c r="T921" s="2"/>
      <c r="U921" s="2"/>
      <c r="V921" s="2"/>
      <c r="W921" s="2"/>
      <c r="X921" s="2"/>
      <c r="Y921" s="2"/>
    </row>
    <row r="922" spans="1:25" ht="14.25" customHeight="1">
      <c r="A922" s="2"/>
      <c r="B922" s="2"/>
      <c r="C922" s="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2"/>
      <c r="T922" s="2"/>
      <c r="U922" s="2"/>
      <c r="V922" s="2"/>
      <c r="W922" s="2"/>
      <c r="X922" s="2"/>
      <c r="Y922" s="2"/>
    </row>
    <row r="923" spans="1:25" ht="14.25" customHeight="1">
      <c r="A923" s="2"/>
      <c r="B923" s="2"/>
      <c r="C923" s="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2"/>
      <c r="T923" s="2"/>
      <c r="U923" s="2"/>
      <c r="V923" s="2"/>
      <c r="W923" s="2"/>
      <c r="X923" s="2"/>
      <c r="Y923" s="2"/>
    </row>
    <row r="924" spans="1:25" ht="14.25" customHeight="1">
      <c r="A924" s="2"/>
      <c r="B924" s="2"/>
      <c r="C924" s="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2"/>
      <c r="T924" s="2"/>
      <c r="U924" s="2"/>
      <c r="V924" s="2"/>
      <c r="W924" s="2"/>
      <c r="X924" s="2"/>
      <c r="Y924" s="2"/>
    </row>
    <row r="925" spans="1:25" ht="14.25" customHeight="1">
      <c r="A925" s="2"/>
      <c r="B925" s="2"/>
      <c r="C925" s="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2"/>
      <c r="T925" s="2"/>
      <c r="U925" s="2"/>
      <c r="V925" s="2"/>
      <c r="W925" s="2"/>
      <c r="X925" s="2"/>
      <c r="Y925" s="2"/>
    </row>
    <row r="926" spans="1:25" ht="14.25" customHeight="1">
      <c r="A926" s="2"/>
      <c r="B926" s="2"/>
      <c r="C926" s="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2"/>
      <c r="T926" s="2"/>
      <c r="U926" s="2"/>
      <c r="V926" s="2"/>
      <c r="W926" s="2"/>
      <c r="X926" s="2"/>
      <c r="Y926" s="2"/>
    </row>
    <row r="927" spans="1:25" ht="14.25" customHeight="1">
      <c r="A927" s="2"/>
      <c r="B927" s="2"/>
      <c r="C927" s="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2"/>
      <c r="T927" s="2"/>
      <c r="U927" s="2"/>
      <c r="V927" s="2"/>
      <c r="W927" s="2"/>
      <c r="X927" s="2"/>
      <c r="Y927" s="2"/>
    </row>
    <row r="928" spans="1:25" ht="14.25" customHeight="1">
      <c r="A928" s="2"/>
      <c r="B928" s="2"/>
      <c r="C928" s="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2"/>
      <c r="T928" s="2"/>
      <c r="U928" s="2"/>
      <c r="V928" s="2"/>
      <c r="W928" s="2"/>
      <c r="X928" s="2"/>
      <c r="Y928" s="2"/>
    </row>
    <row r="929" spans="1:25" ht="14.25" customHeight="1">
      <c r="A929" s="2"/>
      <c r="B929" s="2"/>
      <c r="C929" s="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2"/>
      <c r="T929" s="2"/>
      <c r="U929" s="2"/>
      <c r="V929" s="2"/>
      <c r="W929" s="2"/>
      <c r="X929" s="2"/>
      <c r="Y929" s="2"/>
    </row>
    <row r="930" spans="1:25" ht="14.25" customHeight="1">
      <c r="A930" s="2"/>
      <c r="B930" s="2"/>
      <c r="C930" s="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2"/>
      <c r="T930" s="2"/>
      <c r="U930" s="2"/>
      <c r="V930" s="2"/>
      <c r="W930" s="2"/>
      <c r="X930" s="2"/>
      <c r="Y930" s="2"/>
    </row>
    <row r="931" spans="1:25" ht="14.25" customHeight="1">
      <c r="A931" s="2"/>
      <c r="B931" s="2"/>
      <c r="C931" s="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2"/>
      <c r="T931" s="2"/>
      <c r="U931" s="2"/>
      <c r="V931" s="2"/>
      <c r="W931" s="2"/>
      <c r="X931" s="2"/>
      <c r="Y931" s="2"/>
    </row>
    <row r="932" spans="1:25" ht="14.25" customHeight="1">
      <c r="A932" s="2"/>
      <c r="B932" s="2"/>
      <c r="C932" s="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2"/>
      <c r="T932" s="2"/>
      <c r="U932" s="2"/>
      <c r="V932" s="2"/>
      <c r="W932" s="2"/>
      <c r="X932" s="2"/>
      <c r="Y932" s="2"/>
    </row>
    <row r="933" spans="1:25" ht="14.25" customHeight="1">
      <c r="A933" s="2"/>
      <c r="B933" s="2"/>
      <c r="C933" s="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2"/>
      <c r="T933" s="2"/>
      <c r="U933" s="2"/>
      <c r="V933" s="2"/>
      <c r="W933" s="2"/>
      <c r="X933" s="2"/>
      <c r="Y933" s="2"/>
    </row>
    <row r="934" spans="1:25" ht="14.25" customHeight="1">
      <c r="A934" s="2"/>
      <c r="B934" s="2"/>
      <c r="C934" s="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2"/>
      <c r="T934" s="2"/>
      <c r="U934" s="2"/>
      <c r="V934" s="2"/>
      <c r="W934" s="2"/>
      <c r="X934" s="2"/>
      <c r="Y934" s="2"/>
    </row>
    <row r="935" spans="1:25" ht="14.25" customHeight="1">
      <c r="A935" s="2"/>
      <c r="B935" s="2"/>
      <c r="C935" s="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2"/>
      <c r="T935" s="2"/>
      <c r="U935" s="2"/>
      <c r="V935" s="2"/>
      <c r="W935" s="2"/>
      <c r="X935" s="2"/>
      <c r="Y935" s="2"/>
    </row>
    <row r="936" spans="1:25" ht="14.25" customHeight="1">
      <c r="A936" s="2"/>
      <c r="B936" s="2"/>
      <c r="C936" s="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2"/>
      <c r="T936" s="2"/>
      <c r="U936" s="2"/>
      <c r="V936" s="2"/>
      <c r="W936" s="2"/>
      <c r="X936" s="2"/>
      <c r="Y936" s="2"/>
    </row>
    <row r="937" spans="1:25" ht="14.25" customHeight="1">
      <c r="A937" s="2"/>
      <c r="B937" s="2"/>
      <c r="C937" s="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2"/>
      <c r="T937" s="2"/>
      <c r="U937" s="2"/>
      <c r="V937" s="2"/>
      <c r="W937" s="2"/>
      <c r="X937" s="2"/>
      <c r="Y937" s="2"/>
    </row>
    <row r="938" spans="1:25" ht="14.25" customHeight="1">
      <c r="A938" s="2"/>
      <c r="B938" s="2"/>
      <c r="C938" s="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2"/>
      <c r="T938" s="2"/>
      <c r="U938" s="2"/>
      <c r="V938" s="2"/>
      <c r="W938" s="2"/>
      <c r="X938" s="2"/>
      <c r="Y938" s="2"/>
    </row>
    <row r="939" spans="1:25" ht="14.25" customHeight="1">
      <c r="A939" s="2"/>
      <c r="B939" s="2"/>
      <c r="C939" s="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2"/>
      <c r="T939" s="2"/>
      <c r="U939" s="2"/>
      <c r="V939" s="2"/>
      <c r="W939" s="2"/>
      <c r="X939" s="2"/>
      <c r="Y939" s="2"/>
    </row>
    <row r="940" spans="1:25" ht="14.25" customHeight="1">
      <c r="A940" s="2"/>
      <c r="B940" s="2"/>
      <c r="C940" s="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2"/>
      <c r="T940" s="2"/>
      <c r="U940" s="2"/>
      <c r="V940" s="2"/>
      <c r="W940" s="2"/>
      <c r="X940" s="2"/>
      <c r="Y940" s="2"/>
    </row>
    <row r="941" spans="1:25" ht="14.25" customHeight="1">
      <c r="A941" s="2"/>
      <c r="B941" s="2"/>
      <c r="C941" s="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2"/>
      <c r="T941" s="2"/>
      <c r="U941" s="2"/>
      <c r="V941" s="2"/>
      <c r="W941" s="2"/>
      <c r="X941" s="2"/>
      <c r="Y941" s="2"/>
    </row>
    <row r="942" spans="1:25" ht="14.25" customHeight="1">
      <c r="A942" s="2"/>
      <c r="B942" s="2"/>
      <c r="C942" s="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2"/>
      <c r="T942" s="2"/>
      <c r="U942" s="2"/>
      <c r="V942" s="2"/>
      <c r="W942" s="2"/>
      <c r="X942" s="2"/>
      <c r="Y942" s="2"/>
    </row>
    <row r="943" spans="1:25" ht="14.25" customHeight="1">
      <c r="A943" s="2"/>
      <c r="B943" s="2"/>
      <c r="C943" s="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2"/>
      <c r="T943" s="2"/>
      <c r="U943" s="2"/>
      <c r="V943" s="2"/>
      <c r="W943" s="2"/>
      <c r="X943" s="2"/>
      <c r="Y943" s="2"/>
    </row>
    <row r="944" spans="1:25" ht="14.25" customHeight="1">
      <c r="A944" s="2"/>
      <c r="B944" s="2"/>
      <c r="C944" s="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2"/>
      <c r="T944" s="2"/>
      <c r="U944" s="2"/>
      <c r="V944" s="2"/>
      <c r="W944" s="2"/>
      <c r="X944" s="2"/>
      <c r="Y944" s="2"/>
    </row>
    <row r="945" spans="1:25" ht="14.25" customHeight="1">
      <c r="A945" s="2"/>
      <c r="B945" s="2"/>
      <c r="C945" s="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2"/>
      <c r="T945" s="2"/>
      <c r="U945" s="2"/>
      <c r="V945" s="2"/>
      <c r="W945" s="2"/>
      <c r="X945" s="2"/>
      <c r="Y945" s="2"/>
    </row>
    <row r="946" spans="1:25" ht="14.25" customHeight="1">
      <c r="A946" s="2"/>
      <c r="B946" s="2"/>
      <c r="C946" s="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2"/>
      <c r="T946" s="2"/>
      <c r="U946" s="2"/>
      <c r="V946" s="2"/>
      <c r="W946" s="2"/>
      <c r="X946" s="2"/>
      <c r="Y946" s="2"/>
    </row>
    <row r="947" spans="1:25" ht="14.25" customHeight="1">
      <c r="A947" s="2"/>
      <c r="B947" s="2"/>
      <c r="C947" s="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2"/>
      <c r="T947" s="2"/>
      <c r="U947" s="2"/>
      <c r="V947" s="2"/>
      <c r="W947" s="2"/>
      <c r="X947" s="2"/>
      <c r="Y947" s="2"/>
    </row>
    <row r="948" spans="1:25" ht="14.25" customHeight="1">
      <c r="A948" s="2"/>
      <c r="B948" s="2"/>
      <c r="C948" s="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2"/>
      <c r="T948" s="2"/>
      <c r="U948" s="2"/>
      <c r="V948" s="2"/>
      <c r="W948" s="2"/>
      <c r="X948" s="2"/>
      <c r="Y948" s="2"/>
    </row>
    <row r="949" spans="1:25" ht="14.25" customHeight="1">
      <c r="A949" s="2"/>
      <c r="B949" s="2"/>
      <c r="C949" s="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2"/>
      <c r="T949" s="2"/>
      <c r="U949" s="2"/>
      <c r="V949" s="2"/>
      <c r="W949" s="2"/>
      <c r="X949" s="2"/>
      <c r="Y949" s="2"/>
    </row>
    <row r="950" spans="1:25" ht="14.25" customHeight="1">
      <c r="A950" s="2"/>
      <c r="B950" s="2"/>
      <c r="C950" s="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2"/>
      <c r="T950" s="2"/>
      <c r="U950" s="2"/>
      <c r="V950" s="2"/>
      <c r="W950" s="2"/>
      <c r="X950" s="2"/>
      <c r="Y950" s="2"/>
    </row>
    <row r="951" spans="1:25" ht="14.25" customHeight="1">
      <c r="A951" s="2"/>
      <c r="B951" s="2"/>
      <c r="C951" s="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2"/>
      <c r="T951" s="2"/>
      <c r="U951" s="2"/>
      <c r="V951" s="2"/>
      <c r="W951" s="2"/>
      <c r="X951" s="2"/>
      <c r="Y951" s="2"/>
    </row>
    <row r="952" spans="1:25" ht="14.25" customHeight="1">
      <c r="A952" s="2"/>
      <c r="B952" s="2"/>
      <c r="C952" s="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2"/>
      <c r="T952" s="2"/>
      <c r="U952" s="2"/>
      <c r="V952" s="2"/>
      <c r="W952" s="2"/>
      <c r="X952" s="2"/>
      <c r="Y952" s="2"/>
    </row>
    <row r="953" spans="1:25" ht="14.25" customHeight="1">
      <c r="A953" s="2"/>
      <c r="B953" s="2"/>
      <c r="C953" s="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2"/>
      <c r="T953" s="2"/>
      <c r="U953" s="2"/>
      <c r="V953" s="2"/>
      <c r="W953" s="2"/>
      <c r="X953" s="2"/>
      <c r="Y953" s="2"/>
    </row>
    <row r="954" spans="1:25" ht="14.25" customHeight="1">
      <c r="A954" s="2"/>
      <c r="B954" s="2"/>
      <c r="C954" s="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2"/>
      <c r="T954" s="2"/>
      <c r="U954" s="2"/>
      <c r="V954" s="2"/>
      <c r="W954" s="2"/>
      <c r="X954" s="2"/>
      <c r="Y954" s="2"/>
    </row>
    <row r="955" spans="1:25" ht="14.25" customHeight="1">
      <c r="A955" s="2"/>
      <c r="B955" s="2"/>
      <c r="C955" s="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2"/>
      <c r="T955" s="2"/>
      <c r="U955" s="2"/>
      <c r="V955" s="2"/>
      <c r="W955" s="2"/>
      <c r="X955" s="2"/>
      <c r="Y955" s="2"/>
    </row>
    <row r="956" spans="1:25" ht="14.25" customHeight="1">
      <c r="A956" s="2"/>
      <c r="B956" s="2"/>
      <c r="C956" s="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2"/>
      <c r="T956" s="2"/>
      <c r="U956" s="2"/>
      <c r="V956" s="2"/>
      <c r="W956" s="2"/>
      <c r="X956" s="2"/>
      <c r="Y956" s="2"/>
    </row>
    <row r="957" spans="1:25" ht="14.25" customHeight="1">
      <c r="A957" s="2"/>
      <c r="B957" s="2"/>
      <c r="C957" s="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2"/>
      <c r="T957" s="2"/>
      <c r="U957" s="2"/>
      <c r="V957" s="2"/>
      <c r="W957" s="2"/>
      <c r="X957" s="2"/>
      <c r="Y957" s="2"/>
    </row>
    <row r="958" spans="1:25" ht="14.25" customHeight="1">
      <c r="A958" s="2"/>
      <c r="B958" s="2"/>
      <c r="C958" s="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2"/>
      <c r="T958" s="2"/>
      <c r="U958" s="2"/>
      <c r="V958" s="2"/>
      <c r="W958" s="2"/>
      <c r="X958" s="2"/>
      <c r="Y958" s="2"/>
    </row>
    <row r="959" spans="1:25" ht="14.25" customHeight="1">
      <c r="A959" s="2"/>
      <c r="B959" s="2"/>
      <c r="C959" s="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2"/>
      <c r="T959" s="2"/>
      <c r="U959" s="2"/>
      <c r="V959" s="2"/>
      <c r="W959" s="2"/>
      <c r="X959" s="2"/>
      <c r="Y959" s="2"/>
    </row>
    <row r="960" spans="1:25" ht="14.25" customHeight="1">
      <c r="A960" s="2"/>
      <c r="B960" s="2"/>
      <c r="C960" s="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2"/>
      <c r="T960" s="2"/>
      <c r="U960" s="2"/>
      <c r="V960" s="2"/>
      <c r="W960" s="2"/>
      <c r="X960" s="2"/>
      <c r="Y960" s="2"/>
    </row>
    <row r="961" spans="1:25" ht="14.25" customHeight="1">
      <c r="A961" s="2"/>
      <c r="B961" s="2"/>
      <c r="C961" s="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2"/>
      <c r="T961" s="2"/>
      <c r="U961" s="2"/>
      <c r="V961" s="2"/>
      <c r="W961" s="2"/>
      <c r="X961" s="2"/>
      <c r="Y961" s="2"/>
    </row>
    <row r="962" spans="1:25" ht="14.25" customHeight="1">
      <c r="A962" s="2"/>
      <c r="B962" s="2"/>
      <c r="C962" s="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2"/>
      <c r="T962" s="2"/>
      <c r="U962" s="2"/>
      <c r="V962" s="2"/>
      <c r="W962" s="2"/>
      <c r="X962" s="2"/>
      <c r="Y962" s="2"/>
    </row>
    <row r="963" spans="1:25" ht="14.25" customHeight="1">
      <c r="A963" s="2"/>
      <c r="B963" s="2"/>
      <c r="C963" s="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2"/>
      <c r="T963" s="2"/>
      <c r="U963" s="2"/>
      <c r="V963" s="2"/>
      <c r="W963" s="2"/>
      <c r="X963" s="2"/>
      <c r="Y963" s="2"/>
    </row>
    <row r="964" spans="1:25" ht="14.25" customHeight="1">
      <c r="A964" s="2"/>
      <c r="B964" s="2"/>
      <c r="C964" s="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2"/>
      <c r="T964" s="2"/>
      <c r="U964" s="2"/>
      <c r="V964" s="2"/>
      <c r="W964" s="2"/>
      <c r="X964" s="2"/>
      <c r="Y964" s="2"/>
    </row>
    <row r="965" spans="1:25" ht="14.25" customHeight="1">
      <c r="A965" s="2"/>
      <c r="B965" s="2"/>
      <c r="C965" s="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2"/>
      <c r="T965" s="2"/>
      <c r="U965" s="2"/>
      <c r="V965" s="2"/>
      <c r="W965" s="2"/>
      <c r="X965" s="2"/>
      <c r="Y965" s="2"/>
    </row>
    <row r="966" spans="1:25" ht="14.25" customHeight="1">
      <c r="A966" s="2"/>
      <c r="B966" s="2"/>
      <c r="C966" s="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2"/>
      <c r="T966" s="2"/>
      <c r="U966" s="2"/>
      <c r="V966" s="2"/>
      <c r="W966" s="2"/>
      <c r="X966" s="2"/>
      <c r="Y966" s="2"/>
    </row>
    <row r="967" spans="1:25" ht="14.25" customHeight="1">
      <c r="A967" s="2"/>
      <c r="B967" s="2"/>
      <c r="C967" s="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2"/>
      <c r="T967" s="2"/>
      <c r="U967" s="2"/>
      <c r="V967" s="2"/>
      <c r="W967" s="2"/>
      <c r="X967" s="2"/>
      <c r="Y967" s="2"/>
    </row>
    <row r="968" spans="1:25" ht="14.25" customHeight="1">
      <c r="A968" s="2"/>
      <c r="B968" s="2"/>
      <c r="C968" s="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2"/>
      <c r="T968" s="2"/>
      <c r="U968" s="2"/>
      <c r="V968" s="2"/>
      <c r="W968" s="2"/>
      <c r="X968" s="2"/>
      <c r="Y968" s="2"/>
    </row>
    <row r="969" spans="1:25" ht="14.25" customHeight="1">
      <c r="A969" s="2"/>
      <c r="B969" s="2"/>
      <c r="C969" s="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2"/>
      <c r="T969" s="2"/>
      <c r="U969" s="2"/>
      <c r="V969" s="2"/>
      <c r="W969" s="2"/>
      <c r="X969" s="2"/>
      <c r="Y969" s="2"/>
    </row>
    <row r="970" spans="1:25" ht="14.25" customHeight="1">
      <c r="A970" s="2"/>
      <c r="B970" s="2"/>
      <c r="C970" s="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2"/>
      <c r="T970" s="2"/>
      <c r="U970" s="2"/>
      <c r="V970" s="2"/>
      <c r="W970" s="2"/>
      <c r="X970" s="2"/>
      <c r="Y970" s="2"/>
    </row>
    <row r="971" spans="1:25" ht="14.25" customHeight="1">
      <c r="A971" s="2"/>
      <c r="B971" s="2"/>
      <c r="C971" s="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2"/>
      <c r="T971" s="2"/>
      <c r="U971" s="2"/>
      <c r="V971" s="2"/>
      <c r="W971" s="2"/>
      <c r="X971" s="2"/>
      <c r="Y971" s="2"/>
    </row>
    <row r="972" spans="1:25" ht="14.25" customHeight="1">
      <c r="A972" s="2"/>
      <c r="B972" s="2"/>
      <c r="C972" s="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2"/>
      <c r="T972" s="2"/>
      <c r="U972" s="2"/>
      <c r="V972" s="2"/>
      <c r="W972" s="2"/>
      <c r="X972" s="2"/>
      <c r="Y972" s="2"/>
    </row>
    <row r="973" spans="1:25" ht="14.25" customHeight="1">
      <c r="A973" s="2"/>
      <c r="B973" s="2"/>
      <c r="C973" s="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2"/>
      <c r="T973" s="2"/>
      <c r="U973" s="2"/>
      <c r="V973" s="2"/>
      <c r="W973" s="2"/>
      <c r="X973" s="2"/>
      <c r="Y973" s="2"/>
    </row>
    <row r="974" spans="1:25" ht="14.25" customHeight="1">
      <c r="A974" s="2"/>
      <c r="B974" s="2"/>
      <c r="C974" s="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2"/>
      <c r="T974" s="2"/>
      <c r="U974" s="2"/>
      <c r="V974" s="2"/>
      <c r="W974" s="2"/>
      <c r="X974" s="2"/>
      <c r="Y974" s="2"/>
    </row>
    <row r="975" spans="1:25" ht="14.25" customHeight="1">
      <c r="A975" s="2"/>
      <c r="B975" s="2"/>
      <c r="C975" s="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2"/>
      <c r="T975" s="2"/>
      <c r="U975" s="2"/>
      <c r="V975" s="2"/>
      <c r="W975" s="2"/>
      <c r="X975" s="2"/>
      <c r="Y975" s="2"/>
    </row>
    <row r="976" spans="1:25" ht="14.25" customHeight="1">
      <c r="A976" s="2"/>
      <c r="B976" s="2"/>
      <c r="C976" s="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2"/>
      <c r="T976" s="2"/>
      <c r="U976" s="2"/>
      <c r="V976" s="2"/>
      <c r="W976" s="2"/>
      <c r="X976" s="2"/>
      <c r="Y976" s="2"/>
    </row>
    <row r="977" spans="1:25" ht="14.25" customHeight="1">
      <c r="A977" s="2"/>
      <c r="B977" s="2"/>
      <c r="C977" s="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2"/>
      <c r="T977" s="2"/>
      <c r="U977" s="2"/>
      <c r="V977" s="2"/>
      <c r="W977" s="2"/>
      <c r="X977" s="2"/>
      <c r="Y977" s="2"/>
    </row>
    <row r="978" spans="1:25" ht="14.25" customHeight="1">
      <c r="A978" s="2"/>
      <c r="B978" s="2"/>
      <c r="C978" s="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2"/>
      <c r="T978" s="2"/>
      <c r="U978" s="2"/>
      <c r="V978" s="2"/>
      <c r="W978" s="2"/>
      <c r="X978" s="2"/>
      <c r="Y978" s="2"/>
    </row>
    <row r="979" spans="1:25" ht="14.25" customHeight="1">
      <c r="A979" s="2"/>
      <c r="B979" s="2"/>
      <c r="C979" s="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2"/>
      <c r="T979" s="2"/>
      <c r="U979" s="2"/>
      <c r="V979" s="2"/>
      <c r="W979" s="2"/>
      <c r="X979" s="2"/>
      <c r="Y979" s="2"/>
    </row>
    <row r="980" spans="1:25" ht="14.25" customHeight="1">
      <c r="A980" s="2"/>
      <c r="B980" s="2"/>
      <c r="C980" s="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2"/>
      <c r="T980" s="2"/>
      <c r="U980" s="2"/>
      <c r="V980" s="2"/>
      <c r="W980" s="2"/>
      <c r="X980" s="2"/>
      <c r="Y980" s="2"/>
    </row>
    <row r="981" spans="1:25" ht="14.25" customHeight="1">
      <c r="A981" s="2"/>
      <c r="B981" s="2"/>
      <c r="C981" s="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2"/>
      <c r="T981" s="2"/>
      <c r="U981" s="2"/>
      <c r="V981" s="2"/>
      <c r="W981" s="2"/>
      <c r="X981" s="2"/>
      <c r="Y981" s="2"/>
    </row>
    <row r="982" spans="1:25" ht="14.25" customHeight="1">
      <c r="A982" s="2"/>
      <c r="B982" s="2"/>
      <c r="C982" s="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2"/>
      <c r="T982" s="2"/>
      <c r="U982" s="2"/>
      <c r="V982" s="2"/>
      <c r="W982" s="2"/>
      <c r="X982" s="2"/>
      <c r="Y982" s="2"/>
    </row>
    <row r="983" spans="1:25" ht="14.25" customHeight="1">
      <c r="A983" s="2"/>
      <c r="B983" s="2"/>
      <c r="C983" s="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2"/>
      <c r="T983" s="2"/>
      <c r="U983" s="2"/>
      <c r="V983" s="2"/>
      <c r="W983" s="2"/>
      <c r="X983" s="2"/>
      <c r="Y983" s="2"/>
    </row>
    <row r="984" spans="1:25" ht="14.25" customHeight="1">
      <c r="A984" s="2"/>
      <c r="B984" s="2"/>
      <c r="C984" s="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2"/>
      <c r="T984" s="2"/>
      <c r="U984" s="2"/>
      <c r="V984" s="2"/>
      <c r="W984" s="2"/>
      <c r="X984" s="2"/>
      <c r="Y984" s="2"/>
    </row>
    <row r="985" spans="1:25" ht="14.25" customHeight="1">
      <c r="A985" s="2"/>
      <c r="B985" s="2"/>
      <c r="C985" s="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2"/>
      <c r="T985" s="2"/>
      <c r="U985" s="2"/>
      <c r="V985" s="2"/>
      <c r="W985" s="2"/>
      <c r="X985" s="2"/>
      <c r="Y985" s="2"/>
    </row>
    <row r="986" spans="1:25" ht="14.25" customHeight="1">
      <c r="A986" s="2"/>
      <c r="B986" s="2"/>
      <c r="C986" s="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2"/>
      <c r="T986" s="2"/>
      <c r="U986" s="2"/>
      <c r="V986" s="2"/>
      <c r="W986" s="2"/>
      <c r="X986" s="2"/>
      <c r="Y986" s="2"/>
    </row>
    <row r="987" spans="1:25" ht="14.25" customHeight="1">
      <c r="A987" s="2"/>
      <c r="B987" s="2"/>
      <c r="C987" s="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2"/>
      <c r="T987" s="2"/>
      <c r="U987" s="2"/>
      <c r="V987" s="2"/>
      <c r="W987" s="2"/>
      <c r="X987" s="2"/>
      <c r="Y987" s="2"/>
    </row>
    <row r="988" spans="1:25" ht="14.25" customHeight="1">
      <c r="A988" s="2"/>
      <c r="B988" s="2"/>
      <c r="C988" s="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2"/>
      <c r="T988" s="2"/>
      <c r="U988" s="2"/>
      <c r="V988" s="2"/>
      <c r="W988" s="2"/>
      <c r="X988" s="2"/>
      <c r="Y988" s="2"/>
    </row>
    <row r="989" spans="1:25" ht="14.25" customHeight="1">
      <c r="A989" s="2"/>
      <c r="B989" s="2"/>
      <c r="C989" s="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2"/>
      <c r="T989" s="2"/>
      <c r="U989" s="2"/>
      <c r="V989" s="2"/>
      <c r="W989" s="2"/>
      <c r="X989" s="2"/>
      <c r="Y989" s="2"/>
    </row>
    <row r="990" spans="1:25" ht="14.25" customHeight="1">
      <c r="A990" s="2"/>
      <c r="B990" s="2"/>
      <c r="C990" s="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2"/>
      <c r="T990" s="2"/>
      <c r="U990" s="2"/>
      <c r="V990" s="2"/>
      <c r="W990" s="2"/>
      <c r="X990" s="2"/>
      <c r="Y990" s="2"/>
    </row>
    <row r="991" spans="1:25" ht="14.25" customHeight="1">
      <c r="A991" s="2"/>
      <c r="B991" s="2"/>
      <c r="C991" s="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2"/>
      <c r="T991" s="2"/>
      <c r="U991" s="2"/>
      <c r="V991" s="2"/>
      <c r="W991" s="2"/>
      <c r="X991" s="2"/>
      <c r="Y991" s="2"/>
    </row>
    <row r="992" spans="1:25" ht="14.25" customHeight="1">
      <c r="A992" s="2"/>
      <c r="B992" s="2"/>
      <c r="C992" s="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2"/>
      <c r="T992" s="2"/>
      <c r="U992" s="2"/>
      <c r="V992" s="2"/>
      <c r="W992" s="2"/>
      <c r="X992" s="2"/>
      <c r="Y992" s="2"/>
    </row>
    <row r="993" spans="1:25" ht="14.25" customHeight="1">
      <c r="A993" s="2"/>
      <c r="B993" s="2"/>
      <c r="C993" s="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2"/>
      <c r="T993" s="2"/>
      <c r="U993" s="2"/>
      <c r="V993" s="2"/>
      <c r="W993" s="2"/>
      <c r="X993" s="2"/>
      <c r="Y993" s="2"/>
    </row>
    <row r="994" spans="1:25" ht="14.25" customHeight="1">
      <c r="A994" s="2"/>
      <c r="B994" s="2"/>
      <c r="C994" s="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2"/>
      <c r="T994" s="2"/>
      <c r="U994" s="2"/>
      <c r="V994" s="2"/>
      <c r="W994" s="2"/>
      <c r="X994" s="2"/>
      <c r="Y994" s="2"/>
    </row>
    <row r="995" spans="1:25" ht="14.25" customHeight="1">
      <c r="A995" s="2"/>
      <c r="B995" s="2"/>
      <c r="C995" s="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2"/>
      <c r="T995" s="2"/>
      <c r="U995" s="2"/>
      <c r="V995" s="2"/>
      <c r="W995" s="2"/>
      <c r="X995" s="2"/>
      <c r="Y995" s="2"/>
    </row>
    <row r="996" spans="1:25" ht="14.25" customHeight="1">
      <c r="A996" s="2"/>
      <c r="B996" s="2"/>
      <c r="C996" s="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2"/>
      <c r="T996" s="2"/>
      <c r="U996" s="2"/>
      <c r="V996" s="2"/>
      <c r="W996" s="2"/>
      <c r="X996" s="2"/>
      <c r="Y996" s="2"/>
    </row>
    <row r="997" spans="1:25" ht="14.25" customHeight="1">
      <c r="A997" s="2"/>
      <c r="B997" s="2"/>
      <c r="C997" s="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2"/>
      <c r="T997" s="2"/>
      <c r="U997" s="2"/>
      <c r="V997" s="2"/>
      <c r="W997" s="2"/>
      <c r="X997" s="2"/>
      <c r="Y997" s="2"/>
    </row>
    <row r="998" spans="1:25" ht="14.25" customHeight="1">
      <c r="A998" s="2"/>
      <c r="B998" s="2"/>
      <c r="C998" s="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2"/>
      <c r="T998" s="2"/>
      <c r="U998" s="2"/>
      <c r="V998" s="2"/>
      <c r="W998" s="2"/>
      <c r="X998" s="2"/>
      <c r="Y998" s="2"/>
    </row>
    <row r="999" spans="1:25" ht="14.25" customHeight="1">
      <c r="A999" s="2"/>
      <c r="B999" s="2"/>
      <c r="C999" s="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2"/>
      <c r="T999" s="2"/>
      <c r="U999" s="2"/>
      <c r="V999" s="2"/>
      <c r="W999" s="2"/>
      <c r="X999" s="2"/>
      <c r="Y999" s="2"/>
    </row>
    <row r="1000" spans="1:25" ht="14.25" customHeight="1">
      <c r="A1000" s="2"/>
      <c r="B1000" s="2"/>
      <c r="C1000" s="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2"/>
      <c r="T1000" s="2"/>
      <c r="U1000" s="2"/>
      <c r="V1000" s="2"/>
      <c r="W1000" s="2"/>
      <c r="X1000" s="2"/>
      <c r="Y1000" s="2"/>
    </row>
  </sheetData>
  <mergeCells count="21">
    <mergeCell ref="B173:C173"/>
    <mergeCell ref="B182:C182"/>
    <mergeCell ref="B191:C191"/>
    <mergeCell ref="B199:C199"/>
    <mergeCell ref="B69:C69"/>
    <mergeCell ref="B79:C79"/>
    <mergeCell ref="B89:C89"/>
    <mergeCell ref="B98:C98"/>
    <mergeCell ref="B107:C107"/>
    <mergeCell ref="B120:C120"/>
    <mergeCell ref="B130:C130"/>
    <mergeCell ref="B50:C50"/>
    <mergeCell ref="B59:C59"/>
    <mergeCell ref="B142:C142"/>
    <mergeCell ref="B151:C151"/>
    <mergeCell ref="B163:C163"/>
    <mergeCell ref="B1:C1"/>
    <mergeCell ref="B12:C12"/>
    <mergeCell ref="B25:C25"/>
    <mergeCell ref="B33:C33"/>
    <mergeCell ref="B42:C4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1000"/>
  <sheetViews>
    <sheetView workbookViewId="0">
      <pane ySplit="1" topLeftCell="A2" activePane="bottomLeft" state="frozen"/>
      <selection pane="bottomLeft" activeCell="G17" sqref="G17"/>
    </sheetView>
  </sheetViews>
  <sheetFormatPr defaultColWidth="14.453125" defaultRowHeight="15" customHeight="1"/>
  <cols>
    <col min="1" max="1" width="14.54296875" customWidth="1"/>
    <col min="2" max="15" width="16" customWidth="1"/>
    <col min="16" max="26" width="8.54296875" customWidth="1"/>
  </cols>
  <sheetData>
    <row r="1" spans="1:17" ht="43.5">
      <c r="A1" s="39" t="s">
        <v>399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</row>
    <row r="2" spans="1:17" ht="18.75" customHeight="1">
      <c r="A2" s="40" t="s">
        <v>400</v>
      </c>
      <c r="B2" s="41">
        <v>1805253.8472500001</v>
      </c>
      <c r="C2" s="41">
        <v>1799030.4450699999</v>
      </c>
      <c r="D2" s="41">
        <v>1793613.36017</v>
      </c>
      <c r="E2" s="14">
        <v>1786711</v>
      </c>
      <c r="F2" s="14">
        <v>1781978.4920699999</v>
      </c>
      <c r="G2" s="14">
        <v>1777218.9640899999</v>
      </c>
      <c r="H2" s="14">
        <v>1772274.65491</v>
      </c>
      <c r="I2" s="41">
        <f>1805400.09578-B2</f>
        <v>146.24852999998257</v>
      </c>
      <c r="J2" s="41">
        <f t="shared" ref="J2:O2" si="0">B13-C2</f>
        <v>684.54681000020355</v>
      </c>
      <c r="K2" s="41">
        <f t="shared" si="0"/>
        <v>706.91587999998592</v>
      </c>
      <c r="L2" s="41">
        <f t="shared" si="0"/>
        <v>278.50800999999046</v>
      </c>
      <c r="M2" s="41">
        <f t="shared" si="0"/>
        <v>264.5079300000798</v>
      </c>
      <c r="N2" s="41">
        <f t="shared" si="0"/>
        <v>347.64737999998033</v>
      </c>
      <c r="O2" s="41">
        <f t="shared" si="0"/>
        <v>438.02590000000782</v>
      </c>
      <c r="P2" s="42"/>
      <c r="Q2" s="42"/>
    </row>
    <row r="3" spans="1:17" ht="18.75" customHeight="1">
      <c r="A3" s="40" t="s">
        <v>401</v>
      </c>
      <c r="B3" s="41">
        <v>1804034.8974200001</v>
      </c>
      <c r="C3" s="41">
        <v>1798097.42869</v>
      </c>
      <c r="D3" s="41">
        <v>1793060.23462</v>
      </c>
      <c r="E3" s="14">
        <v>1785588</v>
      </c>
      <c r="F3" s="14">
        <v>1781566.79354</v>
      </c>
      <c r="G3" s="14">
        <v>1776681.0286000001</v>
      </c>
      <c r="H3" s="14">
        <v>1771866.9653700001</v>
      </c>
      <c r="I3" s="41">
        <f t="shared" ref="I3:O3" si="1">B2-B3</f>
        <v>1218.949830000056</v>
      </c>
      <c r="J3" s="41">
        <f t="shared" si="1"/>
        <v>933.01637999992818</v>
      </c>
      <c r="K3" s="41">
        <f t="shared" si="1"/>
        <v>553.12554999999702</v>
      </c>
      <c r="L3" s="41">
        <f t="shared" si="1"/>
        <v>1123</v>
      </c>
      <c r="M3" s="41">
        <f t="shared" si="1"/>
        <v>411.698529999936</v>
      </c>
      <c r="N3" s="41">
        <f t="shared" si="1"/>
        <v>537.93548999982886</v>
      </c>
      <c r="O3" s="41">
        <f t="shared" si="1"/>
        <v>407.68953999993391</v>
      </c>
      <c r="P3" s="42"/>
      <c r="Q3" s="42"/>
    </row>
    <row r="4" spans="1:17" ht="18.75" customHeight="1">
      <c r="A4" s="40" t="s">
        <v>402</v>
      </c>
      <c r="B4" s="41">
        <v>1803730.4122500001</v>
      </c>
      <c r="C4" s="41">
        <v>1797056.64671</v>
      </c>
      <c r="D4" s="41">
        <v>1791546.1553799999</v>
      </c>
      <c r="E4" s="14">
        <v>1784556</v>
      </c>
      <c r="F4" s="14">
        <v>1781081.9161</v>
      </c>
      <c r="G4" s="14">
        <v>1776127.44047</v>
      </c>
      <c r="H4" s="14">
        <v>1771448.5712299999</v>
      </c>
      <c r="I4" s="41">
        <f t="shared" ref="I4:O4" si="2">B3-B4</f>
        <v>304.48516999999993</v>
      </c>
      <c r="J4" s="41">
        <f t="shared" si="2"/>
        <v>1040.7819799999706</v>
      </c>
      <c r="K4" s="41">
        <f t="shared" si="2"/>
        <v>1514.0792400001083</v>
      </c>
      <c r="L4" s="41">
        <f t="shared" si="2"/>
        <v>1032</v>
      </c>
      <c r="M4" s="41">
        <f t="shared" si="2"/>
        <v>484.87743999995291</v>
      </c>
      <c r="N4" s="41">
        <f t="shared" si="2"/>
        <v>553.58813000004739</v>
      </c>
      <c r="O4" s="41">
        <f t="shared" si="2"/>
        <v>418.39414000022225</v>
      </c>
      <c r="P4" s="42"/>
      <c r="Q4" s="42"/>
    </row>
    <row r="5" spans="1:17" ht="18.75" customHeight="1">
      <c r="A5" s="40" t="s">
        <v>403</v>
      </c>
      <c r="B5" s="41">
        <v>1803253.0911999999</v>
      </c>
      <c r="C5" s="41">
        <v>1796458.9541499999</v>
      </c>
      <c r="D5" s="41">
        <v>1790486.2283699999</v>
      </c>
      <c r="E5" s="14">
        <v>1784171</v>
      </c>
      <c r="F5" s="14">
        <v>1780766.4033900001</v>
      </c>
      <c r="G5" s="14">
        <v>1775705.3412899999</v>
      </c>
      <c r="H5" s="14">
        <v>1771071.2278</v>
      </c>
      <c r="I5" s="41">
        <f t="shared" ref="I5:O5" si="3">B4-B5</f>
        <v>477.32105000014417</v>
      </c>
      <c r="J5" s="41">
        <f t="shared" si="3"/>
        <v>597.69256000011228</v>
      </c>
      <c r="K5" s="41">
        <f t="shared" si="3"/>
        <v>1059.9270099999849</v>
      </c>
      <c r="L5" s="41">
        <f t="shared" si="3"/>
        <v>385</v>
      </c>
      <c r="M5" s="41">
        <f t="shared" si="3"/>
        <v>315.51270999992266</v>
      </c>
      <c r="N5" s="41">
        <f t="shared" si="3"/>
        <v>422.09918000013568</v>
      </c>
      <c r="O5" s="41">
        <f t="shared" si="3"/>
        <v>377.34342999989167</v>
      </c>
      <c r="P5" s="42"/>
      <c r="Q5" s="42"/>
    </row>
    <row r="6" spans="1:17" ht="18.75" customHeight="1">
      <c r="A6" s="40" t="s">
        <v>404</v>
      </c>
      <c r="B6" s="41">
        <v>1802878.6372</v>
      </c>
      <c r="C6" s="41">
        <v>1796158.72108</v>
      </c>
      <c r="D6" s="41">
        <v>1790097.3488100001</v>
      </c>
      <c r="E6" s="14">
        <v>1784031</v>
      </c>
      <c r="F6" s="14">
        <v>1780477.68475</v>
      </c>
      <c r="G6" s="14">
        <v>1775332.8235599999</v>
      </c>
      <c r="H6" s="14">
        <v>1770509.2923900001</v>
      </c>
      <c r="I6" s="41">
        <f t="shared" ref="I6:O6" si="4">B5-B6</f>
        <v>374.45399999991059</v>
      </c>
      <c r="J6" s="41">
        <f t="shared" si="4"/>
        <v>300.23306999984197</v>
      </c>
      <c r="K6" s="41">
        <f t="shared" si="4"/>
        <v>388.87955999979749</v>
      </c>
      <c r="L6" s="41">
        <f t="shared" si="4"/>
        <v>140</v>
      </c>
      <c r="M6" s="41">
        <f t="shared" si="4"/>
        <v>288.71864000009373</v>
      </c>
      <c r="N6" s="41">
        <f t="shared" si="4"/>
        <v>372.51772999996319</v>
      </c>
      <c r="O6" s="41">
        <f t="shared" si="4"/>
        <v>561.93540999991819</v>
      </c>
      <c r="P6" s="42"/>
      <c r="Q6" s="42"/>
    </row>
    <row r="7" spans="1:17" ht="18.75" customHeight="1">
      <c r="A7" s="40" t="s">
        <v>405</v>
      </c>
      <c r="B7" s="41">
        <v>1802109.9068499999</v>
      </c>
      <c r="C7" s="41">
        <v>1795920.5417899999</v>
      </c>
      <c r="D7" s="41">
        <v>1789801.9429500001</v>
      </c>
      <c r="E7" s="14">
        <v>1783755</v>
      </c>
      <c r="F7" s="14">
        <v>1780116.7570700001</v>
      </c>
      <c r="G7" s="14">
        <v>1774942.30436</v>
      </c>
      <c r="H7" s="14">
        <v>1770090.0876800001</v>
      </c>
      <c r="I7" s="41">
        <f t="shared" ref="I7:O7" si="5">B6-B7</f>
        <v>768.73035000008531</v>
      </c>
      <c r="J7" s="41">
        <f t="shared" si="5"/>
        <v>238.17929000011645</v>
      </c>
      <c r="K7" s="41">
        <f t="shared" si="5"/>
        <v>295.40586000005715</v>
      </c>
      <c r="L7" s="41">
        <f t="shared" si="5"/>
        <v>276</v>
      </c>
      <c r="M7" s="41">
        <f t="shared" si="5"/>
        <v>360.92767999996431</v>
      </c>
      <c r="N7" s="41">
        <f t="shared" si="5"/>
        <v>390.51919999998063</v>
      </c>
      <c r="O7" s="41">
        <f t="shared" si="5"/>
        <v>419.20470999996178</v>
      </c>
      <c r="P7" s="42"/>
      <c r="Q7" s="42"/>
    </row>
    <row r="8" spans="1:17" ht="18.75" customHeight="1">
      <c r="A8" s="40" t="s">
        <v>250</v>
      </c>
      <c r="B8" s="41">
        <v>1801745.27783</v>
      </c>
      <c r="C8" s="41">
        <v>1795552.9643399999</v>
      </c>
      <c r="D8" s="41">
        <v>1789116.8985900001</v>
      </c>
      <c r="E8" s="14">
        <v>1783511</v>
      </c>
      <c r="F8" s="14">
        <v>1779717.25437</v>
      </c>
      <c r="G8" s="14">
        <v>1774633.1976399999</v>
      </c>
      <c r="H8" s="14">
        <v>1769717.65264</v>
      </c>
      <c r="I8" s="41">
        <f t="shared" ref="I8:O8" si="6">B7-B8</f>
        <v>364.62901999987662</v>
      </c>
      <c r="J8" s="41">
        <f t="shared" si="6"/>
        <v>367.57744999998249</v>
      </c>
      <c r="K8" s="41">
        <f t="shared" si="6"/>
        <v>685.04435999994166</v>
      </c>
      <c r="L8" s="41">
        <f t="shared" si="6"/>
        <v>244</v>
      </c>
      <c r="M8" s="41">
        <f t="shared" si="6"/>
        <v>399.50270000007004</v>
      </c>
      <c r="N8" s="41">
        <f t="shared" si="6"/>
        <v>309.10672000003979</v>
      </c>
      <c r="O8" s="41">
        <f t="shared" si="6"/>
        <v>372.43504000012763</v>
      </c>
      <c r="P8" s="42"/>
      <c r="Q8" s="42"/>
    </row>
    <row r="9" spans="1:17" ht="18.75" customHeight="1">
      <c r="A9" s="40" t="s">
        <v>406</v>
      </c>
      <c r="B9" s="41">
        <v>1801138.3317199999</v>
      </c>
      <c r="C9" s="41">
        <v>1795316.4677599999</v>
      </c>
      <c r="D9" s="41">
        <v>1788570.90753</v>
      </c>
      <c r="E9" s="14">
        <v>1783340</v>
      </c>
      <c r="F9" s="14">
        <v>1779215.7184599999</v>
      </c>
      <c r="G9" s="14">
        <v>1774255.5545600001</v>
      </c>
      <c r="H9" s="14">
        <v>1769214.7930300001</v>
      </c>
      <c r="I9" s="41">
        <f t="shared" ref="I9:O9" si="7">B8-B9</f>
        <v>606.94611000013538</v>
      </c>
      <c r="J9" s="41">
        <f t="shared" si="7"/>
        <v>236.49658000003546</v>
      </c>
      <c r="K9" s="41">
        <f t="shared" si="7"/>
        <v>545.99106000014581</v>
      </c>
      <c r="L9" s="41">
        <f t="shared" si="7"/>
        <v>171</v>
      </c>
      <c r="M9" s="41">
        <f t="shared" si="7"/>
        <v>501.53591000009328</v>
      </c>
      <c r="N9" s="41">
        <f t="shared" si="7"/>
        <v>377.6430799998343</v>
      </c>
      <c r="O9" s="41">
        <f t="shared" si="7"/>
        <v>502.85960999992676</v>
      </c>
      <c r="P9" s="42"/>
      <c r="Q9" s="42"/>
    </row>
    <row r="10" spans="1:17" ht="18.75" customHeight="1">
      <c r="A10" s="40" t="s">
        <v>407</v>
      </c>
      <c r="B10" s="41">
        <v>1800575.0062899999</v>
      </c>
      <c r="C10" s="41">
        <v>1795192.7176399999</v>
      </c>
      <c r="D10" s="41">
        <v>1787849.5168999999</v>
      </c>
      <c r="E10" s="14">
        <v>1782858</v>
      </c>
      <c r="F10" s="14">
        <v>1778647.6255699999</v>
      </c>
      <c r="G10" s="14">
        <v>1773788.6279500001</v>
      </c>
      <c r="H10" s="14">
        <v>1768580.72224</v>
      </c>
      <c r="I10" s="41">
        <f t="shared" ref="I10:O10" si="8">B9-B10</f>
        <v>563.32542999996804</v>
      </c>
      <c r="J10" s="41">
        <f t="shared" si="8"/>
        <v>123.75011999998242</v>
      </c>
      <c r="K10" s="41">
        <f t="shared" si="8"/>
        <v>721.39063000003807</v>
      </c>
      <c r="L10" s="41">
        <f t="shared" si="8"/>
        <v>482</v>
      </c>
      <c r="M10" s="41">
        <f t="shared" si="8"/>
        <v>568.09288999997079</v>
      </c>
      <c r="N10" s="41">
        <f t="shared" si="8"/>
        <v>466.92660999996588</v>
      </c>
      <c r="O10" s="41">
        <f t="shared" si="8"/>
        <v>634.07079000002705</v>
      </c>
      <c r="P10" s="42"/>
      <c r="Q10" s="42"/>
    </row>
    <row r="11" spans="1:17" ht="18.75" customHeight="1">
      <c r="A11" s="40" t="s">
        <v>408</v>
      </c>
      <c r="B11" s="41">
        <v>1800417.67823</v>
      </c>
      <c r="C11" s="41">
        <v>1794943.6530599999</v>
      </c>
      <c r="D11" s="41">
        <v>1787679.17763</v>
      </c>
      <c r="E11" s="14">
        <v>1782713</v>
      </c>
      <c r="F11" s="14">
        <v>1778271.6207699999</v>
      </c>
      <c r="G11" s="14">
        <v>1773382.1232499999</v>
      </c>
      <c r="H11" s="14">
        <v>1767877.19469</v>
      </c>
      <c r="I11" s="41">
        <f t="shared" ref="I11:O11" si="9">B10-B11</f>
        <v>157.32805999997072</v>
      </c>
      <c r="J11" s="41">
        <f t="shared" si="9"/>
        <v>249.06458000000566</v>
      </c>
      <c r="K11" s="41">
        <f t="shared" si="9"/>
        <v>170.33926999988034</v>
      </c>
      <c r="L11" s="41">
        <f t="shared" si="9"/>
        <v>145</v>
      </c>
      <c r="M11" s="41">
        <f t="shared" si="9"/>
        <v>376.00479999999516</v>
      </c>
      <c r="N11" s="41">
        <f t="shared" si="9"/>
        <v>406.50470000016503</v>
      </c>
      <c r="O11" s="41">
        <f t="shared" si="9"/>
        <v>703.52754999999888</v>
      </c>
      <c r="P11" s="42"/>
      <c r="Q11" s="42"/>
    </row>
    <row r="12" spans="1:17" ht="18.75" customHeight="1">
      <c r="A12" s="40" t="s">
        <v>409</v>
      </c>
      <c r="B12" s="41">
        <v>1800155.2557099999</v>
      </c>
      <c r="C12" s="41">
        <v>1794652.56601</v>
      </c>
      <c r="D12" s="41">
        <v>1787296.71502</v>
      </c>
      <c r="E12" s="14">
        <v>1782517</v>
      </c>
      <c r="F12" s="14">
        <v>1777885.51801</v>
      </c>
      <c r="G12" s="14">
        <v>1773068.3967500001</v>
      </c>
      <c r="H12" s="14">
        <v>1767541.28984</v>
      </c>
      <c r="I12" s="41">
        <f t="shared" ref="I12:O12" si="10">B11-B12</f>
        <v>262.4225200000219</v>
      </c>
      <c r="J12" s="41">
        <f t="shared" si="10"/>
        <v>291.08704999997281</v>
      </c>
      <c r="K12" s="41">
        <f t="shared" si="10"/>
        <v>382.46261000004597</v>
      </c>
      <c r="L12" s="41">
        <f t="shared" si="10"/>
        <v>196</v>
      </c>
      <c r="M12" s="41">
        <f t="shared" si="10"/>
        <v>386.10275999992155</v>
      </c>
      <c r="N12" s="41">
        <f t="shared" si="10"/>
        <v>313.72649999987334</v>
      </c>
      <c r="O12" s="41">
        <f t="shared" si="10"/>
        <v>335.90485000004992</v>
      </c>
      <c r="P12" s="42"/>
      <c r="Q12" s="42"/>
    </row>
    <row r="13" spans="1:17" ht="18.75" customHeight="1">
      <c r="A13" s="40" t="s">
        <v>410</v>
      </c>
      <c r="B13" s="41">
        <v>1799714.9918800001</v>
      </c>
      <c r="C13" s="41">
        <v>1794320.27605</v>
      </c>
      <c r="D13" s="41">
        <v>1786989.50801</v>
      </c>
      <c r="E13" s="14">
        <v>1782243</v>
      </c>
      <c r="F13" s="14">
        <v>1777566.6114699999</v>
      </c>
      <c r="G13" s="14">
        <v>1772712.68081</v>
      </c>
      <c r="H13" s="14">
        <v>1767013.2797000001</v>
      </c>
      <c r="I13" s="41">
        <f t="shared" ref="I13:O13" si="11">B12-B13</f>
        <v>440.26382999983616</v>
      </c>
      <c r="J13" s="41">
        <f t="shared" si="11"/>
        <v>332.2899599999655</v>
      </c>
      <c r="K13" s="41">
        <f t="shared" si="11"/>
        <v>307.20701000001281</v>
      </c>
      <c r="L13" s="41">
        <f t="shared" si="11"/>
        <v>274</v>
      </c>
      <c r="M13" s="41">
        <f t="shared" si="11"/>
        <v>318.90654000011273</v>
      </c>
      <c r="N13" s="41">
        <f t="shared" si="11"/>
        <v>355.71594000002369</v>
      </c>
      <c r="O13" s="41">
        <f t="shared" si="11"/>
        <v>528.01013999991119</v>
      </c>
      <c r="P13" s="42"/>
      <c r="Q13" s="42"/>
    </row>
    <row r="14" spans="1:17" ht="18.75" customHeight="1">
      <c r="A14" s="43" t="s">
        <v>61</v>
      </c>
      <c r="B14" s="44"/>
      <c r="C14" s="44"/>
      <c r="D14" s="44"/>
      <c r="E14" s="44"/>
      <c r="F14" s="44"/>
      <c r="G14" s="44"/>
      <c r="H14" s="44"/>
      <c r="I14" s="45">
        <f t="shared" ref="I14:O14" si="12">SUM(I2:I13)</f>
        <v>5685.1038999999873</v>
      </c>
      <c r="J14" s="45">
        <f t="shared" si="12"/>
        <v>5394.7158300001174</v>
      </c>
      <c r="K14" s="45">
        <f t="shared" si="12"/>
        <v>7330.7680399999954</v>
      </c>
      <c r="L14" s="45">
        <f t="shared" si="12"/>
        <v>4746.5080099999905</v>
      </c>
      <c r="M14" s="45">
        <f t="shared" si="12"/>
        <v>4676.388530000113</v>
      </c>
      <c r="N14" s="45">
        <f t="shared" si="12"/>
        <v>4853.9306599998381</v>
      </c>
      <c r="O14" s="45">
        <f t="shared" si="12"/>
        <v>5699.4011099999771</v>
      </c>
      <c r="P14" s="42"/>
      <c r="Q14" s="42"/>
    </row>
    <row r="15" spans="1:17" ht="14.25" customHeight="1"/>
    <row r="16" spans="1:17" ht="14.25" customHeight="1"/>
    <row r="17" spans="3:3" ht="14.25" customHeight="1"/>
    <row r="18" spans="3:3" ht="14.25" customHeight="1">
      <c r="C18" s="2"/>
    </row>
    <row r="19" spans="3:3" ht="14.25" customHeight="1"/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Z978"/>
  <sheetViews>
    <sheetView tabSelected="1" workbookViewId="0">
      <pane xSplit="2" topLeftCell="C1" activePane="topRight" state="frozen"/>
      <selection pane="topRight" activeCell="B7" sqref="B7"/>
    </sheetView>
  </sheetViews>
  <sheetFormatPr defaultColWidth="14.453125" defaultRowHeight="15" customHeight="1"/>
  <cols>
    <col min="1" max="1" width="4.453125" customWidth="1"/>
    <col min="2" max="2" width="18.453125" customWidth="1"/>
    <col min="3" max="3" width="17.81640625" customWidth="1"/>
    <col min="4" max="4" width="18.54296875" customWidth="1"/>
    <col min="5" max="5" width="16.81640625" customWidth="1"/>
    <col min="6" max="13" width="14.81640625" customWidth="1"/>
    <col min="14" max="20" width="18.54296875" customWidth="1"/>
    <col min="21" max="23" width="8.54296875" customWidth="1"/>
  </cols>
  <sheetData>
    <row r="1" spans="1:26" ht="43.5">
      <c r="A1" s="46" t="s">
        <v>17</v>
      </c>
      <c r="B1" s="46" t="s">
        <v>411</v>
      </c>
      <c r="C1" s="47" t="s">
        <v>412</v>
      </c>
      <c r="D1" s="47" t="s">
        <v>413</v>
      </c>
      <c r="E1" s="47" t="s">
        <v>414</v>
      </c>
      <c r="F1" s="48" t="s">
        <v>21</v>
      </c>
      <c r="G1" s="48" t="s">
        <v>22</v>
      </c>
      <c r="H1" s="48" t="s">
        <v>23</v>
      </c>
      <c r="I1" s="48" t="s">
        <v>24</v>
      </c>
      <c r="J1" s="48" t="s">
        <v>25</v>
      </c>
      <c r="K1" s="48" t="s">
        <v>26</v>
      </c>
      <c r="L1" s="48" t="s">
        <v>27</v>
      </c>
      <c r="M1" s="48" t="s">
        <v>28</v>
      </c>
      <c r="N1" s="26" t="s">
        <v>29</v>
      </c>
      <c r="O1" s="26" t="s">
        <v>30</v>
      </c>
      <c r="P1" s="26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6"/>
      <c r="V1" s="6"/>
      <c r="W1" s="6"/>
      <c r="X1" s="6"/>
      <c r="Y1" s="6"/>
      <c r="Z1" s="6"/>
    </row>
    <row r="2" spans="1:26" ht="18.75" customHeight="1">
      <c r="A2" s="21">
        <v>1</v>
      </c>
      <c r="B2" s="49" t="s">
        <v>37</v>
      </c>
      <c r="C2" s="38">
        <v>417522</v>
      </c>
      <c r="D2" s="49">
        <v>370261.10052600002</v>
      </c>
      <c r="E2" s="50">
        <f t="shared" ref="E2:E14" si="0">(D2/C2)*100</f>
        <v>88.6806205483783</v>
      </c>
      <c r="F2" s="50">
        <v>297741.90000000002</v>
      </c>
      <c r="G2" s="50">
        <v>297102.36</v>
      </c>
      <c r="H2" s="50">
        <v>296677.57</v>
      </c>
      <c r="I2" s="50">
        <v>295824.09000000003</v>
      </c>
      <c r="J2" s="50">
        <v>295006.65000000002</v>
      </c>
      <c r="K2" s="50">
        <v>293129.59999999998</v>
      </c>
      <c r="L2" s="50">
        <v>291286.93</v>
      </c>
      <c r="M2" s="50">
        <v>289933.17</v>
      </c>
      <c r="N2" s="50">
        <f t="shared" ref="N2:T2" si="1">F2-G2</f>
        <v>639.54000000003725</v>
      </c>
      <c r="O2" s="50">
        <f t="shared" si="1"/>
        <v>424.78999999997905</v>
      </c>
      <c r="P2" s="50">
        <f t="shared" si="1"/>
        <v>853.47999999998137</v>
      </c>
      <c r="Q2" s="50">
        <f t="shared" si="1"/>
        <v>817.44000000000233</v>
      </c>
      <c r="R2" s="50">
        <f t="shared" si="1"/>
        <v>1877.0500000000466</v>
      </c>
      <c r="S2" s="50">
        <f t="shared" si="1"/>
        <v>1842.6699999999837</v>
      </c>
      <c r="T2" s="50">
        <f t="shared" si="1"/>
        <v>1353.7600000000093</v>
      </c>
      <c r="U2" s="22"/>
      <c r="V2" s="22"/>
      <c r="W2" s="22"/>
      <c r="X2" s="6"/>
      <c r="Y2" s="6"/>
      <c r="Z2" s="6"/>
    </row>
    <row r="3" spans="1:26" ht="18.75" customHeight="1">
      <c r="A3" s="21">
        <v>2</v>
      </c>
      <c r="B3" s="49" t="s">
        <v>39</v>
      </c>
      <c r="C3" s="38">
        <v>270585</v>
      </c>
      <c r="D3" s="49">
        <v>29712.566681</v>
      </c>
      <c r="E3" s="50">
        <f t="shared" si="0"/>
        <v>10.98086245763808</v>
      </c>
      <c r="F3" s="50">
        <v>20804.39</v>
      </c>
      <c r="G3" s="50">
        <v>20651.59</v>
      </c>
      <c r="H3" s="50">
        <v>20303.13</v>
      </c>
      <c r="I3" s="50">
        <v>19894.16</v>
      </c>
      <c r="J3" s="50">
        <v>19623.29</v>
      </c>
      <c r="K3" s="50">
        <v>19163.62</v>
      </c>
      <c r="L3" s="50">
        <v>18422.490000000002</v>
      </c>
      <c r="M3" s="50">
        <v>17784.95</v>
      </c>
      <c r="N3" s="50">
        <f t="shared" ref="N3:T3" si="2">F3-G3</f>
        <v>152.79999999999927</v>
      </c>
      <c r="O3" s="50">
        <f t="shared" si="2"/>
        <v>348.45999999999913</v>
      </c>
      <c r="P3" s="50">
        <f t="shared" si="2"/>
        <v>408.97000000000116</v>
      </c>
      <c r="Q3" s="50">
        <f t="shared" si="2"/>
        <v>270.86999999999898</v>
      </c>
      <c r="R3" s="50">
        <f t="shared" si="2"/>
        <v>459.67000000000189</v>
      </c>
      <c r="S3" s="50">
        <f t="shared" si="2"/>
        <v>741.12999999999738</v>
      </c>
      <c r="T3" s="50">
        <f t="shared" si="2"/>
        <v>637.54000000000087</v>
      </c>
      <c r="U3" s="22"/>
      <c r="V3" s="22"/>
      <c r="W3" s="22"/>
      <c r="X3" s="6"/>
      <c r="Y3" s="6"/>
      <c r="Z3" s="6"/>
    </row>
    <row r="4" spans="1:26" ht="18.75" customHeight="1">
      <c r="A4" s="21">
        <v>3</v>
      </c>
      <c r="B4" s="49" t="s">
        <v>40</v>
      </c>
      <c r="C4" s="38">
        <v>540823</v>
      </c>
      <c r="D4" s="49">
        <v>301638.03110899997</v>
      </c>
      <c r="E4" s="50">
        <f t="shared" si="0"/>
        <v>55.773891108366314</v>
      </c>
      <c r="F4" s="50">
        <v>232440.28</v>
      </c>
      <c r="G4" s="50">
        <v>231612.05</v>
      </c>
      <c r="H4" s="50">
        <v>230483.63</v>
      </c>
      <c r="I4" s="50">
        <v>228721.84</v>
      </c>
      <c r="J4" s="50">
        <v>227683.13</v>
      </c>
      <c r="K4" s="50">
        <v>227050.97</v>
      </c>
      <c r="L4" s="50">
        <v>226552.22</v>
      </c>
      <c r="M4" s="50">
        <v>225592.11</v>
      </c>
      <c r="N4" s="50">
        <f t="shared" ref="N4:T4" si="3">F4-G4</f>
        <v>828.23000000001048</v>
      </c>
      <c r="O4" s="50">
        <f t="shared" si="3"/>
        <v>1128.4199999999837</v>
      </c>
      <c r="P4" s="50">
        <f t="shared" si="3"/>
        <v>1761.7900000000081</v>
      </c>
      <c r="Q4" s="50">
        <f t="shared" si="3"/>
        <v>1038.7099999999919</v>
      </c>
      <c r="R4" s="50">
        <f t="shared" si="3"/>
        <v>632.16000000000349</v>
      </c>
      <c r="S4" s="50">
        <f t="shared" si="3"/>
        <v>498.75</v>
      </c>
      <c r="T4" s="50">
        <f t="shared" si="3"/>
        <v>960.11000000001513</v>
      </c>
      <c r="U4" s="22"/>
      <c r="V4" s="22"/>
      <c r="W4" s="22"/>
      <c r="X4" s="6"/>
      <c r="Y4" s="6"/>
      <c r="Z4" s="6"/>
    </row>
    <row r="5" spans="1:26" ht="18.75" customHeight="1">
      <c r="A5" s="21">
        <v>4</v>
      </c>
      <c r="B5" s="49" t="s">
        <v>42</v>
      </c>
      <c r="C5" s="51">
        <v>352804</v>
      </c>
      <c r="D5" s="49">
        <v>188016.55064500001</v>
      </c>
      <c r="E5" s="50">
        <f t="shared" si="0"/>
        <v>53.292068866849583</v>
      </c>
      <c r="F5" s="50">
        <v>126740.44</v>
      </c>
      <c r="G5" s="50">
        <v>125860.68</v>
      </c>
      <c r="H5" s="50">
        <v>125433.16</v>
      </c>
      <c r="I5" s="50">
        <v>125074.58</v>
      </c>
      <c r="J5" s="50">
        <v>124760.69</v>
      </c>
      <c r="K5" s="50">
        <v>124359.72</v>
      </c>
      <c r="L5" s="50">
        <v>123878.87</v>
      </c>
      <c r="M5" s="50">
        <v>122958.68</v>
      </c>
      <c r="N5" s="50">
        <f t="shared" ref="N5:T5" si="4">F5-G5</f>
        <v>879.76000000000931</v>
      </c>
      <c r="O5" s="50">
        <f t="shared" si="4"/>
        <v>427.51999999998952</v>
      </c>
      <c r="P5" s="50">
        <f t="shared" si="4"/>
        <v>358.58000000000175</v>
      </c>
      <c r="Q5" s="50">
        <f t="shared" si="4"/>
        <v>313.88999999999942</v>
      </c>
      <c r="R5" s="50">
        <f t="shared" si="4"/>
        <v>400.97000000000116</v>
      </c>
      <c r="S5" s="50">
        <f t="shared" si="4"/>
        <v>480.85000000000582</v>
      </c>
      <c r="T5" s="50">
        <f t="shared" si="4"/>
        <v>920.19000000000233</v>
      </c>
      <c r="U5" s="22"/>
      <c r="V5" s="22"/>
      <c r="W5" s="22"/>
      <c r="X5" s="6"/>
      <c r="Y5" s="6"/>
      <c r="Z5" s="6"/>
    </row>
    <row r="6" spans="1:26" ht="18.75" customHeight="1">
      <c r="A6" s="21">
        <v>5</v>
      </c>
      <c r="B6" s="49" t="s">
        <v>45</v>
      </c>
      <c r="C6" s="38">
        <v>190821</v>
      </c>
      <c r="D6" s="49">
        <v>111235.070508</v>
      </c>
      <c r="E6" s="50">
        <f t="shared" si="0"/>
        <v>58.292887317433618</v>
      </c>
      <c r="F6" s="50">
        <v>89213.17</v>
      </c>
      <c r="G6" s="50">
        <v>88720.59</v>
      </c>
      <c r="H6" s="50">
        <v>87957.33</v>
      </c>
      <c r="I6" s="50">
        <v>87124.23</v>
      </c>
      <c r="J6" s="50">
        <v>86371.12</v>
      </c>
      <c r="K6" s="50">
        <v>86018.77</v>
      </c>
      <c r="L6" s="50">
        <v>85595.01</v>
      </c>
      <c r="M6" s="50">
        <v>85140.45</v>
      </c>
      <c r="N6" s="50">
        <f t="shared" ref="N6:T6" si="5">F6-G6</f>
        <v>492.58000000000175</v>
      </c>
      <c r="O6" s="50">
        <f t="shared" si="5"/>
        <v>763.25999999999476</v>
      </c>
      <c r="P6" s="50">
        <f t="shared" si="5"/>
        <v>833.10000000000582</v>
      </c>
      <c r="Q6" s="50">
        <f t="shared" si="5"/>
        <v>753.11000000000058</v>
      </c>
      <c r="R6" s="50">
        <f t="shared" si="5"/>
        <v>352.34999999999127</v>
      </c>
      <c r="S6" s="50">
        <f t="shared" si="5"/>
        <v>423.76000000000931</v>
      </c>
      <c r="T6" s="50">
        <f t="shared" si="5"/>
        <v>454.55999999999767</v>
      </c>
      <c r="U6" s="22"/>
      <c r="V6" s="22"/>
      <c r="W6" s="22"/>
      <c r="X6" s="6"/>
      <c r="Y6" s="6"/>
      <c r="Z6" s="6"/>
    </row>
    <row r="7" spans="1:26" ht="18.75" customHeight="1">
      <c r="A7" s="21">
        <v>6</v>
      </c>
      <c r="B7" s="49" t="s">
        <v>38</v>
      </c>
      <c r="C7" s="51">
        <v>118307</v>
      </c>
      <c r="D7" s="49">
        <v>38246.754557</v>
      </c>
      <c r="E7" s="50">
        <f t="shared" si="0"/>
        <v>32.328395240349259</v>
      </c>
      <c r="F7" s="50">
        <v>22751.73</v>
      </c>
      <c r="G7" s="50">
        <v>22306.98</v>
      </c>
      <c r="H7" s="50">
        <v>22055.279999999999</v>
      </c>
      <c r="I7" s="50">
        <v>21583.58</v>
      </c>
      <c r="J7" s="50">
        <v>21352.41</v>
      </c>
      <c r="K7" s="50">
        <v>20974.99</v>
      </c>
      <c r="L7" s="50">
        <v>20598.52</v>
      </c>
      <c r="M7" s="50">
        <v>19845.14</v>
      </c>
      <c r="N7" s="50">
        <f t="shared" ref="N7:T7" si="6">F7-G7</f>
        <v>444.75</v>
      </c>
      <c r="O7" s="50">
        <f t="shared" si="6"/>
        <v>251.70000000000073</v>
      </c>
      <c r="P7" s="50">
        <f t="shared" si="6"/>
        <v>471.69999999999709</v>
      </c>
      <c r="Q7" s="50">
        <f t="shared" si="6"/>
        <v>231.17000000000189</v>
      </c>
      <c r="R7" s="50">
        <f t="shared" si="6"/>
        <v>377.41999999999825</v>
      </c>
      <c r="S7" s="50">
        <f t="shared" si="6"/>
        <v>376.47000000000116</v>
      </c>
      <c r="T7" s="50">
        <f t="shared" si="6"/>
        <v>753.38000000000102</v>
      </c>
      <c r="U7" s="22"/>
      <c r="V7" s="22"/>
      <c r="W7" s="22"/>
      <c r="X7" s="6"/>
      <c r="Y7" s="6"/>
      <c r="Z7" s="6"/>
    </row>
    <row r="8" spans="1:26" ht="18.75" customHeight="1">
      <c r="A8" s="21">
        <v>7</v>
      </c>
      <c r="B8" s="49" t="s">
        <v>51</v>
      </c>
      <c r="C8" s="38">
        <v>188337</v>
      </c>
      <c r="D8" s="49">
        <v>160741.93929800001</v>
      </c>
      <c r="E8" s="50">
        <f t="shared" si="0"/>
        <v>85.348040638854826</v>
      </c>
      <c r="F8" s="50">
        <v>116298.05</v>
      </c>
      <c r="G8" s="50">
        <v>116013.83</v>
      </c>
      <c r="H8" s="50">
        <v>115866.62</v>
      </c>
      <c r="I8" s="50">
        <v>115437.32</v>
      </c>
      <c r="J8" s="50">
        <v>115285.8</v>
      </c>
      <c r="K8" s="50">
        <v>115171.41</v>
      </c>
      <c r="L8" s="50">
        <v>115005.59</v>
      </c>
      <c r="M8" s="50">
        <v>114801.46</v>
      </c>
      <c r="N8" s="50">
        <f t="shared" ref="N8:T8" si="7">F8-G8</f>
        <v>284.22000000000116</v>
      </c>
      <c r="O8" s="50">
        <f t="shared" si="7"/>
        <v>147.2100000000064</v>
      </c>
      <c r="P8" s="50">
        <f t="shared" si="7"/>
        <v>429.29999999998836</v>
      </c>
      <c r="Q8" s="50">
        <f t="shared" si="7"/>
        <v>151.52000000000407</v>
      </c>
      <c r="R8" s="50">
        <f t="shared" si="7"/>
        <v>114.38999999999942</v>
      </c>
      <c r="S8" s="50">
        <f t="shared" si="7"/>
        <v>165.82000000000698</v>
      </c>
      <c r="T8" s="50">
        <f t="shared" si="7"/>
        <v>204.1299999999901</v>
      </c>
      <c r="U8" s="22"/>
      <c r="V8" s="22"/>
      <c r="W8" s="22"/>
      <c r="X8" s="6"/>
      <c r="Y8" s="6"/>
      <c r="Z8" s="6"/>
    </row>
    <row r="9" spans="1:26" ht="18.75" customHeight="1">
      <c r="A9" s="21">
        <v>8</v>
      </c>
      <c r="B9" s="49" t="s">
        <v>52</v>
      </c>
      <c r="C9" s="38">
        <v>554154</v>
      </c>
      <c r="D9" s="49">
        <v>460155.17036300001</v>
      </c>
      <c r="E9" s="50">
        <f t="shared" si="0"/>
        <v>83.03741746211341</v>
      </c>
      <c r="F9" s="50">
        <v>400498.11</v>
      </c>
      <c r="G9" s="50">
        <v>399427.23</v>
      </c>
      <c r="H9" s="50">
        <v>398537.31</v>
      </c>
      <c r="I9" s="50">
        <v>397507.1</v>
      </c>
      <c r="J9" s="50">
        <v>397032.38</v>
      </c>
      <c r="K9" s="50">
        <v>396881.02</v>
      </c>
      <c r="L9" s="50">
        <v>396778.43</v>
      </c>
      <c r="M9" s="50">
        <v>396649.3</v>
      </c>
      <c r="N9" s="50">
        <f t="shared" ref="N9:T9" si="8">F9-G9</f>
        <v>1070.8800000000047</v>
      </c>
      <c r="O9" s="50">
        <f t="shared" si="8"/>
        <v>889.9199999999837</v>
      </c>
      <c r="P9" s="50">
        <f t="shared" si="8"/>
        <v>1030.210000000021</v>
      </c>
      <c r="Q9" s="50">
        <f t="shared" si="8"/>
        <v>474.71999999997206</v>
      </c>
      <c r="R9" s="50">
        <f t="shared" si="8"/>
        <v>151.35999999998603</v>
      </c>
      <c r="S9" s="50">
        <f t="shared" si="8"/>
        <v>102.59000000002561</v>
      </c>
      <c r="T9" s="50">
        <f t="shared" si="8"/>
        <v>129.13000000000466</v>
      </c>
      <c r="U9" s="22"/>
      <c r="V9" s="22"/>
      <c r="W9" s="22"/>
      <c r="X9" s="6"/>
      <c r="Y9" s="6"/>
      <c r="Z9" s="6"/>
    </row>
    <row r="10" spans="1:26" ht="18.75" customHeight="1">
      <c r="A10" s="21">
        <v>9</v>
      </c>
      <c r="B10" s="49" t="s">
        <v>44</v>
      </c>
      <c r="C10" s="38">
        <v>447105</v>
      </c>
      <c r="D10" s="49">
        <v>120221.023816</v>
      </c>
      <c r="E10" s="50">
        <f t="shared" si="0"/>
        <v>26.888767474306931</v>
      </c>
      <c r="F10" s="50">
        <v>91159.13</v>
      </c>
      <c r="G10" s="50">
        <v>90957.7</v>
      </c>
      <c r="H10" s="50">
        <v>90695.65</v>
      </c>
      <c r="I10" s="50">
        <v>90503.74</v>
      </c>
      <c r="J10" s="50">
        <v>90402.85</v>
      </c>
      <c r="K10" s="50">
        <v>90361.13</v>
      </c>
      <c r="L10" s="50">
        <v>90286.22</v>
      </c>
      <c r="M10" s="50">
        <v>90182.78</v>
      </c>
      <c r="N10" s="50">
        <f t="shared" ref="N10:T10" si="9">F10-G10</f>
        <v>201.43000000000757</v>
      </c>
      <c r="O10" s="50">
        <f t="shared" si="9"/>
        <v>262.05000000000291</v>
      </c>
      <c r="P10" s="50">
        <f t="shared" si="9"/>
        <v>191.90999999998894</v>
      </c>
      <c r="Q10" s="50">
        <f t="shared" si="9"/>
        <v>100.88999999999942</v>
      </c>
      <c r="R10" s="50">
        <f t="shared" si="9"/>
        <v>41.720000000001164</v>
      </c>
      <c r="S10" s="50">
        <f t="shared" si="9"/>
        <v>74.910000000003492</v>
      </c>
      <c r="T10" s="50">
        <f t="shared" si="9"/>
        <v>103.44000000000233</v>
      </c>
      <c r="U10" s="22"/>
      <c r="V10" s="22"/>
      <c r="W10" s="22"/>
      <c r="X10" s="6"/>
      <c r="Y10" s="6"/>
      <c r="Z10" s="6"/>
    </row>
    <row r="11" spans="1:26" ht="18.75" customHeight="1">
      <c r="A11" s="21">
        <v>10</v>
      </c>
      <c r="B11" s="49" t="s">
        <v>55</v>
      </c>
      <c r="C11" s="38">
        <v>417797</v>
      </c>
      <c r="D11" s="49">
        <v>386316.37442499999</v>
      </c>
      <c r="E11" s="50">
        <f t="shared" si="0"/>
        <v>92.465090564317123</v>
      </c>
      <c r="F11" s="50">
        <v>334700.94</v>
      </c>
      <c r="G11" s="50">
        <v>334224.18</v>
      </c>
      <c r="H11" s="50">
        <v>333756.17</v>
      </c>
      <c r="I11" s="50">
        <v>333199.65999999997</v>
      </c>
      <c r="J11" s="50">
        <v>332856.09999999998</v>
      </c>
      <c r="K11" s="50">
        <v>332694.38</v>
      </c>
      <c r="L11" s="50">
        <v>332613.07</v>
      </c>
      <c r="M11" s="50">
        <v>332501.40000000002</v>
      </c>
      <c r="N11" s="50">
        <f t="shared" ref="N11:T11" si="10">F11-G11</f>
        <v>476.76000000000931</v>
      </c>
      <c r="O11" s="50">
        <f t="shared" si="10"/>
        <v>468.01000000000931</v>
      </c>
      <c r="P11" s="50">
        <f t="shared" si="10"/>
        <v>556.51000000000931</v>
      </c>
      <c r="Q11" s="50">
        <f t="shared" si="10"/>
        <v>343.55999999999767</v>
      </c>
      <c r="R11" s="50">
        <f t="shared" si="10"/>
        <v>161.71999999997206</v>
      </c>
      <c r="S11" s="50">
        <f t="shared" si="10"/>
        <v>81.309999999997672</v>
      </c>
      <c r="T11" s="50">
        <f t="shared" si="10"/>
        <v>111.6699999999837</v>
      </c>
      <c r="U11" s="22"/>
      <c r="V11" s="22"/>
      <c r="W11" s="22"/>
      <c r="X11" s="6"/>
      <c r="Y11" s="6"/>
      <c r="Z11" s="6"/>
    </row>
    <row r="12" spans="1:26" ht="18.75" customHeight="1">
      <c r="A12" s="21">
        <v>11</v>
      </c>
      <c r="B12" s="49" t="s">
        <v>53</v>
      </c>
      <c r="C12" s="14">
        <v>218661</v>
      </c>
      <c r="D12" s="49">
        <v>80516.641761999999</v>
      </c>
      <c r="E12" s="50">
        <f t="shared" si="0"/>
        <v>36.822589196061486</v>
      </c>
      <c r="F12" s="50">
        <v>45564.04</v>
      </c>
      <c r="G12" s="50">
        <v>45433.57</v>
      </c>
      <c r="H12" s="50">
        <v>45187.89</v>
      </c>
      <c r="I12" s="50">
        <v>44792.23</v>
      </c>
      <c r="J12" s="50">
        <v>44623.76</v>
      </c>
      <c r="K12" s="50">
        <v>44571.31</v>
      </c>
      <c r="L12" s="50">
        <v>44531.59</v>
      </c>
      <c r="M12" s="50">
        <v>44476.56</v>
      </c>
      <c r="N12" s="50">
        <f t="shared" ref="N12:T12" si="11">F12-G12</f>
        <v>130.47000000000116</v>
      </c>
      <c r="O12" s="50">
        <f t="shared" si="11"/>
        <v>245.68000000000029</v>
      </c>
      <c r="P12" s="50">
        <f t="shared" si="11"/>
        <v>395.65999999999622</v>
      </c>
      <c r="Q12" s="50">
        <f t="shared" si="11"/>
        <v>168.47000000000116</v>
      </c>
      <c r="R12" s="50">
        <f t="shared" si="11"/>
        <v>52.450000000004366</v>
      </c>
      <c r="S12" s="50">
        <f t="shared" si="11"/>
        <v>39.720000000001164</v>
      </c>
      <c r="T12" s="50">
        <f t="shared" si="11"/>
        <v>55.029999999998836</v>
      </c>
      <c r="U12" s="22"/>
      <c r="V12" s="22"/>
      <c r="W12" s="22"/>
      <c r="X12" s="6"/>
      <c r="Y12" s="6"/>
      <c r="Z12" s="6"/>
    </row>
    <row r="13" spans="1:26" ht="18.75" customHeight="1">
      <c r="A13" s="21">
        <v>12</v>
      </c>
      <c r="B13" s="49" t="s">
        <v>41</v>
      </c>
      <c r="C13" s="38">
        <v>278741</v>
      </c>
      <c r="D13" s="49">
        <v>8445.5272850000001</v>
      </c>
      <c r="E13" s="50">
        <f t="shared" si="0"/>
        <v>3.0298833989258847</v>
      </c>
      <c r="F13" s="50">
        <v>6483.54</v>
      </c>
      <c r="G13" s="50">
        <v>6476.44</v>
      </c>
      <c r="H13" s="50">
        <v>6471.98</v>
      </c>
      <c r="I13" s="50">
        <v>6441.46</v>
      </c>
      <c r="J13" s="50">
        <v>6376.5</v>
      </c>
      <c r="K13" s="50">
        <v>6322.32</v>
      </c>
      <c r="L13" s="50">
        <v>6297.71</v>
      </c>
      <c r="M13" s="50">
        <v>6282.85</v>
      </c>
      <c r="N13" s="50">
        <f t="shared" ref="N13:T13" si="12">F13-G13</f>
        <v>7.1000000000003638</v>
      </c>
      <c r="O13" s="50">
        <f t="shared" si="12"/>
        <v>4.4600000000000364</v>
      </c>
      <c r="P13" s="50">
        <f t="shared" si="12"/>
        <v>30.519999999999527</v>
      </c>
      <c r="Q13" s="50">
        <f t="shared" si="12"/>
        <v>64.960000000000036</v>
      </c>
      <c r="R13" s="50">
        <f t="shared" si="12"/>
        <v>54.180000000000291</v>
      </c>
      <c r="S13" s="50">
        <f t="shared" si="12"/>
        <v>24.609999999999673</v>
      </c>
      <c r="T13" s="50">
        <f t="shared" si="12"/>
        <v>14.859999999999673</v>
      </c>
      <c r="U13" s="22"/>
      <c r="V13" s="22"/>
      <c r="W13" s="22"/>
      <c r="X13" s="6"/>
      <c r="Y13" s="6"/>
      <c r="Z13" s="6"/>
    </row>
    <row r="14" spans="1:26" ht="18.75" customHeight="1">
      <c r="A14" s="21">
        <v>13</v>
      </c>
      <c r="B14" s="49" t="s">
        <v>50</v>
      </c>
      <c r="C14" s="38">
        <v>185214</v>
      </c>
      <c r="D14" s="52">
        <v>23936.103122</v>
      </c>
      <c r="E14" s="50">
        <f t="shared" si="0"/>
        <v>12.92348479164642</v>
      </c>
      <c r="F14" s="50">
        <v>20858.23</v>
      </c>
      <c r="G14" s="50">
        <v>20783.189999999999</v>
      </c>
      <c r="H14" s="50">
        <v>20750.580000000002</v>
      </c>
      <c r="I14" s="50">
        <v>20742.2</v>
      </c>
      <c r="J14" s="50">
        <v>20724.91</v>
      </c>
      <c r="K14" s="50">
        <v>20724.07</v>
      </c>
      <c r="L14" s="50">
        <v>20722.7</v>
      </c>
      <c r="M14" s="50">
        <v>20721.240000000002</v>
      </c>
      <c r="N14" s="50">
        <f t="shared" ref="N14:T14" si="13">F14-G14</f>
        <v>75.040000000000873</v>
      </c>
      <c r="O14" s="50">
        <f t="shared" si="13"/>
        <v>32.609999999996944</v>
      </c>
      <c r="P14" s="50">
        <f t="shared" si="13"/>
        <v>8.3800000000010186</v>
      </c>
      <c r="Q14" s="50">
        <f t="shared" si="13"/>
        <v>17.290000000000873</v>
      </c>
      <c r="R14" s="50">
        <f t="shared" si="13"/>
        <v>0.84000000000014552</v>
      </c>
      <c r="S14" s="50">
        <f t="shared" si="13"/>
        <v>1.3699999999989814</v>
      </c>
      <c r="T14" s="50">
        <f t="shared" si="13"/>
        <v>1.4599999999991269</v>
      </c>
      <c r="U14" s="22"/>
      <c r="V14" s="22"/>
      <c r="W14" s="22"/>
      <c r="X14" s="6"/>
      <c r="Y14" s="6"/>
      <c r="Z14" s="6"/>
    </row>
    <row r="15" spans="1:26" ht="14.5" hidden="1">
      <c r="A15" s="53"/>
      <c r="B15" s="54" t="s">
        <v>60</v>
      </c>
      <c r="C15" s="55"/>
      <c r="D15" s="55"/>
      <c r="E15" s="55"/>
      <c r="F15" s="56">
        <v>146.15</v>
      </c>
      <c r="G15" s="56">
        <v>144.6</v>
      </c>
      <c r="H15" s="56">
        <v>143.97999999999999</v>
      </c>
      <c r="I15" s="56">
        <v>143.32</v>
      </c>
      <c r="J15" s="56">
        <v>143.31</v>
      </c>
      <c r="K15" s="56">
        <v>143.31</v>
      </c>
      <c r="L15" s="56">
        <v>143.31</v>
      </c>
      <c r="M15" s="56">
        <v>143.18</v>
      </c>
      <c r="N15" s="57">
        <f t="shared" ref="N15:T15" si="14">F15-G15</f>
        <v>1.5500000000000114</v>
      </c>
      <c r="O15" s="57">
        <f t="shared" si="14"/>
        <v>0.62000000000000455</v>
      </c>
      <c r="P15" s="57">
        <f t="shared" si="14"/>
        <v>0.65999999999999659</v>
      </c>
      <c r="Q15" s="57">
        <f t="shared" si="14"/>
        <v>9.9999999999909051E-3</v>
      </c>
      <c r="R15" s="57">
        <f t="shared" si="14"/>
        <v>0</v>
      </c>
      <c r="S15" s="57">
        <f t="shared" si="14"/>
        <v>0</v>
      </c>
      <c r="T15" s="57">
        <f t="shared" si="14"/>
        <v>0.12999999999999545</v>
      </c>
      <c r="U15" s="6"/>
      <c r="V15" s="6"/>
      <c r="W15" s="6"/>
      <c r="X15" s="6"/>
      <c r="Y15" s="6"/>
      <c r="Z15" s="6"/>
    </row>
    <row r="16" spans="1:26" ht="14.25" customHeight="1">
      <c r="A16" s="58"/>
      <c r="B16" s="2"/>
      <c r="C16" s="2"/>
      <c r="D16" s="2"/>
      <c r="E16" s="2"/>
      <c r="F16" s="34"/>
      <c r="G16" s="34"/>
      <c r="H16" s="34"/>
      <c r="I16" s="34"/>
      <c r="J16" s="34"/>
      <c r="K16" s="34"/>
      <c r="L16" s="34"/>
      <c r="M16" s="34"/>
      <c r="N16" s="59"/>
      <c r="O16" s="59"/>
      <c r="P16" s="59"/>
      <c r="Q16" s="59"/>
      <c r="R16" s="59"/>
      <c r="S16" s="59"/>
      <c r="T16" s="59"/>
      <c r="U16" s="6"/>
      <c r="V16" s="6"/>
      <c r="W16" s="6"/>
      <c r="X16" s="6"/>
      <c r="Y16" s="6"/>
      <c r="Z16" s="6"/>
    </row>
    <row r="17" spans="1:26" ht="18" customHeight="1">
      <c r="A17" s="131" t="s">
        <v>61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32"/>
      <c r="L17" s="60"/>
      <c r="M17" s="60"/>
      <c r="N17" s="61">
        <f t="shared" ref="N17:T17" si="15">SUM(N2:N15)</f>
        <v>5685.1100000000833</v>
      </c>
      <c r="O17" s="61">
        <f t="shared" si="15"/>
        <v>5394.7099999999464</v>
      </c>
      <c r="P17" s="61">
        <f t="shared" si="15"/>
        <v>7330.7699999999995</v>
      </c>
      <c r="Q17" s="61">
        <f t="shared" si="15"/>
        <v>4746.6099999999706</v>
      </c>
      <c r="R17" s="61">
        <f t="shared" si="15"/>
        <v>4676.2800000000061</v>
      </c>
      <c r="S17" s="61">
        <f t="shared" si="15"/>
        <v>4853.960000000031</v>
      </c>
      <c r="T17" s="61">
        <f t="shared" si="15"/>
        <v>5699.3900000000049</v>
      </c>
      <c r="U17" s="6"/>
      <c r="V17" s="6"/>
      <c r="W17" s="6"/>
      <c r="X17" s="6"/>
      <c r="Y17" s="6"/>
      <c r="Z17" s="6"/>
    </row>
    <row r="18" spans="1:26" ht="14.25" customHeight="1">
      <c r="A18" s="17"/>
      <c r="B18" s="6"/>
      <c r="C18" s="6"/>
      <c r="D18" s="6"/>
      <c r="E18" s="6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"/>
      <c r="V18" s="6"/>
      <c r="W18" s="6"/>
      <c r="X18" s="6"/>
      <c r="Y18" s="6"/>
      <c r="Z18" s="6"/>
    </row>
    <row r="19" spans="1:26" ht="14.25" customHeight="1">
      <c r="A19" s="17"/>
      <c r="B19" s="6"/>
      <c r="C19" s="6"/>
      <c r="D19" s="6"/>
      <c r="E19" s="6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"/>
      <c r="V19" s="6"/>
      <c r="W19" s="6"/>
      <c r="X19" s="6"/>
      <c r="Y19" s="6"/>
      <c r="Z19" s="6"/>
    </row>
    <row r="20" spans="1:26" ht="14.25" customHeight="1">
      <c r="A20" s="17"/>
      <c r="B20" s="6"/>
      <c r="C20" s="6"/>
      <c r="D20" s="6"/>
      <c r="E20" s="6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"/>
      <c r="V20" s="6"/>
      <c r="W20" s="6"/>
      <c r="X20" s="6"/>
      <c r="Y20" s="6"/>
      <c r="Z20" s="6"/>
    </row>
    <row r="21" spans="1:26" ht="14.25" customHeight="1">
      <c r="A21" s="17"/>
      <c r="B21" s="6"/>
      <c r="C21" s="6"/>
      <c r="D21" s="6"/>
      <c r="E21" s="6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"/>
      <c r="V21" s="6"/>
      <c r="W21" s="6"/>
      <c r="X21" s="6"/>
      <c r="Y21" s="6"/>
      <c r="Z21" s="6"/>
    </row>
    <row r="22" spans="1:26" ht="14.25" customHeight="1">
      <c r="A22" s="17"/>
      <c r="B22" s="6"/>
      <c r="C22" s="6"/>
      <c r="D22" s="6"/>
      <c r="E22" s="6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"/>
      <c r="V22" s="6"/>
      <c r="W22" s="6"/>
      <c r="X22" s="6"/>
      <c r="Y22" s="6"/>
      <c r="Z22" s="6"/>
    </row>
    <row r="23" spans="1:26" ht="14.25" customHeight="1">
      <c r="A23" s="17"/>
      <c r="B23" s="6"/>
      <c r="C23" s="6"/>
      <c r="D23" s="6"/>
      <c r="E23" s="6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"/>
      <c r="V23" s="6"/>
      <c r="W23" s="6"/>
      <c r="X23" s="6"/>
      <c r="Y23" s="6"/>
      <c r="Z23" s="6"/>
    </row>
    <row r="24" spans="1:26" ht="14.25" customHeight="1">
      <c r="A24" s="17"/>
      <c r="B24" s="6"/>
      <c r="C24" s="6"/>
      <c r="D24" s="6"/>
      <c r="E24" s="6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"/>
      <c r="V24" s="6"/>
      <c r="W24" s="6"/>
      <c r="X24" s="6"/>
      <c r="Y24" s="6"/>
      <c r="Z24" s="6"/>
    </row>
    <row r="25" spans="1:26" ht="14.25" customHeight="1">
      <c r="A25" s="17"/>
      <c r="B25" s="6"/>
      <c r="C25" s="6"/>
      <c r="D25" s="6"/>
      <c r="E25" s="6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"/>
      <c r="V25" s="6"/>
      <c r="W25" s="6"/>
      <c r="X25" s="6"/>
      <c r="Y25" s="6"/>
      <c r="Z25" s="6"/>
    </row>
    <row r="26" spans="1:26" ht="14.25" customHeight="1">
      <c r="A26" s="17"/>
      <c r="B26" s="6"/>
      <c r="C26" s="6"/>
      <c r="D26" s="6"/>
      <c r="E26" s="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"/>
      <c r="V26" s="6"/>
      <c r="W26" s="6"/>
      <c r="X26" s="6"/>
      <c r="Y26" s="6"/>
      <c r="Z26" s="6"/>
    </row>
    <row r="27" spans="1:26" ht="14.25" customHeight="1">
      <c r="A27" s="17"/>
      <c r="B27" s="6"/>
      <c r="C27" s="6"/>
      <c r="D27" s="6"/>
      <c r="E27" s="6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"/>
      <c r="V27" s="6"/>
      <c r="W27" s="6"/>
      <c r="X27" s="6"/>
      <c r="Y27" s="6"/>
      <c r="Z27" s="6"/>
    </row>
    <row r="28" spans="1:26" ht="14.25" customHeight="1">
      <c r="A28" s="17"/>
      <c r="B28" s="6"/>
      <c r="C28" s="6"/>
      <c r="D28" s="6"/>
      <c r="E28" s="6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"/>
      <c r="V28" s="6"/>
      <c r="W28" s="6"/>
      <c r="X28" s="6"/>
      <c r="Y28" s="6"/>
      <c r="Z28" s="6"/>
    </row>
    <row r="29" spans="1:26" ht="14.25" customHeight="1">
      <c r="A29" s="17"/>
      <c r="B29" s="6"/>
      <c r="C29" s="6"/>
      <c r="D29" s="6"/>
      <c r="E29" s="6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"/>
      <c r="V29" s="6"/>
      <c r="W29" s="6"/>
      <c r="X29" s="6"/>
      <c r="Y29" s="6"/>
      <c r="Z29" s="6"/>
    </row>
    <row r="30" spans="1:26" ht="14.25" customHeight="1">
      <c r="A30" s="17"/>
      <c r="B30" s="6"/>
      <c r="C30" s="6"/>
      <c r="D30" s="6"/>
      <c r="E30" s="6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"/>
      <c r="V30" s="6"/>
      <c r="W30" s="6"/>
      <c r="X30" s="6"/>
      <c r="Y30" s="6"/>
      <c r="Z30" s="6"/>
    </row>
    <row r="31" spans="1:26" ht="14.25" customHeight="1">
      <c r="A31" s="17"/>
      <c r="B31" s="6"/>
      <c r="C31" s="6"/>
      <c r="D31" s="6"/>
      <c r="E31" s="6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"/>
      <c r="V31" s="6"/>
      <c r="W31" s="6"/>
      <c r="X31" s="6"/>
      <c r="Y31" s="6"/>
      <c r="Z31" s="6"/>
    </row>
    <row r="32" spans="1:26" ht="14.25" customHeight="1">
      <c r="A32" s="17"/>
      <c r="B32" s="6"/>
      <c r="C32" s="6"/>
      <c r="D32" s="6"/>
      <c r="E32" s="6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"/>
      <c r="V32" s="6"/>
      <c r="W32" s="6"/>
      <c r="X32" s="6"/>
      <c r="Y32" s="6"/>
      <c r="Z32" s="6"/>
    </row>
    <row r="33" spans="1:26" ht="14.25" customHeight="1">
      <c r="A33" s="17"/>
      <c r="B33" s="6"/>
      <c r="C33" s="6"/>
      <c r="D33" s="6"/>
      <c r="E33" s="6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"/>
      <c r="V33" s="6"/>
      <c r="W33" s="6"/>
      <c r="X33" s="6"/>
      <c r="Y33" s="6"/>
      <c r="Z33" s="6"/>
    </row>
    <row r="34" spans="1:26" ht="14.25" customHeight="1">
      <c r="A34" s="17"/>
      <c r="B34" s="6"/>
      <c r="C34" s="6"/>
      <c r="D34" s="6"/>
      <c r="E34" s="6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"/>
      <c r="V34" s="6"/>
      <c r="W34" s="6"/>
      <c r="X34" s="6"/>
      <c r="Y34" s="6"/>
      <c r="Z34" s="6"/>
    </row>
    <row r="35" spans="1:26" ht="14.25" customHeight="1">
      <c r="A35" s="17"/>
      <c r="B35" s="6"/>
      <c r="C35" s="6"/>
      <c r="D35" s="6"/>
      <c r="E35" s="6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"/>
      <c r="V35" s="6"/>
      <c r="W35" s="6"/>
      <c r="X35" s="6"/>
      <c r="Y35" s="6"/>
      <c r="Z35" s="6"/>
    </row>
    <row r="36" spans="1:26" ht="14.25" customHeight="1">
      <c r="A36" s="17"/>
      <c r="B36" s="6"/>
      <c r="C36" s="6"/>
      <c r="D36" s="6"/>
      <c r="E36" s="6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"/>
      <c r="V36" s="6"/>
      <c r="W36" s="6"/>
      <c r="X36" s="6"/>
      <c r="Y36" s="6"/>
      <c r="Z36" s="6"/>
    </row>
    <row r="37" spans="1:26" ht="14.25" customHeight="1">
      <c r="A37" s="17"/>
      <c r="B37" s="6"/>
      <c r="C37" s="6"/>
      <c r="D37" s="6"/>
      <c r="E37" s="6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"/>
      <c r="V37" s="6"/>
      <c r="W37" s="6"/>
      <c r="X37" s="6"/>
      <c r="Y37" s="6"/>
      <c r="Z37" s="6"/>
    </row>
    <row r="38" spans="1:26" ht="14.25" customHeight="1">
      <c r="A38" s="17"/>
      <c r="B38" s="6"/>
      <c r="C38" s="6"/>
      <c r="D38" s="6"/>
      <c r="E38" s="6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"/>
      <c r="V38" s="6"/>
      <c r="W38" s="6"/>
      <c r="X38" s="6"/>
      <c r="Y38" s="6"/>
      <c r="Z38" s="6"/>
    </row>
    <row r="39" spans="1:26" ht="14.25" customHeight="1">
      <c r="A39" s="17"/>
      <c r="B39" s="6"/>
      <c r="C39" s="6"/>
      <c r="D39" s="6"/>
      <c r="E39" s="6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"/>
      <c r="V39" s="6"/>
      <c r="W39" s="6"/>
      <c r="X39" s="6"/>
      <c r="Y39" s="6"/>
      <c r="Z39" s="6"/>
    </row>
    <row r="40" spans="1:26" ht="14.25" customHeight="1">
      <c r="A40" s="17"/>
      <c r="B40" s="6"/>
      <c r="C40" s="6"/>
      <c r="D40" s="6"/>
      <c r="E40" s="6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"/>
      <c r="V40" s="6"/>
      <c r="W40" s="6"/>
      <c r="X40" s="6"/>
      <c r="Y40" s="6"/>
      <c r="Z40" s="6"/>
    </row>
    <row r="41" spans="1:26" ht="14.25" customHeight="1">
      <c r="A41" s="17"/>
      <c r="B41" s="6"/>
      <c r="C41" s="6"/>
      <c r="D41" s="6"/>
      <c r="E41" s="6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"/>
      <c r="V41" s="6"/>
      <c r="W41" s="6"/>
      <c r="X41" s="6"/>
      <c r="Y41" s="6"/>
      <c r="Z41" s="6"/>
    </row>
    <row r="42" spans="1:26" ht="14.25" customHeight="1">
      <c r="A42" s="17"/>
      <c r="B42" s="6"/>
      <c r="C42" s="6"/>
      <c r="D42" s="6"/>
      <c r="E42" s="6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"/>
      <c r="V42" s="6"/>
      <c r="W42" s="6"/>
      <c r="X42" s="6"/>
      <c r="Y42" s="6"/>
      <c r="Z42" s="6"/>
    </row>
    <row r="43" spans="1:26" ht="14.25" customHeight="1">
      <c r="A43" s="17"/>
      <c r="B43" s="6"/>
      <c r="C43" s="6"/>
      <c r="D43" s="6"/>
      <c r="E43" s="6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"/>
      <c r="V43" s="6"/>
      <c r="W43" s="6"/>
      <c r="X43" s="6"/>
      <c r="Y43" s="6"/>
      <c r="Z43" s="6"/>
    </row>
    <row r="44" spans="1:26" ht="14.25" customHeight="1">
      <c r="A44" s="17"/>
      <c r="B44" s="6"/>
      <c r="C44" s="6"/>
      <c r="D44" s="6"/>
      <c r="E44" s="6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"/>
      <c r="V44" s="6"/>
      <c r="W44" s="6"/>
      <c r="X44" s="6"/>
      <c r="Y44" s="6"/>
      <c r="Z44" s="6"/>
    </row>
    <row r="45" spans="1:26" ht="14.25" customHeight="1">
      <c r="A45" s="17"/>
      <c r="B45" s="6"/>
      <c r="C45" s="6"/>
      <c r="D45" s="6"/>
      <c r="E45" s="6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"/>
      <c r="V45" s="6"/>
      <c r="W45" s="6"/>
      <c r="X45" s="6"/>
      <c r="Y45" s="6"/>
      <c r="Z45" s="6"/>
    </row>
    <row r="46" spans="1:26" ht="14.25" customHeight="1">
      <c r="A46" s="17"/>
      <c r="B46" s="6"/>
      <c r="C46" s="6"/>
      <c r="D46" s="6"/>
      <c r="E46" s="6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"/>
      <c r="V46" s="6"/>
      <c r="W46" s="6"/>
      <c r="X46" s="6"/>
      <c r="Y46" s="6"/>
      <c r="Z46" s="6"/>
    </row>
    <row r="47" spans="1:26" ht="14.25" customHeight="1">
      <c r="A47" s="17"/>
      <c r="B47" s="6"/>
      <c r="C47" s="6"/>
      <c r="D47" s="6"/>
      <c r="E47" s="6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"/>
      <c r="V47" s="6"/>
      <c r="W47" s="6"/>
      <c r="X47" s="6"/>
      <c r="Y47" s="6"/>
      <c r="Z47" s="6"/>
    </row>
    <row r="48" spans="1:26" ht="14.25" customHeight="1">
      <c r="A48" s="17"/>
      <c r="B48" s="6"/>
      <c r="C48" s="6"/>
      <c r="D48" s="6"/>
      <c r="E48" s="6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"/>
      <c r="V48" s="6"/>
      <c r="W48" s="6"/>
      <c r="X48" s="6"/>
      <c r="Y48" s="6"/>
      <c r="Z48" s="6"/>
    </row>
    <row r="49" spans="1:26" ht="14.25" customHeight="1">
      <c r="A49" s="17"/>
      <c r="B49" s="6"/>
      <c r="C49" s="6"/>
      <c r="D49" s="6"/>
      <c r="E49" s="6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"/>
      <c r="V49" s="6"/>
      <c r="W49" s="6"/>
      <c r="X49" s="6"/>
      <c r="Y49" s="6"/>
      <c r="Z49" s="6"/>
    </row>
    <row r="50" spans="1:26" ht="14.25" customHeight="1">
      <c r="A50" s="17"/>
      <c r="B50" s="6"/>
      <c r="C50" s="6"/>
      <c r="D50" s="6"/>
      <c r="E50" s="6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"/>
      <c r="V50" s="6"/>
      <c r="W50" s="6"/>
      <c r="X50" s="6"/>
      <c r="Y50" s="6"/>
      <c r="Z50" s="6"/>
    </row>
    <row r="51" spans="1:26" ht="14.25" customHeight="1">
      <c r="A51" s="17"/>
      <c r="B51" s="6"/>
      <c r="C51" s="6"/>
      <c r="D51" s="6"/>
      <c r="E51" s="6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"/>
      <c r="V51" s="6"/>
      <c r="W51" s="6"/>
      <c r="X51" s="6"/>
      <c r="Y51" s="6"/>
      <c r="Z51" s="6"/>
    </row>
    <row r="52" spans="1:26" ht="14.25" customHeight="1">
      <c r="A52" s="17"/>
      <c r="B52" s="6"/>
      <c r="C52" s="6"/>
      <c r="D52" s="6"/>
      <c r="E52" s="6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"/>
      <c r="V52" s="6"/>
      <c r="W52" s="6"/>
      <c r="X52" s="6"/>
      <c r="Y52" s="6"/>
      <c r="Z52" s="6"/>
    </row>
    <row r="53" spans="1:26" ht="14.25" customHeight="1">
      <c r="A53" s="17"/>
      <c r="B53" s="6"/>
      <c r="C53" s="6"/>
      <c r="D53" s="6"/>
      <c r="E53" s="6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"/>
      <c r="V53" s="6"/>
      <c r="W53" s="6"/>
      <c r="X53" s="6"/>
      <c r="Y53" s="6"/>
      <c r="Z53" s="6"/>
    </row>
    <row r="54" spans="1:26" ht="14.25" customHeight="1">
      <c r="A54" s="17"/>
      <c r="B54" s="6"/>
      <c r="C54" s="6"/>
      <c r="D54" s="6"/>
      <c r="E54" s="6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"/>
      <c r="V54" s="6"/>
      <c r="W54" s="6"/>
      <c r="X54" s="6"/>
      <c r="Y54" s="6"/>
      <c r="Z54" s="6"/>
    </row>
    <row r="55" spans="1:26" ht="14.25" customHeight="1">
      <c r="A55" s="17"/>
      <c r="B55" s="6"/>
      <c r="C55" s="6"/>
      <c r="D55" s="6"/>
      <c r="E55" s="6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"/>
      <c r="V55" s="6"/>
      <c r="W55" s="6"/>
      <c r="X55" s="6"/>
      <c r="Y55" s="6"/>
      <c r="Z55" s="6"/>
    </row>
    <row r="56" spans="1:26" ht="14.25" customHeight="1">
      <c r="A56" s="17"/>
      <c r="B56" s="6"/>
      <c r="C56" s="6"/>
      <c r="D56" s="6"/>
      <c r="E56" s="6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"/>
      <c r="V56" s="6"/>
      <c r="W56" s="6"/>
      <c r="X56" s="6"/>
      <c r="Y56" s="6"/>
      <c r="Z56" s="6"/>
    </row>
    <row r="57" spans="1:26" ht="14.25" customHeight="1">
      <c r="A57" s="17"/>
      <c r="B57" s="6"/>
      <c r="C57" s="6"/>
      <c r="D57" s="6"/>
      <c r="E57" s="6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"/>
      <c r="V57" s="6"/>
      <c r="W57" s="6"/>
      <c r="X57" s="6"/>
      <c r="Y57" s="6"/>
      <c r="Z57" s="6"/>
    </row>
    <row r="58" spans="1:26" ht="14.25" customHeight="1">
      <c r="A58" s="17"/>
      <c r="B58" s="6"/>
      <c r="C58" s="6"/>
      <c r="D58" s="6"/>
      <c r="E58" s="6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"/>
      <c r="V58" s="6"/>
      <c r="W58" s="6"/>
      <c r="X58" s="6"/>
      <c r="Y58" s="6"/>
      <c r="Z58" s="6"/>
    </row>
    <row r="59" spans="1:26" ht="14.25" customHeight="1">
      <c r="A59" s="17"/>
      <c r="B59" s="6"/>
      <c r="C59" s="6"/>
      <c r="D59" s="6"/>
      <c r="E59" s="6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"/>
      <c r="V59" s="6"/>
      <c r="W59" s="6"/>
      <c r="X59" s="6"/>
      <c r="Y59" s="6"/>
      <c r="Z59" s="6"/>
    </row>
    <row r="60" spans="1:26" ht="14.25" customHeight="1">
      <c r="A60" s="17"/>
      <c r="B60" s="6"/>
      <c r="C60" s="6"/>
      <c r="D60" s="6"/>
      <c r="E60" s="6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"/>
      <c r="V60" s="6"/>
      <c r="W60" s="6"/>
      <c r="X60" s="6"/>
      <c r="Y60" s="6"/>
      <c r="Z60" s="6"/>
    </row>
    <row r="61" spans="1:26" ht="14.25" customHeight="1">
      <c r="A61" s="17"/>
      <c r="B61" s="6"/>
      <c r="C61" s="6"/>
      <c r="D61" s="6"/>
      <c r="E61" s="6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"/>
      <c r="V61" s="6"/>
      <c r="W61" s="6"/>
      <c r="X61" s="6"/>
      <c r="Y61" s="6"/>
      <c r="Z61" s="6"/>
    </row>
    <row r="62" spans="1:26" ht="14.25" customHeight="1">
      <c r="A62" s="17"/>
      <c r="B62" s="6"/>
      <c r="C62" s="6"/>
      <c r="D62" s="6"/>
      <c r="E62" s="6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"/>
      <c r="V62" s="6"/>
      <c r="W62" s="6"/>
      <c r="X62" s="6"/>
      <c r="Y62" s="6"/>
      <c r="Z62" s="6"/>
    </row>
    <row r="63" spans="1:26" ht="14.25" customHeight="1">
      <c r="A63" s="17"/>
      <c r="B63" s="6"/>
      <c r="C63" s="6"/>
      <c r="D63" s="6"/>
      <c r="E63" s="6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"/>
      <c r="V63" s="6"/>
      <c r="W63" s="6"/>
      <c r="X63" s="6"/>
      <c r="Y63" s="6"/>
      <c r="Z63" s="6"/>
    </row>
    <row r="64" spans="1:26" ht="14.25" customHeight="1">
      <c r="A64" s="17"/>
      <c r="B64" s="6"/>
      <c r="C64" s="6"/>
      <c r="D64" s="6"/>
      <c r="E64" s="6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"/>
      <c r="V64" s="6"/>
      <c r="W64" s="6"/>
      <c r="X64" s="6"/>
      <c r="Y64" s="6"/>
      <c r="Z64" s="6"/>
    </row>
    <row r="65" spans="1:26" ht="14.25" customHeight="1">
      <c r="A65" s="17"/>
      <c r="B65" s="6"/>
      <c r="C65" s="6"/>
      <c r="D65" s="6"/>
      <c r="E65" s="6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"/>
      <c r="V65" s="6"/>
      <c r="W65" s="6"/>
      <c r="X65" s="6"/>
      <c r="Y65" s="6"/>
      <c r="Z65" s="6"/>
    </row>
    <row r="66" spans="1:26" ht="14.25" customHeight="1">
      <c r="A66" s="17"/>
      <c r="B66" s="6"/>
      <c r="C66" s="6"/>
      <c r="D66" s="6"/>
      <c r="E66" s="6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"/>
      <c r="V66" s="6"/>
      <c r="W66" s="6"/>
      <c r="X66" s="6"/>
      <c r="Y66" s="6"/>
      <c r="Z66" s="6"/>
    </row>
    <row r="67" spans="1:26" ht="14.25" customHeight="1">
      <c r="A67" s="17"/>
      <c r="B67" s="6"/>
      <c r="C67" s="6"/>
      <c r="D67" s="6"/>
      <c r="E67" s="6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"/>
      <c r="V67" s="6"/>
      <c r="W67" s="6"/>
      <c r="X67" s="6"/>
      <c r="Y67" s="6"/>
      <c r="Z67" s="6"/>
    </row>
    <row r="68" spans="1:26" ht="14.25" customHeight="1">
      <c r="A68" s="17"/>
      <c r="B68" s="6"/>
      <c r="C68" s="6"/>
      <c r="D68" s="6"/>
      <c r="E68" s="6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"/>
      <c r="V68" s="6"/>
      <c r="W68" s="6"/>
      <c r="X68" s="6"/>
      <c r="Y68" s="6"/>
      <c r="Z68" s="6"/>
    </row>
    <row r="69" spans="1:26" ht="14.25" customHeight="1">
      <c r="A69" s="17"/>
      <c r="B69" s="6"/>
      <c r="C69" s="6"/>
      <c r="D69" s="6"/>
      <c r="E69" s="6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"/>
      <c r="V69" s="6"/>
      <c r="W69" s="6"/>
      <c r="X69" s="6"/>
      <c r="Y69" s="6"/>
      <c r="Z69" s="6"/>
    </row>
    <row r="70" spans="1:26" ht="14.25" customHeight="1">
      <c r="A70" s="17"/>
      <c r="B70" s="6"/>
      <c r="C70" s="6"/>
      <c r="D70" s="6"/>
      <c r="E70" s="6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"/>
      <c r="V70" s="6"/>
      <c r="W70" s="6"/>
      <c r="X70" s="6"/>
      <c r="Y70" s="6"/>
      <c r="Z70" s="6"/>
    </row>
    <row r="71" spans="1:26" ht="14.25" customHeight="1">
      <c r="A71" s="17"/>
      <c r="B71" s="6"/>
      <c r="C71" s="6"/>
      <c r="D71" s="6"/>
      <c r="E71" s="6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"/>
      <c r="V71" s="6"/>
      <c r="W71" s="6"/>
      <c r="X71" s="6"/>
      <c r="Y71" s="6"/>
      <c r="Z71" s="6"/>
    </row>
    <row r="72" spans="1:26" ht="14.25" customHeight="1">
      <c r="A72" s="17"/>
      <c r="B72" s="6"/>
      <c r="C72" s="6"/>
      <c r="D72" s="6"/>
      <c r="E72" s="6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"/>
      <c r="V72" s="6"/>
      <c r="W72" s="6"/>
      <c r="X72" s="6"/>
      <c r="Y72" s="6"/>
      <c r="Z72" s="6"/>
    </row>
    <row r="73" spans="1:26" ht="14.25" customHeight="1">
      <c r="A73" s="17"/>
      <c r="B73" s="6"/>
      <c r="C73" s="6"/>
      <c r="D73" s="6"/>
      <c r="E73" s="6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"/>
      <c r="V73" s="6"/>
      <c r="W73" s="6"/>
      <c r="X73" s="6"/>
      <c r="Y73" s="6"/>
      <c r="Z73" s="6"/>
    </row>
    <row r="74" spans="1:26" ht="14.25" customHeight="1">
      <c r="A74" s="17"/>
      <c r="B74" s="6"/>
      <c r="C74" s="6"/>
      <c r="D74" s="6"/>
      <c r="E74" s="6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"/>
      <c r="V74" s="6"/>
      <c r="W74" s="6"/>
      <c r="X74" s="6"/>
      <c r="Y74" s="6"/>
      <c r="Z74" s="6"/>
    </row>
    <row r="75" spans="1:26" ht="14.25" customHeight="1">
      <c r="A75" s="17"/>
      <c r="B75" s="6"/>
      <c r="C75" s="6"/>
      <c r="D75" s="6"/>
      <c r="E75" s="6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"/>
      <c r="V75" s="6"/>
      <c r="W75" s="6"/>
      <c r="X75" s="6"/>
      <c r="Y75" s="6"/>
      <c r="Z75" s="6"/>
    </row>
    <row r="76" spans="1:26" ht="14.25" customHeight="1">
      <c r="A76" s="17"/>
      <c r="B76" s="6"/>
      <c r="C76" s="6"/>
      <c r="D76" s="6"/>
      <c r="E76" s="6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"/>
      <c r="V76" s="6"/>
      <c r="W76" s="6"/>
      <c r="X76" s="6"/>
      <c r="Y76" s="6"/>
      <c r="Z76" s="6"/>
    </row>
    <row r="77" spans="1:26" ht="14.25" customHeight="1">
      <c r="A77" s="17"/>
      <c r="B77" s="6"/>
      <c r="C77" s="6"/>
      <c r="D77" s="6"/>
      <c r="E77" s="6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"/>
      <c r="V77" s="6"/>
      <c r="W77" s="6"/>
      <c r="X77" s="6"/>
      <c r="Y77" s="6"/>
      <c r="Z77" s="6"/>
    </row>
    <row r="78" spans="1:26" ht="14.25" customHeight="1">
      <c r="A78" s="17"/>
      <c r="B78" s="6"/>
      <c r="C78" s="6"/>
      <c r="D78" s="6"/>
      <c r="E78" s="6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"/>
      <c r="V78" s="6"/>
      <c r="W78" s="6"/>
      <c r="X78" s="6"/>
      <c r="Y78" s="6"/>
      <c r="Z78" s="6"/>
    </row>
    <row r="79" spans="1:26" ht="14.25" customHeight="1">
      <c r="A79" s="17"/>
      <c r="B79" s="6"/>
      <c r="C79" s="6"/>
      <c r="D79" s="6"/>
      <c r="E79" s="6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"/>
      <c r="V79" s="6"/>
      <c r="W79" s="6"/>
      <c r="X79" s="6"/>
      <c r="Y79" s="6"/>
      <c r="Z79" s="6"/>
    </row>
    <row r="80" spans="1:26" ht="14.25" customHeight="1">
      <c r="A80" s="17"/>
      <c r="B80" s="6"/>
      <c r="C80" s="6"/>
      <c r="D80" s="6"/>
      <c r="E80" s="6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"/>
      <c r="V80" s="6"/>
      <c r="W80" s="6"/>
      <c r="X80" s="6"/>
      <c r="Y80" s="6"/>
      <c r="Z80" s="6"/>
    </row>
    <row r="81" spans="1:26" ht="14.25" customHeight="1">
      <c r="A81" s="17"/>
      <c r="B81" s="6"/>
      <c r="C81" s="6"/>
      <c r="D81" s="6"/>
      <c r="E81" s="6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"/>
      <c r="V81" s="6"/>
      <c r="W81" s="6"/>
      <c r="X81" s="6"/>
      <c r="Y81" s="6"/>
      <c r="Z81" s="6"/>
    </row>
    <row r="82" spans="1:26" ht="14.25" customHeight="1">
      <c r="A82" s="17"/>
      <c r="B82" s="6"/>
      <c r="C82" s="6"/>
      <c r="D82" s="6"/>
      <c r="E82" s="6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"/>
      <c r="V82" s="6"/>
      <c r="W82" s="6"/>
      <c r="X82" s="6"/>
      <c r="Y82" s="6"/>
      <c r="Z82" s="6"/>
    </row>
    <row r="83" spans="1:26" ht="14.25" customHeight="1">
      <c r="A83" s="17"/>
      <c r="B83" s="6"/>
      <c r="C83" s="6"/>
      <c r="D83" s="6"/>
      <c r="E83" s="6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"/>
      <c r="V83" s="6"/>
      <c r="W83" s="6"/>
      <c r="X83" s="6"/>
      <c r="Y83" s="6"/>
      <c r="Z83" s="6"/>
    </row>
    <row r="84" spans="1:26" ht="14.25" customHeight="1">
      <c r="A84" s="17"/>
      <c r="B84" s="6"/>
      <c r="C84" s="6"/>
      <c r="D84" s="6"/>
      <c r="E84" s="6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"/>
      <c r="V84" s="6"/>
      <c r="W84" s="6"/>
      <c r="X84" s="6"/>
      <c r="Y84" s="6"/>
      <c r="Z84" s="6"/>
    </row>
    <row r="85" spans="1:26" ht="14.25" customHeight="1">
      <c r="A85" s="17"/>
      <c r="B85" s="6"/>
      <c r="C85" s="6"/>
      <c r="D85" s="6"/>
      <c r="E85" s="6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"/>
      <c r="V85" s="6"/>
      <c r="W85" s="6"/>
      <c r="X85" s="6"/>
      <c r="Y85" s="6"/>
      <c r="Z85" s="6"/>
    </row>
    <row r="86" spans="1:26" ht="14.25" customHeight="1">
      <c r="A86" s="17"/>
      <c r="B86" s="6"/>
      <c r="C86" s="6"/>
      <c r="D86" s="6"/>
      <c r="E86" s="6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"/>
      <c r="V86" s="6"/>
      <c r="W86" s="6"/>
      <c r="X86" s="6"/>
      <c r="Y86" s="6"/>
      <c r="Z86" s="6"/>
    </row>
    <row r="87" spans="1:26" ht="14.25" customHeight="1">
      <c r="A87" s="17"/>
      <c r="B87" s="6"/>
      <c r="C87" s="6"/>
      <c r="D87" s="6"/>
      <c r="E87" s="6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"/>
      <c r="V87" s="6"/>
      <c r="W87" s="6"/>
      <c r="X87" s="6"/>
      <c r="Y87" s="6"/>
      <c r="Z87" s="6"/>
    </row>
    <row r="88" spans="1:26" ht="14.25" customHeight="1">
      <c r="A88" s="17"/>
      <c r="B88" s="6"/>
      <c r="C88" s="6"/>
      <c r="D88" s="6"/>
      <c r="E88" s="6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"/>
      <c r="V88" s="6"/>
      <c r="W88" s="6"/>
      <c r="X88" s="6"/>
      <c r="Y88" s="6"/>
      <c r="Z88" s="6"/>
    </row>
    <row r="89" spans="1:26" ht="14.25" customHeight="1">
      <c r="A89" s="17"/>
      <c r="B89" s="6"/>
      <c r="C89" s="6"/>
      <c r="D89" s="6"/>
      <c r="E89" s="6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"/>
      <c r="V89" s="6"/>
      <c r="W89" s="6"/>
      <c r="X89" s="6"/>
      <c r="Y89" s="6"/>
      <c r="Z89" s="6"/>
    </row>
    <row r="90" spans="1:26" ht="14.25" customHeight="1">
      <c r="A90" s="17"/>
      <c r="B90" s="6"/>
      <c r="C90" s="6"/>
      <c r="D90" s="6"/>
      <c r="E90" s="6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"/>
      <c r="V90" s="6"/>
      <c r="W90" s="6"/>
      <c r="X90" s="6"/>
      <c r="Y90" s="6"/>
      <c r="Z90" s="6"/>
    </row>
    <row r="91" spans="1:26" ht="14.25" customHeight="1">
      <c r="A91" s="17"/>
      <c r="B91" s="6"/>
      <c r="C91" s="6"/>
      <c r="D91" s="6"/>
      <c r="E91" s="6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"/>
      <c r="V91" s="6"/>
      <c r="W91" s="6"/>
      <c r="X91" s="6"/>
      <c r="Y91" s="6"/>
      <c r="Z91" s="6"/>
    </row>
    <row r="92" spans="1:26" ht="14.25" customHeight="1">
      <c r="A92" s="17"/>
      <c r="B92" s="6"/>
      <c r="C92" s="6"/>
      <c r="D92" s="6"/>
      <c r="E92" s="6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"/>
      <c r="V92" s="6"/>
      <c r="W92" s="6"/>
      <c r="X92" s="6"/>
      <c r="Y92" s="6"/>
      <c r="Z92" s="6"/>
    </row>
    <row r="93" spans="1:26" ht="14.25" customHeight="1">
      <c r="A93" s="17"/>
      <c r="B93" s="6"/>
      <c r="C93" s="6"/>
      <c r="D93" s="6"/>
      <c r="E93" s="6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"/>
      <c r="V93" s="6"/>
      <c r="W93" s="6"/>
      <c r="X93" s="6"/>
      <c r="Y93" s="6"/>
      <c r="Z93" s="6"/>
    </row>
    <row r="94" spans="1:26" ht="14.25" customHeight="1">
      <c r="A94" s="17"/>
      <c r="B94" s="6"/>
      <c r="C94" s="6"/>
      <c r="D94" s="6"/>
      <c r="E94" s="6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"/>
      <c r="V94" s="6"/>
      <c r="W94" s="6"/>
      <c r="X94" s="6"/>
      <c r="Y94" s="6"/>
      <c r="Z94" s="6"/>
    </row>
    <row r="95" spans="1:26" ht="14.25" customHeight="1">
      <c r="A95" s="17"/>
      <c r="B95" s="6"/>
      <c r="C95" s="6"/>
      <c r="D95" s="6"/>
      <c r="E95" s="6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"/>
      <c r="V95" s="6"/>
      <c r="W95" s="6"/>
      <c r="X95" s="6"/>
      <c r="Y95" s="6"/>
      <c r="Z95" s="6"/>
    </row>
    <row r="96" spans="1:26" ht="14.25" customHeight="1">
      <c r="A96" s="17"/>
      <c r="B96" s="6"/>
      <c r="C96" s="6"/>
      <c r="D96" s="6"/>
      <c r="E96" s="6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"/>
      <c r="V96" s="6"/>
      <c r="W96" s="6"/>
      <c r="X96" s="6"/>
      <c r="Y96" s="6"/>
      <c r="Z96" s="6"/>
    </row>
    <row r="97" spans="1:26" ht="14.25" customHeight="1">
      <c r="A97" s="17"/>
      <c r="B97" s="6"/>
      <c r="C97" s="6"/>
      <c r="D97" s="6"/>
      <c r="E97" s="6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"/>
      <c r="V97" s="6"/>
      <c r="W97" s="6"/>
      <c r="X97" s="6"/>
      <c r="Y97" s="6"/>
      <c r="Z97" s="6"/>
    </row>
    <row r="98" spans="1:26" ht="14.25" customHeight="1">
      <c r="A98" s="17"/>
      <c r="B98" s="6"/>
      <c r="C98" s="6"/>
      <c r="D98" s="6"/>
      <c r="E98" s="6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"/>
      <c r="V98" s="6"/>
      <c r="W98" s="6"/>
      <c r="X98" s="6"/>
      <c r="Y98" s="6"/>
      <c r="Z98" s="6"/>
    </row>
    <row r="99" spans="1:26" ht="14.25" customHeight="1">
      <c r="A99" s="17"/>
      <c r="B99" s="6"/>
      <c r="C99" s="6"/>
      <c r="D99" s="6"/>
      <c r="E99" s="6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"/>
      <c r="V99" s="6"/>
      <c r="W99" s="6"/>
      <c r="X99" s="6"/>
      <c r="Y99" s="6"/>
      <c r="Z99" s="6"/>
    </row>
    <row r="100" spans="1:26" ht="14.25" customHeight="1">
      <c r="A100" s="17"/>
      <c r="B100" s="6"/>
      <c r="C100" s="6"/>
      <c r="D100" s="6"/>
      <c r="E100" s="6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"/>
      <c r="V100" s="6"/>
      <c r="W100" s="6"/>
      <c r="X100" s="6"/>
      <c r="Y100" s="6"/>
      <c r="Z100" s="6"/>
    </row>
    <row r="101" spans="1:26" ht="14.25" customHeight="1">
      <c r="A101" s="17"/>
      <c r="B101" s="6"/>
      <c r="C101" s="6"/>
      <c r="D101" s="6"/>
      <c r="E101" s="6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"/>
      <c r="V101" s="6"/>
      <c r="W101" s="6"/>
      <c r="X101" s="6"/>
      <c r="Y101" s="6"/>
      <c r="Z101" s="6"/>
    </row>
    <row r="102" spans="1:26" ht="14.25" customHeight="1">
      <c r="A102" s="17"/>
      <c r="B102" s="6"/>
      <c r="C102" s="6"/>
      <c r="D102" s="6"/>
      <c r="E102" s="6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"/>
      <c r="V102" s="6"/>
      <c r="W102" s="6"/>
      <c r="X102" s="6"/>
      <c r="Y102" s="6"/>
      <c r="Z102" s="6"/>
    </row>
    <row r="103" spans="1:26" ht="14.25" customHeight="1">
      <c r="A103" s="17"/>
      <c r="B103" s="6"/>
      <c r="C103" s="6"/>
      <c r="D103" s="6"/>
      <c r="E103" s="6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"/>
      <c r="V103" s="6"/>
      <c r="W103" s="6"/>
      <c r="X103" s="6"/>
      <c r="Y103" s="6"/>
      <c r="Z103" s="6"/>
    </row>
    <row r="104" spans="1:26" ht="14.25" customHeight="1">
      <c r="A104" s="17"/>
      <c r="B104" s="6"/>
      <c r="C104" s="6"/>
      <c r="D104" s="6"/>
      <c r="E104" s="6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"/>
      <c r="V104" s="6"/>
      <c r="W104" s="6"/>
      <c r="X104" s="6"/>
      <c r="Y104" s="6"/>
      <c r="Z104" s="6"/>
    </row>
    <row r="105" spans="1:26" ht="14.25" customHeight="1">
      <c r="A105" s="17"/>
      <c r="B105" s="6"/>
      <c r="C105" s="6"/>
      <c r="D105" s="6"/>
      <c r="E105" s="6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"/>
      <c r="V105" s="6"/>
      <c r="W105" s="6"/>
      <c r="X105" s="6"/>
      <c r="Y105" s="6"/>
      <c r="Z105" s="6"/>
    </row>
    <row r="106" spans="1:26" ht="14.25" customHeight="1">
      <c r="A106" s="17"/>
      <c r="B106" s="6"/>
      <c r="C106" s="6"/>
      <c r="D106" s="6"/>
      <c r="E106" s="6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"/>
      <c r="V106" s="6"/>
      <c r="W106" s="6"/>
      <c r="X106" s="6"/>
      <c r="Y106" s="6"/>
      <c r="Z106" s="6"/>
    </row>
    <row r="107" spans="1:26" ht="14.25" customHeight="1">
      <c r="A107" s="17"/>
      <c r="B107" s="6"/>
      <c r="C107" s="6"/>
      <c r="D107" s="6"/>
      <c r="E107" s="6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"/>
      <c r="V107" s="6"/>
      <c r="W107" s="6"/>
      <c r="X107" s="6"/>
      <c r="Y107" s="6"/>
      <c r="Z107" s="6"/>
    </row>
    <row r="108" spans="1:26" ht="14.25" customHeight="1">
      <c r="A108" s="17"/>
      <c r="B108" s="6"/>
      <c r="C108" s="6"/>
      <c r="D108" s="6"/>
      <c r="E108" s="6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"/>
      <c r="V108" s="6"/>
      <c r="W108" s="6"/>
      <c r="X108" s="6"/>
      <c r="Y108" s="6"/>
      <c r="Z108" s="6"/>
    </row>
    <row r="109" spans="1:26" ht="14.25" customHeight="1">
      <c r="A109" s="17"/>
      <c r="B109" s="6"/>
      <c r="C109" s="6"/>
      <c r="D109" s="6"/>
      <c r="E109" s="6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"/>
      <c r="V109" s="6"/>
      <c r="W109" s="6"/>
      <c r="X109" s="6"/>
      <c r="Y109" s="6"/>
      <c r="Z109" s="6"/>
    </row>
    <row r="110" spans="1:26" ht="14.25" customHeight="1">
      <c r="A110" s="17"/>
      <c r="B110" s="6"/>
      <c r="C110" s="6"/>
      <c r="D110" s="6"/>
      <c r="E110" s="6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"/>
      <c r="V110" s="6"/>
      <c r="W110" s="6"/>
      <c r="X110" s="6"/>
      <c r="Y110" s="6"/>
      <c r="Z110" s="6"/>
    </row>
    <row r="111" spans="1:26" ht="14.25" customHeight="1">
      <c r="A111" s="17"/>
      <c r="B111" s="6"/>
      <c r="C111" s="6"/>
      <c r="D111" s="6"/>
      <c r="E111" s="6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"/>
      <c r="V111" s="6"/>
      <c r="W111" s="6"/>
      <c r="X111" s="6"/>
      <c r="Y111" s="6"/>
      <c r="Z111" s="6"/>
    </row>
    <row r="112" spans="1:26" ht="14.25" customHeight="1">
      <c r="A112" s="17"/>
      <c r="B112" s="6"/>
      <c r="C112" s="6"/>
      <c r="D112" s="6"/>
      <c r="E112" s="6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"/>
      <c r="V112" s="6"/>
      <c r="W112" s="6"/>
      <c r="X112" s="6"/>
      <c r="Y112" s="6"/>
      <c r="Z112" s="6"/>
    </row>
    <row r="113" spans="1:26" ht="14.25" customHeight="1">
      <c r="A113" s="17"/>
      <c r="B113" s="6"/>
      <c r="C113" s="6"/>
      <c r="D113" s="6"/>
      <c r="E113" s="6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"/>
      <c r="V113" s="6"/>
      <c r="W113" s="6"/>
      <c r="X113" s="6"/>
      <c r="Y113" s="6"/>
      <c r="Z113" s="6"/>
    </row>
    <row r="114" spans="1:26" ht="14.25" customHeight="1">
      <c r="A114" s="17"/>
      <c r="B114" s="6"/>
      <c r="C114" s="6"/>
      <c r="D114" s="6"/>
      <c r="E114" s="6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"/>
      <c r="V114" s="6"/>
      <c r="W114" s="6"/>
      <c r="X114" s="6"/>
      <c r="Y114" s="6"/>
      <c r="Z114" s="6"/>
    </row>
    <row r="115" spans="1:26" ht="14.25" customHeight="1">
      <c r="A115" s="17"/>
      <c r="B115" s="6"/>
      <c r="C115" s="6"/>
      <c r="D115" s="6"/>
      <c r="E115" s="6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"/>
      <c r="V115" s="6"/>
      <c r="W115" s="6"/>
      <c r="X115" s="6"/>
      <c r="Y115" s="6"/>
      <c r="Z115" s="6"/>
    </row>
    <row r="116" spans="1:26" ht="14.25" customHeight="1">
      <c r="A116" s="17"/>
      <c r="B116" s="6"/>
      <c r="C116" s="6"/>
      <c r="D116" s="6"/>
      <c r="E116" s="6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"/>
      <c r="V116" s="6"/>
      <c r="W116" s="6"/>
      <c r="X116" s="6"/>
      <c r="Y116" s="6"/>
      <c r="Z116" s="6"/>
    </row>
    <row r="117" spans="1:26" ht="14.25" customHeight="1">
      <c r="A117" s="17"/>
      <c r="B117" s="6"/>
      <c r="C117" s="6"/>
      <c r="D117" s="6"/>
      <c r="E117" s="6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"/>
      <c r="V117" s="6"/>
      <c r="W117" s="6"/>
      <c r="X117" s="6"/>
      <c r="Y117" s="6"/>
      <c r="Z117" s="6"/>
    </row>
    <row r="118" spans="1:26" ht="14.25" customHeight="1">
      <c r="A118" s="17"/>
      <c r="B118" s="6"/>
      <c r="C118" s="6"/>
      <c r="D118" s="6"/>
      <c r="E118" s="6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"/>
      <c r="V118" s="6"/>
      <c r="W118" s="6"/>
      <c r="X118" s="6"/>
      <c r="Y118" s="6"/>
      <c r="Z118" s="6"/>
    </row>
    <row r="119" spans="1:26" ht="14.25" customHeight="1">
      <c r="A119" s="17"/>
      <c r="B119" s="6"/>
      <c r="C119" s="6"/>
      <c r="D119" s="6"/>
      <c r="E119" s="6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"/>
      <c r="V119" s="6"/>
      <c r="W119" s="6"/>
      <c r="X119" s="6"/>
      <c r="Y119" s="6"/>
      <c r="Z119" s="6"/>
    </row>
    <row r="120" spans="1:26" ht="14.25" customHeight="1">
      <c r="A120" s="17"/>
      <c r="B120" s="6"/>
      <c r="C120" s="6"/>
      <c r="D120" s="6"/>
      <c r="E120" s="6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"/>
      <c r="V120" s="6"/>
      <c r="W120" s="6"/>
      <c r="X120" s="6"/>
      <c r="Y120" s="6"/>
      <c r="Z120" s="6"/>
    </row>
    <row r="121" spans="1:26" ht="14.25" customHeight="1">
      <c r="A121" s="17"/>
      <c r="B121" s="6"/>
      <c r="C121" s="6"/>
      <c r="D121" s="6"/>
      <c r="E121" s="6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"/>
      <c r="V121" s="6"/>
      <c r="W121" s="6"/>
      <c r="X121" s="6"/>
      <c r="Y121" s="6"/>
      <c r="Z121" s="6"/>
    </row>
    <row r="122" spans="1:26" ht="14.25" customHeight="1">
      <c r="A122" s="17"/>
      <c r="B122" s="6"/>
      <c r="C122" s="6"/>
      <c r="D122" s="6"/>
      <c r="E122" s="6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"/>
      <c r="V122" s="6"/>
      <c r="W122" s="6"/>
      <c r="X122" s="6"/>
      <c r="Y122" s="6"/>
      <c r="Z122" s="6"/>
    </row>
    <row r="123" spans="1:26" ht="14.25" customHeight="1">
      <c r="A123" s="17"/>
      <c r="B123" s="6"/>
      <c r="C123" s="6"/>
      <c r="D123" s="6"/>
      <c r="E123" s="6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"/>
      <c r="V123" s="6"/>
      <c r="W123" s="6"/>
      <c r="X123" s="6"/>
      <c r="Y123" s="6"/>
      <c r="Z123" s="6"/>
    </row>
    <row r="124" spans="1:26" ht="14.25" customHeight="1">
      <c r="A124" s="17"/>
      <c r="B124" s="6"/>
      <c r="C124" s="6"/>
      <c r="D124" s="6"/>
      <c r="E124" s="6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"/>
      <c r="V124" s="6"/>
      <c r="W124" s="6"/>
      <c r="X124" s="6"/>
      <c r="Y124" s="6"/>
      <c r="Z124" s="6"/>
    </row>
    <row r="125" spans="1:26" ht="14.25" customHeight="1">
      <c r="A125" s="17"/>
      <c r="B125" s="6"/>
      <c r="C125" s="6"/>
      <c r="D125" s="6"/>
      <c r="E125" s="6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"/>
      <c r="V125" s="6"/>
      <c r="W125" s="6"/>
      <c r="X125" s="6"/>
      <c r="Y125" s="6"/>
      <c r="Z125" s="6"/>
    </row>
    <row r="126" spans="1:26" ht="14.25" customHeight="1">
      <c r="A126" s="17"/>
      <c r="B126" s="6"/>
      <c r="C126" s="6"/>
      <c r="D126" s="6"/>
      <c r="E126" s="6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"/>
      <c r="V126" s="6"/>
      <c r="W126" s="6"/>
      <c r="X126" s="6"/>
      <c r="Y126" s="6"/>
      <c r="Z126" s="6"/>
    </row>
    <row r="127" spans="1:26" ht="14.25" customHeight="1">
      <c r="A127" s="17"/>
      <c r="B127" s="6"/>
      <c r="C127" s="6"/>
      <c r="D127" s="6"/>
      <c r="E127" s="6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"/>
      <c r="V127" s="6"/>
      <c r="W127" s="6"/>
      <c r="X127" s="6"/>
      <c r="Y127" s="6"/>
      <c r="Z127" s="6"/>
    </row>
    <row r="128" spans="1:26" ht="14.25" customHeight="1">
      <c r="A128" s="17"/>
      <c r="B128" s="6"/>
      <c r="C128" s="6"/>
      <c r="D128" s="6"/>
      <c r="E128" s="6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"/>
      <c r="V128" s="6"/>
      <c r="W128" s="6"/>
      <c r="X128" s="6"/>
      <c r="Y128" s="6"/>
      <c r="Z128" s="6"/>
    </row>
    <row r="129" spans="1:26" ht="14.25" customHeight="1">
      <c r="A129" s="17"/>
      <c r="B129" s="6"/>
      <c r="C129" s="6"/>
      <c r="D129" s="6"/>
      <c r="E129" s="6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"/>
      <c r="V129" s="6"/>
      <c r="W129" s="6"/>
      <c r="X129" s="6"/>
      <c r="Y129" s="6"/>
      <c r="Z129" s="6"/>
    </row>
    <row r="130" spans="1:26" ht="14.25" customHeight="1">
      <c r="A130" s="17"/>
      <c r="B130" s="6"/>
      <c r="C130" s="6"/>
      <c r="D130" s="6"/>
      <c r="E130" s="6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"/>
      <c r="V130" s="6"/>
      <c r="W130" s="6"/>
      <c r="X130" s="6"/>
      <c r="Y130" s="6"/>
      <c r="Z130" s="6"/>
    </row>
    <row r="131" spans="1:26" ht="14.25" customHeight="1">
      <c r="A131" s="17"/>
      <c r="B131" s="6"/>
      <c r="C131" s="6"/>
      <c r="D131" s="6"/>
      <c r="E131" s="6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"/>
      <c r="V131" s="6"/>
      <c r="W131" s="6"/>
      <c r="X131" s="6"/>
      <c r="Y131" s="6"/>
      <c r="Z131" s="6"/>
    </row>
    <row r="132" spans="1:26" ht="14.25" customHeight="1">
      <c r="A132" s="17"/>
      <c r="B132" s="6"/>
      <c r="C132" s="6"/>
      <c r="D132" s="6"/>
      <c r="E132" s="6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"/>
      <c r="V132" s="6"/>
      <c r="W132" s="6"/>
      <c r="X132" s="6"/>
      <c r="Y132" s="6"/>
      <c r="Z132" s="6"/>
    </row>
    <row r="133" spans="1:26" ht="14.25" customHeight="1">
      <c r="A133" s="17"/>
      <c r="B133" s="6"/>
      <c r="C133" s="6"/>
      <c r="D133" s="6"/>
      <c r="E133" s="6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"/>
      <c r="V133" s="6"/>
      <c r="W133" s="6"/>
      <c r="X133" s="6"/>
      <c r="Y133" s="6"/>
      <c r="Z133" s="6"/>
    </row>
    <row r="134" spans="1:26" ht="14.25" customHeight="1">
      <c r="A134" s="17"/>
      <c r="B134" s="6"/>
      <c r="C134" s="6"/>
      <c r="D134" s="6"/>
      <c r="E134" s="6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"/>
      <c r="V134" s="6"/>
      <c r="W134" s="6"/>
      <c r="X134" s="6"/>
      <c r="Y134" s="6"/>
      <c r="Z134" s="6"/>
    </row>
    <row r="135" spans="1:26" ht="14.25" customHeight="1">
      <c r="A135" s="17"/>
      <c r="B135" s="6"/>
      <c r="C135" s="6"/>
      <c r="D135" s="6"/>
      <c r="E135" s="6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"/>
      <c r="V135" s="6"/>
      <c r="W135" s="6"/>
      <c r="X135" s="6"/>
      <c r="Y135" s="6"/>
      <c r="Z135" s="6"/>
    </row>
    <row r="136" spans="1:26" ht="14.25" customHeight="1">
      <c r="A136" s="17"/>
      <c r="B136" s="6"/>
      <c r="C136" s="6"/>
      <c r="D136" s="6"/>
      <c r="E136" s="6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"/>
      <c r="V136" s="6"/>
      <c r="W136" s="6"/>
      <c r="X136" s="6"/>
      <c r="Y136" s="6"/>
      <c r="Z136" s="6"/>
    </row>
    <row r="137" spans="1:26" ht="14.25" customHeight="1">
      <c r="A137" s="17"/>
      <c r="B137" s="6"/>
      <c r="C137" s="6"/>
      <c r="D137" s="6"/>
      <c r="E137" s="6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"/>
      <c r="V137" s="6"/>
      <c r="W137" s="6"/>
      <c r="X137" s="6"/>
      <c r="Y137" s="6"/>
      <c r="Z137" s="6"/>
    </row>
    <row r="138" spans="1:26" ht="14.25" customHeight="1">
      <c r="A138" s="17"/>
      <c r="B138" s="6"/>
      <c r="C138" s="6"/>
      <c r="D138" s="6"/>
      <c r="E138" s="6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"/>
      <c r="V138" s="6"/>
      <c r="W138" s="6"/>
      <c r="X138" s="6"/>
      <c r="Y138" s="6"/>
      <c r="Z138" s="6"/>
    </row>
    <row r="139" spans="1:26" ht="14.25" customHeight="1">
      <c r="A139" s="17"/>
      <c r="B139" s="6"/>
      <c r="C139" s="6"/>
      <c r="D139" s="6"/>
      <c r="E139" s="6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"/>
      <c r="V139" s="6"/>
      <c r="W139" s="6"/>
      <c r="X139" s="6"/>
      <c r="Y139" s="6"/>
      <c r="Z139" s="6"/>
    </row>
    <row r="140" spans="1:26" ht="14.25" customHeight="1">
      <c r="A140" s="17"/>
      <c r="B140" s="6"/>
      <c r="C140" s="6"/>
      <c r="D140" s="6"/>
      <c r="E140" s="6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"/>
      <c r="V140" s="6"/>
      <c r="W140" s="6"/>
      <c r="X140" s="6"/>
      <c r="Y140" s="6"/>
      <c r="Z140" s="6"/>
    </row>
    <row r="141" spans="1:26" ht="14.25" customHeight="1">
      <c r="A141" s="17"/>
      <c r="B141" s="6"/>
      <c r="C141" s="6"/>
      <c r="D141" s="6"/>
      <c r="E141" s="6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"/>
      <c r="V141" s="6"/>
      <c r="W141" s="6"/>
      <c r="X141" s="6"/>
      <c r="Y141" s="6"/>
      <c r="Z141" s="6"/>
    </row>
    <row r="142" spans="1:26" ht="14.25" customHeight="1">
      <c r="A142" s="17"/>
      <c r="B142" s="6"/>
      <c r="C142" s="6"/>
      <c r="D142" s="6"/>
      <c r="E142" s="6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"/>
      <c r="V142" s="6"/>
      <c r="W142" s="6"/>
      <c r="X142" s="6"/>
      <c r="Y142" s="6"/>
      <c r="Z142" s="6"/>
    </row>
    <row r="143" spans="1:26" ht="14.25" customHeight="1">
      <c r="A143" s="17"/>
      <c r="B143" s="6"/>
      <c r="C143" s="6"/>
      <c r="D143" s="6"/>
      <c r="E143" s="6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"/>
      <c r="V143" s="6"/>
      <c r="W143" s="6"/>
      <c r="X143" s="6"/>
      <c r="Y143" s="6"/>
      <c r="Z143" s="6"/>
    </row>
    <row r="144" spans="1:26" ht="14.25" customHeight="1">
      <c r="A144" s="17"/>
      <c r="B144" s="6"/>
      <c r="C144" s="6"/>
      <c r="D144" s="6"/>
      <c r="E144" s="6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"/>
      <c r="V144" s="6"/>
      <c r="W144" s="6"/>
      <c r="X144" s="6"/>
      <c r="Y144" s="6"/>
      <c r="Z144" s="6"/>
    </row>
    <row r="145" spans="1:26" ht="14.25" customHeight="1">
      <c r="A145" s="17"/>
      <c r="B145" s="6"/>
      <c r="C145" s="6"/>
      <c r="D145" s="6"/>
      <c r="E145" s="6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"/>
      <c r="V145" s="6"/>
      <c r="W145" s="6"/>
      <c r="X145" s="6"/>
      <c r="Y145" s="6"/>
      <c r="Z145" s="6"/>
    </row>
    <row r="146" spans="1:26" ht="14.25" customHeight="1">
      <c r="A146" s="17"/>
      <c r="B146" s="6"/>
      <c r="C146" s="6"/>
      <c r="D146" s="6"/>
      <c r="E146" s="6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"/>
      <c r="V146" s="6"/>
      <c r="W146" s="6"/>
      <c r="X146" s="6"/>
      <c r="Y146" s="6"/>
      <c r="Z146" s="6"/>
    </row>
    <row r="147" spans="1:26" ht="14.25" customHeight="1">
      <c r="A147" s="17"/>
      <c r="B147" s="6"/>
      <c r="C147" s="6"/>
      <c r="D147" s="6"/>
      <c r="E147" s="6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"/>
      <c r="V147" s="6"/>
      <c r="W147" s="6"/>
      <c r="X147" s="6"/>
      <c r="Y147" s="6"/>
      <c r="Z147" s="6"/>
    </row>
    <row r="148" spans="1:26" ht="14.25" customHeight="1">
      <c r="A148" s="17"/>
      <c r="B148" s="6"/>
      <c r="C148" s="6"/>
      <c r="D148" s="6"/>
      <c r="E148" s="6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"/>
      <c r="V148" s="6"/>
      <c r="W148" s="6"/>
      <c r="X148" s="6"/>
      <c r="Y148" s="6"/>
      <c r="Z148" s="6"/>
    </row>
    <row r="149" spans="1:26" ht="14.25" customHeight="1">
      <c r="A149" s="17"/>
      <c r="B149" s="6"/>
      <c r="C149" s="6"/>
      <c r="D149" s="6"/>
      <c r="E149" s="6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"/>
      <c r="V149" s="6"/>
      <c r="W149" s="6"/>
      <c r="X149" s="6"/>
      <c r="Y149" s="6"/>
      <c r="Z149" s="6"/>
    </row>
    <row r="150" spans="1:26" ht="14.25" customHeight="1">
      <c r="A150" s="17"/>
      <c r="B150" s="6"/>
      <c r="C150" s="6"/>
      <c r="D150" s="6"/>
      <c r="E150" s="6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"/>
      <c r="V150" s="6"/>
      <c r="W150" s="6"/>
      <c r="X150" s="6"/>
      <c r="Y150" s="6"/>
      <c r="Z150" s="6"/>
    </row>
    <row r="151" spans="1:26" ht="14.25" customHeight="1">
      <c r="A151" s="17"/>
      <c r="B151" s="6"/>
      <c r="C151" s="6"/>
      <c r="D151" s="6"/>
      <c r="E151" s="6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"/>
      <c r="V151" s="6"/>
      <c r="W151" s="6"/>
      <c r="X151" s="6"/>
      <c r="Y151" s="6"/>
      <c r="Z151" s="6"/>
    </row>
    <row r="152" spans="1:26" ht="14.25" customHeight="1">
      <c r="A152" s="17"/>
      <c r="B152" s="6"/>
      <c r="C152" s="6"/>
      <c r="D152" s="6"/>
      <c r="E152" s="6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"/>
      <c r="V152" s="6"/>
      <c r="W152" s="6"/>
      <c r="X152" s="6"/>
      <c r="Y152" s="6"/>
      <c r="Z152" s="6"/>
    </row>
    <row r="153" spans="1:26" ht="14.25" customHeight="1">
      <c r="A153" s="17"/>
      <c r="B153" s="6"/>
      <c r="C153" s="6"/>
      <c r="D153" s="6"/>
      <c r="E153" s="6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"/>
      <c r="V153" s="6"/>
      <c r="W153" s="6"/>
      <c r="X153" s="6"/>
      <c r="Y153" s="6"/>
      <c r="Z153" s="6"/>
    </row>
    <row r="154" spans="1:26" ht="14.25" customHeight="1">
      <c r="A154" s="17"/>
      <c r="B154" s="6"/>
      <c r="C154" s="6"/>
      <c r="D154" s="6"/>
      <c r="E154" s="6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"/>
      <c r="V154" s="6"/>
      <c r="W154" s="6"/>
      <c r="X154" s="6"/>
      <c r="Y154" s="6"/>
      <c r="Z154" s="6"/>
    </row>
    <row r="155" spans="1:26" ht="14.25" customHeight="1">
      <c r="A155" s="17"/>
      <c r="B155" s="6"/>
      <c r="C155" s="6"/>
      <c r="D155" s="6"/>
      <c r="E155" s="6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"/>
      <c r="V155" s="6"/>
      <c r="W155" s="6"/>
      <c r="X155" s="6"/>
      <c r="Y155" s="6"/>
      <c r="Z155" s="6"/>
    </row>
    <row r="156" spans="1:26" ht="14.25" customHeight="1">
      <c r="A156" s="17"/>
      <c r="B156" s="6"/>
      <c r="C156" s="6"/>
      <c r="D156" s="6"/>
      <c r="E156" s="6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"/>
      <c r="V156" s="6"/>
      <c r="W156" s="6"/>
      <c r="X156" s="6"/>
      <c r="Y156" s="6"/>
      <c r="Z156" s="6"/>
    </row>
    <row r="157" spans="1:26" ht="14.25" customHeight="1">
      <c r="A157" s="17"/>
      <c r="B157" s="6"/>
      <c r="C157" s="6"/>
      <c r="D157" s="6"/>
      <c r="E157" s="6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"/>
      <c r="V157" s="6"/>
      <c r="W157" s="6"/>
      <c r="X157" s="6"/>
      <c r="Y157" s="6"/>
      <c r="Z157" s="6"/>
    </row>
    <row r="158" spans="1:26" ht="14.25" customHeight="1">
      <c r="A158" s="17"/>
      <c r="B158" s="6"/>
      <c r="C158" s="6"/>
      <c r="D158" s="6"/>
      <c r="E158" s="6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"/>
      <c r="V158" s="6"/>
      <c r="W158" s="6"/>
      <c r="X158" s="6"/>
      <c r="Y158" s="6"/>
      <c r="Z158" s="6"/>
    </row>
    <row r="159" spans="1:26" ht="14.25" customHeight="1">
      <c r="A159" s="17"/>
      <c r="B159" s="6"/>
      <c r="C159" s="6"/>
      <c r="D159" s="6"/>
      <c r="E159" s="6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"/>
      <c r="V159" s="6"/>
      <c r="W159" s="6"/>
      <c r="X159" s="6"/>
      <c r="Y159" s="6"/>
      <c r="Z159" s="6"/>
    </row>
    <row r="160" spans="1:26" ht="14.25" customHeight="1">
      <c r="A160" s="17"/>
      <c r="B160" s="6"/>
      <c r="C160" s="6"/>
      <c r="D160" s="6"/>
      <c r="E160" s="6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"/>
      <c r="V160" s="6"/>
      <c r="W160" s="6"/>
      <c r="X160" s="6"/>
      <c r="Y160" s="6"/>
      <c r="Z160" s="6"/>
    </row>
    <row r="161" spans="1:26" ht="14.25" customHeight="1">
      <c r="A161" s="17"/>
      <c r="B161" s="6"/>
      <c r="C161" s="6"/>
      <c r="D161" s="6"/>
      <c r="E161" s="6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"/>
      <c r="V161" s="6"/>
      <c r="W161" s="6"/>
      <c r="X161" s="6"/>
      <c r="Y161" s="6"/>
      <c r="Z161" s="6"/>
    </row>
    <row r="162" spans="1:26" ht="14.25" customHeight="1">
      <c r="A162" s="17"/>
      <c r="B162" s="6"/>
      <c r="C162" s="6"/>
      <c r="D162" s="6"/>
      <c r="E162" s="6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"/>
      <c r="V162" s="6"/>
      <c r="W162" s="6"/>
      <c r="X162" s="6"/>
      <c r="Y162" s="6"/>
      <c r="Z162" s="6"/>
    </row>
    <row r="163" spans="1:26" ht="14.25" customHeight="1">
      <c r="A163" s="17"/>
      <c r="B163" s="6"/>
      <c r="C163" s="6"/>
      <c r="D163" s="6"/>
      <c r="E163" s="6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"/>
      <c r="V163" s="6"/>
      <c r="W163" s="6"/>
      <c r="X163" s="6"/>
      <c r="Y163" s="6"/>
      <c r="Z163" s="6"/>
    </row>
    <row r="164" spans="1:26" ht="14.25" customHeight="1">
      <c r="A164" s="17"/>
      <c r="B164" s="6"/>
      <c r="C164" s="6"/>
      <c r="D164" s="6"/>
      <c r="E164" s="6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"/>
      <c r="V164" s="6"/>
      <c r="W164" s="6"/>
      <c r="X164" s="6"/>
      <c r="Y164" s="6"/>
      <c r="Z164" s="6"/>
    </row>
    <row r="165" spans="1:26" ht="14.25" customHeight="1">
      <c r="A165" s="17"/>
      <c r="B165" s="6"/>
      <c r="C165" s="6"/>
      <c r="D165" s="6"/>
      <c r="E165" s="6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"/>
      <c r="V165" s="6"/>
      <c r="W165" s="6"/>
      <c r="X165" s="6"/>
      <c r="Y165" s="6"/>
      <c r="Z165" s="6"/>
    </row>
    <row r="166" spans="1:26" ht="14.25" customHeight="1">
      <c r="A166" s="17"/>
      <c r="B166" s="6"/>
      <c r="C166" s="6"/>
      <c r="D166" s="6"/>
      <c r="E166" s="6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"/>
      <c r="V166" s="6"/>
      <c r="W166" s="6"/>
      <c r="X166" s="6"/>
      <c r="Y166" s="6"/>
      <c r="Z166" s="6"/>
    </row>
    <row r="167" spans="1:26" ht="14.25" customHeight="1">
      <c r="A167" s="17"/>
      <c r="B167" s="6"/>
      <c r="C167" s="6"/>
      <c r="D167" s="6"/>
      <c r="E167" s="6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"/>
      <c r="V167" s="6"/>
      <c r="W167" s="6"/>
      <c r="X167" s="6"/>
      <c r="Y167" s="6"/>
      <c r="Z167" s="6"/>
    </row>
    <row r="168" spans="1:26" ht="14.25" customHeight="1">
      <c r="A168" s="17"/>
      <c r="B168" s="6"/>
      <c r="C168" s="6"/>
      <c r="D168" s="6"/>
      <c r="E168" s="6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"/>
      <c r="V168" s="6"/>
      <c r="W168" s="6"/>
      <c r="X168" s="6"/>
      <c r="Y168" s="6"/>
      <c r="Z168" s="6"/>
    </row>
    <row r="169" spans="1:26" ht="14.25" customHeight="1">
      <c r="A169" s="17"/>
      <c r="B169" s="6"/>
      <c r="C169" s="6"/>
      <c r="D169" s="6"/>
      <c r="E169" s="6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"/>
      <c r="V169" s="6"/>
      <c r="W169" s="6"/>
      <c r="X169" s="6"/>
      <c r="Y169" s="6"/>
      <c r="Z169" s="6"/>
    </row>
    <row r="170" spans="1:26" ht="14.25" customHeight="1">
      <c r="A170" s="17"/>
      <c r="B170" s="6"/>
      <c r="C170" s="6"/>
      <c r="D170" s="6"/>
      <c r="E170" s="6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"/>
      <c r="V170" s="6"/>
      <c r="W170" s="6"/>
      <c r="X170" s="6"/>
      <c r="Y170" s="6"/>
      <c r="Z170" s="6"/>
    </row>
    <row r="171" spans="1:26" ht="14.25" customHeight="1">
      <c r="A171" s="17"/>
      <c r="B171" s="6"/>
      <c r="C171" s="6"/>
      <c r="D171" s="6"/>
      <c r="E171" s="6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"/>
      <c r="V171" s="6"/>
      <c r="W171" s="6"/>
      <c r="X171" s="6"/>
      <c r="Y171" s="6"/>
      <c r="Z171" s="6"/>
    </row>
    <row r="172" spans="1:26" ht="14.25" customHeight="1">
      <c r="A172" s="17"/>
      <c r="B172" s="6"/>
      <c r="C172" s="6"/>
      <c r="D172" s="6"/>
      <c r="E172" s="6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"/>
      <c r="V172" s="6"/>
      <c r="W172" s="6"/>
      <c r="X172" s="6"/>
      <c r="Y172" s="6"/>
      <c r="Z172" s="6"/>
    </row>
    <row r="173" spans="1:26" ht="14.25" customHeight="1">
      <c r="A173" s="17"/>
      <c r="B173" s="6"/>
      <c r="C173" s="6"/>
      <c r="D173" s="6"/>
      <c r="E173" s="6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"/>
      <c r="V173" s="6"/>
      <c r="W173" s="6"/>
      <c r="X173" s="6"/>
      <c r="Y173" s="6"/>
      <c r="Z173" s="6"/>
    </row>
    <row r="174" spans="1:26" ht="14.25" customHeight="1">
      <c r="A174" s="17"/>
      <c r="B174" s="6"/>
      <c r="C174" s="6"/>
      <c r="D174" s="6"/>
      <c r="E174" s="6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"/>
      <c r="V174" s="6"/>
      <c r="W174" s="6"/>
      <c r="X174" s="6"/>
      <c r="Y174" s="6"/>
      <c r="Z174" s="6"/>
    </row>
    <row r="175" spans="1:26" ht="14.25" customHeight="1">
      <c r="A175" s="17"/>
      <c r="B175" s="6"/>
      <c r="C175" s="6"/>
      <c r="D175" s="6"/>
      <c r="E175" s="6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"/>
      <c r="V175" s="6"/>
      <c r="W175" s="6"/>
      <c r="X175" s="6"/>
      <c r="Y175" s="6"/>
      <c r="Z175" s="6"/>
    </row>
    <row r="176" spans="1:26" ht="14.25" customHeight="1">
      <c r="A176" s="17"/>
      <c r="B176" s="6"/>
      <c r="C176" s="6"/>
      <c r="D176" s="6"/>
      <c r="E176" s="6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"/>
      <c r="V176" s="6"/>
      <c r="W176" s="6"/>
      <c r="X176" s="6"/>
      <c r="Y176" s="6"/>
      <c r="Z176" s="6"/>
    </row>
    <row r="177" spans="1:26" ht="14.25" customHeight="1">
      <c r="A177" s="17"/>
      <c r="B177" s="6"/>
      <c r="C177" s="6"/>
      <c r="D177" s="6"/>
      <c r="E177" s="6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"/>
      <c r="V177" s="6"/>
      <c r="W177" s="6"/>
      <c r="X177" s="6"/>
      <c r="Y177" s="6"/>
      <c r="Z177" s="6"/>
    </row>
    <row r="178" spans="1:26" ht="14.25" customHeight="1">
      <c r="A178" s="17"/>
      <c r="B178" s="6"/>
      <c r="C178" s="6"/>
      <c r="D178" s="6"/>
      <c r="E178" s="6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"/>
      <c r="V178" s="6"/>
      <c r="W178" s="6"/>
      <c r="X178" s="6"/>
      <c r="Y178" s="6"/>
      <c r="Z178" s="6"/>
    </row>
    <row r="179" spans="1:26" ht="14.25" customHeight="1">
      <c r="A179" s="17"/>
      <c r="B179" s="6"/>
      <c r="C179" s="6"/>
      <c r="D179" s="6"/>
      <c r="E179" s="6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"/>
      <c r="V179" s="6"/>
      <c r="W179" s="6"/>
      <c r="X179" s="6"/>
      <c r="Y179" s="6"/>
      <c r="Z179" s="6"/>
    </row>
    <row r="180" spans="1:26" ht="14.25" customHeight="1">
      <c r="A180" s="17"/>
      <c r="B180" s="6"/>
      <c r="C180" s="6"/>
      <c r="D180" s="6"/>
      <c r="E180" s="6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"/>
      <c r="V180" s="6"/>
      <c r="W180" s="6"/>
      <c r="X180" s="6"/>
      <c r="Y180" s="6"/>
      <c r="Z180" s="6"/>
    </row>
    <row r="181" spans="1:26" ht="14.25" customHeight="1">
      <c r="A181" s="17"/>
      <c r="B181" s="6"/>
      <c r="C181" s="6"/>
      <c r="D181" s="6"/>
      <c r="E181" s="6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"/>
      <c r="V181" s="6"/>
      <c r="W181" s="6"/>
      <c r="X181" s="6"/>
      <c r="Y181" s="6"/>
      <c r="Z181" s="6"/>
    </row>
    <row r="182" spans="1:26" ht="14.25" customHeight="1">
      <c r="A182" s="17"/>
      <c r="B182" s="6"/>
      <c r="C182" s="6"/>
      <c r="D182" s="6"/>
      <c r="E182" s="6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"/>
      <c r="V182" s="6"/>
      <c r="W182" s="6"/>
      <c r="X182" s="6"/>
      <c r="Y182" s="6"/>
      <c r="Z182" s="6"/>
    </row>
    <row r="183" spans="1:26" ht="14.25" customHeight="1">
      <c r="A183" s="17"/>
      <c r="B183" s="6"/>
      <c r="C183" s="6"/>
      <c r="D183" s="6"/>
      <c r="E183" s="6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"/>
      <c r="V183" s="6"/>
      <c r="W183" s="6"/>
      <c r="X183" s="6"/>
      <c r="Y183" s="6"/>
      <c r="Z183" s="6"/>
    </row>
    <row r="184" spans="1:26" ht="14.25" customHeight="1">
      <c r="A184" s="17"/>
      <c r="B184" s="6"/>
      <c r="C184" s="6"/>
      <c r="D184" s="6"/>
      <c r="E184" s="6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"/>
      <c r="V184" s="6"/>
      <c r="W184" s="6"/>
      <c r="X184" s="6"/>
      <c r="Y184" s="6"/>
      <c r="Z184" s="6"/>
    </row>
    <row r="185" spans="1:26" ht="14.25" customHeight="1">
      <c r="A185" s="17"/>
      <c r="B185" s="6"/>
      <c r="C185" s="6"/>
      <c r="D185" s="6"/>
      <c r="E185" s="6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"/>
      <c r="V185" s="6"/>
      <c r="W185" s="6"/>
      <c r="X185" s="6"/>
      <c r="Y185" s="6"/>
      <c r="Z185" s="6"/>
    </row>
    <row r="186" spans="1:26" ht="14.25" customHeight="1">
      <c r="A186" s="17"/>
      <c r="B186" s="6"/>
      <c r="C186" s="6"/>
      <c r="D186" s="6"/>
      <c r="E186" s="6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"/>
      <c r="V186" s="6"/>
      <c r="W186" s="6"/>
      <c r="X186" s="6"/>
      <c r="Y186" s="6"/>
      <c r="Z186" s="6"/>
    </row>
    <row r="187" spans="1:26" ht="14.25" customHeight="1">
      <c r="A187" s="17"/>
      <c r="B187" s="6"/>
      <c r="C187" s="6"/>
      <c r="D187" s="6"/>
      <c r="E187" s="6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"/>
      <c r="V187" s="6"/>
      <c r="W187" s="6"/>
      <c r="X187" s="6"/>
      <c r="Y187" s="6"/>
      <c r="Z187" s="6"/>
    </row>
    <row r="188" spans="1:26" ht="14.25" customHeight="1">
      <c r="A188" s="17"/>
      <c r="B188" s="6"/>
      <c r="C188" s="6"/>
      <c r="D188" s="6"/>
      <c r="E188" s="6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"/>
      <c r="V188" s="6"/>
      <c r="W188" s="6"/>
      <c r="X188" s="6"/>
      <c r="Y188" s="6"/>
      <c r="Z188" s="6"/>
    </row>
    <row r="189" spans="1:26" ht="14.25" customHeight="1">
      <c r="A189" s="17"/>
      <c r="B189" s="6"/>
      <c r="C189" s="6"/>
      <c r="D189" s="6"/>
      <c r="E189" s="6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"/>
      <c r="V189" s="6"/>
      <c r="W189" s="6"/>
      <c r="X189" s="6"/>
      <c r="Y189" s="6"/>
      <c r="Z189" s="6"/>
    </row>
    <row r="190" spans="1:26" ht="14.25" customHeight="1">
      <c r="A190" s="17"/>
      <c r="B190" s="6"/>
      <c r="C190" s="6"/>
      <c r="D190" s="6"/>
      <c r="E190" s="6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"/>
      <c r="V190" s="6"/>
      <c r="W190" s="6"/>
      <c r="X190" s="6"/>
      <c r="Y190" s="6"/>
      <c r="Z190" s="6"/>
    </row>
    <row r="191" spans="1:26" ht="14.25" customHeight="1">
      <c r="A191" s="17"/>
      <c r="B191" s="6"/>
      <c r="C191" s="6"/>
      <c r="D191" s="6"/>
      <c r="E191" s="6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"/>
      <c r="V191" s="6"/>
      <c r="W191" s="6"/>
      <c r="X191" s="6"/>
      <c r="Y191" s="6"/>
      <c r="Z191" s="6"/>
    </row>
    <row r="192" spans="1:26" ht="14.25" customHeight="1">
      <c r="A192" s="17"/>
      <c r="B192" s="6"/>
      <c r="C192" s="6"/>
      <c r="D192" s="6"/>
      <c r="E192" s="6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"/>
      <c r="V192" s="6"/>
      <c r="W192" s="6"/>
      <c r="X192" s="6"/>
      <c r="Y192" s="6"/>
      <c r="Z192" s="6"/>
    </row>
    <row r="193" spans="1:26" ht="14.25" customHeight="1">
      <c r="A193" s="17"/>
      <c r="B193" s="6"/>
      <c r="C193" s="6"/>
      <c r="D193" s="6"/>
      <c r="E193" s="6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"/>
      <c r="V193" s="6"/>
      <c r="W193" s="6"/>
      <c r="X193" s="6"/>
      <c r="Y193" s="6"/>
      <c r="Z193" s="6"/>
    </row>
    <row r="194" spans="1:26" ht="14.25" customHeight="1">
      <c r="A194" s="17"/>
      <c r="B194" s="6"/>
      <c r="C194" s="6"/>
      <c r="D194" s="6"/>
      <c r="E194" s="6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"/>
      <c r="V194" s="6"/>
      <c r="W194" s="6"/>
      <c r="X194" s="6"/>
      <c r="Y194" s="6"/>
      <c r="Z194" s="6"/>
    </row>
    <row r="195" spans="1:26" ht="14.25" customHeight="1">
      <c r="A195" s="17"/>
      <c r="B195" s="6"/>
      <c r="C195" s="6"/>
      <c r="D195" s="6"/>
      <c r="E195" s="6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"/>
      <c r="V195" s="6"/>
      <c r="W195" s="6"/>
      <c r="X195" s="6"/>
      <c r="Y195" s="6"/>
      <c r="Z195" s="6"/>
    </row>
    <row r="196" spans="1:26" ht="14.25" customHeight="1">
      <c r="A196" s="17"/>
      <c r="B196" s="6"/>
      <c r="C196" s="6"/>
      <c r="D196" s="6"/>
      <c r="E196" s="6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"/>
      <c r="V196" s="6"/>
      <c r="W196" s="6"/>
      <c r="X196" s="6"/>
      <c r="Y196" s="6"/>
      <c r="Z196" s="6"/>
    </row>
    <row r="197" spans="1:26" ht="14.25" customHeight="1">
      <c r="A197" s="17"/>
      <c r="B197" s="6"/>
      <c r="C197" s="6"/>
      <c r="D197" s="6"/>
      <c r="E197" s="6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"/>
      <c r="V197" s="6"/>
      <c r="W197" s="6"/>
      <c r="X197" s="6"/>
      <c r="Y197" s="6"/>
      <c r="Z197" s="6"/>
    </row>
    <row r="198" spans="1:26" ht="14.25" customHeight="1">
      <c r="A198" s="17"/>
      <c r="B198" s="6"/>
      <c r="C198" s="6"/>
      <c r="D198" s="6"/>
      <c r="E198" s="6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"/>
      <c r="V978" s="6"/>
      <c r="W978" s="6"/>
      <c r="X978" s="6"/>
      <c r="Y978" s="6"/>
      <c r="Z978" s="6"/>
    </row>
  </sheetData>
  <mergeCells count="1">
    <mergeCell ref="A17:K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Seluruh Aceh</vt:lpstr>
      <vt:lpstr>Per Kabupaten</vt:lpstr>
      <vt:lpstr>Per Kecamatan</vt:lpstr>
      <vt:lpstr>Kawasan Hutan (SK580)</vt:lpstr>
      <vt:lpstr>Kawasan Hutan Per Kabupaten</vt:lpstr>
      <vt:lpstr>KEL Aceh Per Bulan</vt:lpstr>
      <vt:lpstr>KEL Aceh Per Kabupaten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SIMCOOL</dc:creator>
  <cp:lastModifiedBy>achmad atha zayyan</cp:lastModifiedBy>
  <dcterms:created xsi:type="dcterms:W3CDTF">2018-01-04T02:05:55Z</dcterms:created>
  <dcterms:modified xsi:type="dcterms:W3CDTF">2025-06-10T09:52:14Z</dcterms:modified>
</cp:coreProperties>
</file>