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AA23D501-1DC6-4CAD-B8A7-6F0817844054}" xr6:coauthVersionLast="47" xr6:coauthVersionMax="47" xr10:uidLastSave="{00000000-0000-0000-0000-000000000000}"/>
  <bookViews>
    <workbookView xWindow="-120" yWindow="-120" windowWidth="29040" windowHeight="15720" tabRatio="760" firstSheet="2" activeTab="7" xr2:uid="{00000000-000D-0000-FFFF-FFFF00000000}"/>
  </bookViews>
  <sheets>
    <sheet name="common" sheetId="18" r:id="rId1"/>
    <sheet name="frontend" sheetId="17" r:id="rId2"/>
    <sheet name="backend" sheetId="14" r:id="rId3"/>
    <sheet name="messages_to_agent" sheetId="21" r:id="rId4"/>
    <sheet name="messages_to_requester" sheetId="20" r:id="rId5"/>
    <sheet name="case_fields" sheetId="10" r:id="rId6"/>
    <sheet name="id_labels" sheetId="19" r:id="rId7"/>
    <sheet name="text_analysis" sheetId="1" r:id="rId8"/>
    <sheet name="definitions" sheetId="7" r:id="rId9"/>
    <sheet name="intentions" sheetId="2" r:id="rId10"/>
    <sheet name="odm" sheetId="15" r:id="rId11"/>
    <sheet name="drools" sheetId="16" r:id="rId12"/>
    <sheet name="email_configuration" sheetId="13" r:id="rId13"/>
    <sheet name="email_templates"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2" l="1"/>
  <c r="F23" i="2"/>
  <c r="F22" i="2"/>
  <c r="F21" i="2"/>
  <c r="F20" i="2"/>
  <c r="F19" i="2"/>
  <c r="F18" i="2"/>
  <c r="F17" i="2"/>
  <c r="F16" i="2"/>
  <c r="F15" i="2"/>
  <c r="F14" i="2"/>
  <c r="F13" i="2"/>
  <c r="F12" i="2"/>
  <c r="F11" i="2"/>
  <c r="F10" i="2"/>
  <c r="F9" i="2"/>
  <c r="F8" i="2"/>
  <c r="F7" i="2"/>
  <c r="F6" i="2"/>
  <c r="F25" i="2" l="1"/>
</calcChain>
</file>

<file path=xl/sharedStrings.xml><?xml version="1.0" encoding="utf-8"?>
<sst xmlns="http://schemas.openxmlformats.org/spreadsheetml/2006/main" count="415" uniqueCount="274">
  <si>
    <t>response_format_type</t>
  </si>
  <si>
    <t>json_object or pydantic_model</t>
  </si>
  <si>
    <t>pydantic_model</t>
  </si>
  <si>
    <t>model</t>
  </si>
  <si>
    <t>Parameter</t>
  </si>
  <si>
    <t>Value</t>
  </si>
  <si>
    <t>Comment</t>
  </si>
  <si>
    <t>temperature</t>
  </si>
  <si>
    <t>gpt-4o-mini</t>
  </si>
  <si>
    <t>id</t>
  </si>
  <si>
    <t>str</t>
  </si>
  <si>
    <t>bool</t>
  </si>
  <si>
    <t>llm</t>
  </si>
  <si>
    <t>openai</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</si>
  <si>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</si>
  <si>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</si>
  <si>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</si>
  <si>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</si>
  <si>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</si>
  <si>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</si>
  <si>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</si>
  <si>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</si>
  <si>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</si>
  <si>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</si>
  <si>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</si>
  <si>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</si>
  <si>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</si>
  <si>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</si>
  <si>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</si>
  <si>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</si>
  <si>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</si>
  <si>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</si>
  <si>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</si>
  <si>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</si>
  <si>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</si>
  <si>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</si>
  <si>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</si>
  <si>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</si>
  <si>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</si>
  <si>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</si>
  <si>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</si>
  <si>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</si>
  <si>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</si>
  <si>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</si>
  <si>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</si>
  <si>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</si>
  <si>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</si>
  <si>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</si>
  <si>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</si>
  <si>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</si>
  <si>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mention de risque sur l'emploi</t>
  </si>
  <si>
    <t>expiration_d_une_api</t>
  </si>
  <si>
    <t>depot_de_demande_d_asile</t>
  </si>
  <si>
    <t>expiration_d_une_atda</t>
  </si>
  <si>
    <t>mise_a_jour_infos_atda</t>
  </si>
  <si>
    <t>mention_de_risque_sur_l_emploi</t>
  </si>
  <si>
    <t>date d'expiration de l'API au format JJ/MM/AAAA</t>
  </si>
  <si>
    <t># Does not support formulas</t>
  </si>
  <si>
    <t>AES</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</si>
  <si>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</si>
  <si>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</si>
  <si>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</si>
  <si>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ATDA</t>
  </si>
  <si>
    <t>DCEM</t>
  </si>
  <si>
    <t>term</t>
  </si>
  <si>
    <t>system_prompt_prefix_fr</t>
  </si>
  <si>
    <t>definition_fr</t>
  </si>
  <si>
    <t>prenom</t>
  </si>
  <si>
    <t>Prénom</t>
  </si>
  <si>
    <t>nom</t>
  </si>
  <si>
    <t>Nom</t>
  </si>
  <si>
    <t>adresse_mail</t>
  </si>
  <si>
    <t>numero_AGDREF</t>
  </si>
  <si>
    <t>Adresse mail</t>
  </si>
  <si>
    <t>date_expiration_api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</si>
  <si>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</si>
  <si>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</si>
  <si>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</si>
  <si>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</si>
  <si>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</si>
  <si>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</si>
  <si>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</si>
  <si>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</si>
  <si>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</si>
  <si>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</si>
  <si>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</si>
  <si>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</si>
  <si>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</si>
  <si>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</si>
  <si>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</si>
  <si>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</si>
  <si>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</si>
  <si>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</si>
  <si>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</si>
  <si>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</si>
  <si>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</si>
  <si>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</si>
  <si>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</si>
  <si>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</si>
  <si>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</si>
  <si>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</si>
  <si>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</si>
  <si>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</si>
  <si>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</si>
  <si>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</si>
  <si>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</si>
  <si>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</si>
  <si>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</si>
  <si>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</si>
  <si>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</si>
  <si>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</si>
  <si>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</si>
  <si>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</si>
  <si>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</si>
  <si>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</si>
  <si>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trace_rules</t>
  </si>
  <si>
    <t>refugie_ou_protege_subsidiaire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</si>
  <si>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</si>
  <si>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</si>
  <si>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</si>
  <si>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</si>
  <si>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</si>
  <si>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</si>
  <si>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</si>
  <si>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</si>
  <si>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</si>
  <si>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connection_to_api</t>
  </si>
  <si>
    <t>Either rest or direct</t>
  </si>
  <si>
    <t>rest_api_host</t>
  </si>
  <si>
    <t>rest_api_port</t>
  </si>
  <si>
    <t>127.0.0.1</t>
  </si>
  <si>
    <t>locale</t>
  </si>
  <si>
    <t>http://localhost:8501</t>
  </si>
  <si>
    <t>client_url</t>
  </si>
  <si>
    <t>Used for defining the CORS middleware - Make sure this is the port you are using for the client</t>
  </si>
  <si>
    <t>http://localhost:9060/DecisionService/rest/delphes/case_handling_decision</t>
  </si>
  <si>
    <t>direct</t>
  </si>
  <si>
    <t>type</t>
  </si>
  <si>
    <t>format</t>
  </si>
  <si>
    <t>date</t>
  </si>
  <si>
    <t>Date de la demande au format JJ/MM/AAAA</t>
  </si>
  <si>
    <t>Date d'expiration de l'API au format JJ/MM/AAAA</t>
  </si>
  <si>
    <t>allowed_values_csv</t>
  </si>
  <si>
    <t>DD/MM/YYYY</t>
  </si>
  <si>
    <t>15/09/2024</t>
  </si>
  <si>
    <t>help_fr</t>
  </si>
  <si>
    <t>mandatory</t>
  </si>
  <si>
    <t>https://administration-etrangers-en-france.interieur.gouv.fr/particuliers/assets/img/form-help/numero_etranger_titre_sejour.jpg</t>
  </si>
  <si>
    <t>Exemple : nom@exemple.com</t>
  </si>
  <si>
    <t>arrondissement</t>
  </si>
  <si>
    <t>https://www.yvelines.gouv.fr/contenu/telechargement/29247/169330/file/bloc%201.2%20-%20Annexe%202_Liste%20des%20communes%20et%20arrondissements%201er%20janvier%202017.pdf</t>
  </si>
  <si>
    <t>Versailles</t>
  </si>
  <si>
    <t>Rambouillet</t>
  </si>
  <si>
    <t>Saint-Germain-en-Laye</t>
  </si>
  <si>
    <t>VERS</t>
  </si>
  <si>
    <t>RAMB</t>
  </si>
  <si>
    <t>SGEL</t>
  </si>
  <si>
    <t>MLJ</t>
  </si>
  <si>
    <t>Mantes-la-Jolie</t>
  </si>
  <si>
    <t>VERS, RAMB, SGEL, MLJ</t>
  </si>
  <si>
    <t>en</t>
  </si>
  <si>
    <t>label_en</t>
  </si>
  <si>
    <t>definition_en</t>
  </si>
  <si>
    <t>description_en</t>
  </si>
  <si>
    <t>subject_en</t>
  </si>
  <si>
    <t>body_en</t>
  </si>
  <si>
    <t>help_en</t>
  </si>
  <si>
    <t>system_prompt_prefix_en</t>
  </si>
  <si>
    <t># Comments must be in column A before the table</t>
  </si>
  <si>
    <t># Do not add a fallback intention; Such an intention called "other" will be added automatically</t>
  </si>
  <si>
    <t>Le demandeur veut retourner dans son pays pour motif exceptionnel (par exemple : décès d'un proche, mariage d'un proche, naissance)</t>
  </si>
  <si>
    <t>Date of application (DD/MM/YYYY)</t>
  </si>
  <si>
    <t>Department of application</t>
  </si>
  <si>
    <t>Surname</t>
  </si>
  <si>
    <t>First name</t>
  </si>
  <si>
    <t>Email address</t>
  </si>
  <si>
    <t>Foreign‑national identification number (Numéro Étranger)</t>
  </si>
  <si>
    <t>Numéro Étranger</t>
  </si>
  <si>
    <t>District (arrondissement) of residence</t>
  </si>
  <si>
    <t>API expiry date (DD/MM/YYYY)</t>
  </si>
  <si>
    <t>Notice of risk on employment</t>
  </si>
  <si>
    <t>Refugee status or subsidiary protection</t>
  </si>
  <si>
    <t>Statut de réfugié ou protection subsidiaire</t>
  </si>
  <si>
    <t>Arrondissement de rattachement de la commune de résidence</t>
  </si>
  <si>
    <t>Admission Exceptionnelle au Séjour</t>
  </si>
  <si>
    <t xml:space="preserve">Attestation de Prolongation de l’Instruction, document généré depuis la plateforme ANEF </t>
  </si>
  <si>
    <t>ATtestation de Demande d’Asile</t>
  </si>
  <si>
    <t>Document de Circulation pour Etranger Mineur</t>
  </si>
  <si>
    <t>Admission Exceptionnelle au Séjour (Exceptional Admission to Residence)</t>
  </si>
  <si>
    <t>The platform that allows users to carry out a number of procedures: validation of a Long-Stay Visa serving as a Residence Permit, applications concerning certain residence permits, application for travel documents, application for naturalisation, application for work authorisation, and change of address</t>
  </si>
  <si>
    <t>Attestation de Prolongation de l’Instruction (Certificate of Extension of Processing, a document generated from the ANEF platform)</t>
  </si>
  <si>
    <t>Document de Circulation pour Etranger Mineur (Travel Document for a Minor Foreigner)</t>
  </si>
  <si>
    <t>EXPIRATION OF AN API (ATTESTATION DE PROLONGATION D’INSTRUCTION – EXTENSION‑OF‑PROCESSING CERTIFICATE)</t>
  </si>
  <si>
    <t>FILING AN ASYLUM APPLICATION</t>
  </si>
  <si>
    <t>STATUS OF MY PENDING ASYLUM APPLICATION</t>
  </si>
  <si>
    <t>EXPIRATION OF AN ATDA (ASYLUM‑SEEKER CERTIFICATE)</t>
  </si>
  <si>
    <t>UPDATING ATDA INFORMATION</t>
  </si>
  <si>
    <t>REQUEST CONCERNING AN ONGOING DUBLIN PROCEDURE</t>
  </si>
  <si>
    <t>UKRAINIAN NATIONAL REQUESTS A NEW RESIDENCE PERMIT</t>
  </si>
  <si>
    <t>UKRAINIAN NATIONAL REQUESTS RENEWAL OF THEIR PERMIT</t>
  </si>
  <si>
    <t>UKRAINIAN NATIONAL – OTHER REQUEST</t>
  </si>
  <si>
    <t>REQUEST FROM A STUDENT IN A MOBILITY PROGRAMME</t>
  </si>
  <si>
    <t>REQUEST FROM A TRAINEE ATTACHED TO THE MEDICAL PROFESSION</t>
  </si>
  <si>
    <t>DIFFICULTIES WITH THE ANEF WEBSITE</t>
  </si>
  <si>
    <t>CHANGE OF STATUS FROM STUDENT TO SALARIED EMPLOYEE</t>
  </si>
  <si>
    <t>CHANGE OF STATUS FROM STUDENT TO JOB SEEKER</t>
  </si>
  <si>
    <t>APPLICATION FOR A “PRIVATE AND FAMILY LIFE” RESIDENCE PERMIT OUTSIDE THE ANEF PORTAL</t>
  </si>
  <si>
    <t>FILING A PERMIT APPLICATION AND UNABLE TO CREATE MY ANEF ACCOUNT</t>
  </si>
  <si>
    <t>FILING A PERMIT APPLICATION AND ENCOUNTERING ANOTHER BLOCKAGE ON THE ANEF SITE</t>
  </si>
  <si>
    <t>FILING A PERMIT APPLICATION AND ANOTHER ANEF‑RELATED PROBLEM</t>
  </si>
  <si>
    <t>I WANT TO RETURN TO MY COUNTRY FOR AN EXCEPTIONAL REASON</t>
  </si>
  <si>
    <t>Expiration of your API</t>
  </si>
  <si>
    <t>{prenom} {nom},
We have processed your request dated {date_demande} regarding the expiration of an API</t>
  </si>
  <si>
    <t>Your request for a safe‑conduct pass</t>
  </si>
  <si>
    <t>{prenom} {nom},
In response to your request, please send us copies of the following:
the translated death certificate
your birth certificate
the date of the funeral
your residence permit
proof of address less than six months old, with “URGENT REQUEST FOR A SAFE-CONDUCT” in the subject line.
I hope this gives you the information you were looking for.</t>
  </si>
  <si>
    <t>DELPHES</t>
  </si>
  <si>
    <t>app_name_fr</t>
  </si>
  <si>
    <t>app_description_fr</t>
  </si>
  <si>
    <t>app_name_en</t>
  </si>
  <si>
    <t>app_description_en</t>
  </si>
  <si>
    <t>Whether emails are sent or not</t>
  </si>
  <si>
    <t>send_email</t>
  </si>
  <si>
    <t>EXPIRATION OF AN API (EXTENSION‑OF‑PROCESSING CERTIFICATE)</t>
  </si>
  <si>
    <t>key</t>
  </si>
  <si>
    <t>text_en</t>
  </si>
  <si>
    <t>text_fr</t>
  </si>
  <si>
    <t>ACK</t>
  </si>
  <si>
    <t>API_VA_EXPIRER_DANS_X_JOURS</t>
  </si>
  <si>
    <t>L'API va expirer dans {0} jour(s)</t>
  </si>
  <si>
    <t>API will expire in {0} day(s)</t>
  </si>
  <si>
    <t>Veuillez vous adresser à votre contact OFPRA</t>
  </si>
  <si>
    <t>Your request has been registered. It will be processed by an agent</t>
  </si>
  <si>
    <t>Votre demande a été prise en compte. Un agent la traitera dans les plus brefs délais</t>
  </si>
  <si>
    <t>Please reach out to your contact at OFPRA</t>
  </si>
  <si>
    <t>CONTACT_OFPRA</t>
  </si>
  <si>
    <t>VISIT_PAGE</t>
  </si>
  <si>
    <t>comment</t>
  </si>
  <si>
    <t>Markdown link of the form [text](url)</t>
  </si>
  <si>
    <t>Please visit [{0}]({1})</t>
  </si>
  <si>
    <t>Veuillez consulter la page [{0}]({1})</t>
  </si>
  <si>
    <t>API_EXPIREE_DEPUIS_X_JOURS</t>
  </si>
  <si>
    <t>API expired {0} day(s) ago</t>
  </si>
  <si>
    <t>L'API expirée sepuis {0} jour(s)</t>
  </si>
  <si>
    <t>RISQUE_SUR_EMPLOI</t>
  </si>
  <si>
    <t>Risk on employment</t>
  </si>
  <si>
    <t>Risque sur l'emploi</t>
  </si>
  <si>
    <t>ukr_demande_renouv_titre</t>
  </si>
  <si>
    <t>ukr_autre_demande</t>
  </si>
  <si>
    <t>ukr_demande_un_nouveau_titre</t>
  </si>
  <si>
    <t>ou_en_est_ma_dem_asile_en_cours</t>
  </si>
  <si>
    <t>dem_etudiant_progr_mobilite</t>
  </si>
  <si>
    <t>depot_dem_titre_autre_pb_anef</t>
  </si>
  <si>
    <t>dem_retour_pays_motif_except</t>
  </si>
  <si>
    <t>depot_dem_titre_pb_cr_cpte_anef</t>
  </si>
  <si>
    <t>diff_avec_le_site_de_l_anef</t>
  </si>
  <si>
    <t>dem_en_rapport_dublin_en_cours</t>
  </si>
  <si>
    <t>sollicit_titre_vpf_hors_anef</t>
  </si>
  <si>
    <t>dem_stagiaire_prof_medic</t>
  </si>
  <si>
    <t>chang_stat_etud_a_salarie</t>
  </si>
  <si>
    <t>chang_stat_etud_a_rech_empl</t>
  </si>
  <si>
    <t xml:space="preserve">Aujourd'hui est le {date_demande} (JJ/MM/AAAA).  
Vous êtes un agent en charge d'analyser des demandes en rapport avec les procédures d'Asile ou de Séjour envoyées par des demandeurs étrangers à une Préfecture de département.  </t>
  </si>
  <si>
    <t>API expiration date formatted as DD/MM/YYYY</t>
  </si>
  <si>
    <t>requester has refugee status or subsidiary protection</t>
  </si>
  <si>
    <t xml:space="preserve">Today is {date_demande} (DD/MM/YYYY).  
You are an officer responsible for reviewing applications related to asylum or residence procedures submitted by foreign applicants to a departmental prefecture in France.  </t>
  </si>
  <si>
    <t>mention of risk on employment</t>
  </si>
  <si>
    <t>Attestation de Demande d’Asile (Certificate of Asylum Application)</t>
  </si>
  <si>
    <t>prompt_format</t>
  </si>
  <si>
    <t>markdown</t>
  </si>
  <si>
    <t>markdown or text</t>
  </si>
  <si>
    <t>depot_dem_titre_autre_blocage_anef</t>
  </si>
  <si>
    <t>Demandeurs Etrangers, Logique de Priorisation et Hiérarchisation des E-mails pour les Services  
DELPHES est une solution innovante et efficace de prétraitement et de routage intelligent des demandes adressées par des demandeurs étrangers aux préfectures. Cette solution est construite sur le framework Athena Démarches en Confiance.</t>
  </si>
  <si>
    <t>Demandeurs Etrangers, Logique de Priorisation et Hiérarchisation des E-mails pour les Services  
DELPHES is an innovative, efficient solution for pre‑processing and intelligently routing applications submitted by foreign applicants to prefectural offices in France. The system is built on the Athena Trusted Services framework.</t>
  </si>
  <si>
    <t>apps.delphes.design_time.src.decision_engine_delphes_python.CaseHandlingDecisionEngineDelphesPython</t>
  </si>
  <si>
    <t>Either odm, drools or the fqn of a subclass of CaseHandlingDecisionEngine,  as: apps.delphes.design_time.src.decision_engine_delphes_python.CaseHandlingDecisionEngineDelphesPython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</si>
</sst>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7">
    <fill>
      <patternFill patternType="none"/>
    </fill>
    <fill>
      <patternFill patternType="gray125"/>
    </fill>
    <fill>
      <patternFill patternType="solid">
        <fgColor rgb="FFC6EFCE"/>
      </patternFill>
    </fill>
    <fill>
      <patternFill patternType="solid">
        <fgColor theme="2"/>
        <bgColor indexed="64"/>
      </patternFill>
    </fill>
    <fill>
      <patternFill patternType="solid">
        <fgColor rgb="FFFF0000"/>
        <bgColor indexed="64"/>
      </patternFill>
    </fill>
    <fill>
      <patternFill patternType="solid">
        <fgColor rgb="FFEE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xf numFmtId="0" fontId="0" fillId="3" borderId="1" xfId="0" quotePrefix="1" applyFill="1" applyBorder="1"/>
    <xf numFmtId="0" fontId="1" fillId="4" borderId="1" xfId="1" applyFill="1" applyBorder="1"/>
    <xf numFmtId="0" fontId="0" fillId="5" borderId="1" xfId="0" applyFill="1" applyBorder="1"/>
    <xf numFmtId="0" fontId="0" fillId="6" borderId="1" xfId="0" quotePrefix="1" applyFill="1" applyBorder="1"/>
    <xf numFmtId="0" fontId="3" fillId="0" borderId="0" xfId="2" quotePrefix="1"/>
    <xf numFmtId="0" fontId="0" fillId="4" borderId="1" xfId="0" applyFill="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insee.fr/fr/metadonnees/geographie/departement/78-yvelines" TargetMode="External"/><Relationship Id="rId2" Type="http://schemas.openxmlformats.org/officeDocument/2006/relationships/hyperlink" Target="https://www.insee.fr/fr/metadonnees/geographie/departement/78-yvelines" TargetMode="External"/><Relationship Id="rId1" Type="http://schemas.openxmlformats.org/officeDocument/2006/relationships/hyperlink" Target="mailto:johndoe@outlook"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B3" sqref="B3"/>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131</v>
      </c>
      <c r="B2" s="5" t="s">
        <v>160</v>
      </c>
      <c r="C2" s="5"/>
    </row>
    <row r="3" spans="1:3" x14ac:dyDescent="0.25">
      <c r="A3" s="5" t="s">
        <v>133</v>
      </c>
      <c r="B3" s="12" t="s">
        <v>132</v>
      </c>
      <c r="C3" s="5" t="s">
        <v>134</v>
      </c>
    </row>
    <row r="4" spans="1:3" x14ac:dyDescent="0.25">
      <c r="A4" s="5" t="s">
        <v>128</v>
      </c>
      <c r="B4" s="5" t="s">
        <v>130</v>
      </c>
      <c r="C4" s="5"/>
    </row>
    <row r="5" spans="1:3" x14ac:dyDescent="0.25">
      <c r="A5" s="5" t="s">
        <v>129</v>
      </c>
      <c r="B5" s="13">
        <v>8002</v>
      </c>
      <c r="C5" s="5"/>
    </row>
  </sheetData>
  <hyperlinks>
    <hyperlink ref="B3" r:id="rId1" xr:uid="{3F1727BD-BDC2-475B-B4A6-D823120108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F25"/>
  <sheetViews>
    <sheetView topLeftCell="A9" workbookViewId="0">
      <selection activeCell="A24" sqref="A24"/>
    </sheetView>
  </sheetViews>
  <sheetFormatPr defaultRowHeight="15" x14ac:dyDescent="0.25"/>
  <cols>
    <col min="1" max="1" width="60" style="1" customWidth="1"/>
    <col min="2" max="2" width="40.5703125" style="1" customWidth="1"/>
    <col min="3" max="3" width="49.7109375" style="1" customWidth="1"/>
    <col min="4" max="4" width="40.5703125" style="1" customWidth="1"/>
    <col min="5" max="5" width="49.7109375" style="1" customWidth="1"/>
    <col min="6" max="16384" width="9.140625" style="1"/>
  </cols>
  <sheetData>
    <row r="1" spans="1:6" x14ac:dyDescent="0.25">
      <c r="A1" s="1" t="s">
        <v>168</v>
      </c>
    </row>
    <row r="2" spans="1:6" x14ac:dyDescent="0.25">
      <c r="A2" s="1" t="s">
        <v>169</v>
      </c>
    </row>
    <row r="3" spans="1:6" x14ac:dyDescent="0.25">
      <c r="A3" s="1" t="s">
        <v>57</v>
      </c>
    </row>
    <row r="5" spans="1:6" x14ac:dyDescent="0.25">
      <c r="A5" s="6" t="s">
        <v>9</v>
      </c>
      <c r="B5" s="6" t="s">
        <v>161</v>
      </c>
      <c r="C5" s="6" t="s">
        <v>163</v>
      </c>
      <c r="D5" s="6" t="s">
        <v>14</v>
      </c>
      <c r="E5" s="6" t="s">
        <v>15</v>
      </c>
    </row>
    <row r="6" spans="1:6" ht="60" x14ac:dyDescent="0.25">
      <c r="A6" s="5" t="s">
        <v>51</v>
      </c>
      <c r="B6" s="2" t="s">
        <v>222</v>
      </c>
      <c r="C6" s="2" t="s">
        <v>192</v>
      </c>
      <c r="D6" s="2" t="s">
        <v>16</v>
      </c>
      <c r="E6" s="2" t="s">
        <v>35</v>
      </c>
      <c r="F6" s="1">
        <f>LEN(A6)</f>
        <v>20</v>
      </c>
    </row>
    <row r="7" spans="1:6" ht="30" x14ac:dyDescent="0.25">
      <c r="A7" s="5" t="s">
        <v>52</v>
      </c>
      <c r="B7" s="5" t="s">
        <v>193</v>
      </c>
      <c r="C7" s="5" t="s">
        <v>193</v>
      </c>
      <c r="D7" s="5" t="s">
        <v>17</v>
      </c>
      <c r="E7" s="2" t="s">
        <v>36</v>
      </c>
      <c r="F7" s="1">
        <f t="shared" ref="F7:F24" si="0">LEN(A7)</f>
        <v>24</v>
      </c>
    </row>
    <row r="8" spans="1:6" ht="30" x14ac:dyDescent="0.25">
      <c r="A8" s="5" t="s">
        <v>249</v>
      </c>
      <c r="B8" s="2" t="s">
        <v>194</v>
      </c>
      <c r="C8" s="2" t="s">
        <v>194</v>
      </c>
      <c r="D8" s="2" t="s">
        <v>18</v>
      </c>
      <c r="E8" s="2" t="s">
        <v>37</v>
      </c>
      <c r="F8" s="1">
        <f t="shared" si="0"/>
        <v>31</v>
      </c>
    </row>
    <row r="9" spans="1:6" ht="30" x14ac:dyDescent="0.25">
      <c r="A9" s="5" t="s">
        <v>53</v>
      </c>
      <c r="B9" s="2" t="s">
        <v>195</v>
      </c>
      <c r="C9" s="2" t="s">
        <v>195</v>
      </c>
      <c r="D9" s="2" t="s">
        <v>19</v>
      </c>
      <c r="E9" s="2" t="s">
        <v>38</v>
      </c>
      <c r="F9" s="1">
        <f t="shared" si="0"/>
        <v>21</v>
      </c>
    </row>
    <row r="10" spans="1:6" ht="30" x14ac:dyDescent="0.25">
      <c r="A10" s="5" t="s">
        <v>54</v>
      </c>
      <c r="B10" s="2" t="s">
        <v>196</v>
      </c>
      <c r="C10" s="2" t="s">
        <v>196</v>
      </c>
      <c r="D10" s="2" t="s">
        <v>20</v>
      </c>
      <c r="E10" s="2" t="s">
        <v>39</v>
      </c>
      <c r="F10" s="1">
        <f t="shared" si="0"/>
        <v>22</v>
      </c>
    </row>
    <row r="11" spans="1:6" ht="30" x14ac:dyDescent="0.25">
      <c r="A11" s="5" t="s">
        <v>255</v>
      </c>
      <c r="B11" s="2" t="s">
        <v>197</v>
      </c>
      <c r="C11" s="2" t="s">
        <v>197</v>
      </c>
      <c r="D11" s="2" t="s">
        <v>21</v>
      </c>
      <c r="E11" s="2" t="s">
        <v>40</v>
      </c>
      <c r="F11" s="1">
        <f t="shared" si="0"/>
        <v>30</v>
      </c>
    </row>
    <row r="12" spans="1:6" ht="30" x14ac:dyDescent="0.25">
      <c r="A12" s="5" t="s">
        <v>248</v>
      </c>
      <c r="B12" s="2" t="s">
        <v>198</v>
      </c>
      <c r="C12" s="2" t="s">
        <v>198</v>
      </c>
      <c r="D12" s="2" t="s">
        <v>22</v>
      </c>
      <c r="E12" s="2" t="s">
        <v>41</v>
      </c>
      <c r="F12" s="1">
        <f t="shared" si="0"/>
        <v>28</v>
      </c>
    </row>
    <row r="13" spans="1:6" ht="30" x14ac:dyDescent="0.25">
      <c r="A13" s="5" t="s">
        <v>246</v>
      </c>
      <c r="B13" s="2" t="s">
        <v>199</v>
      </c>
      <c r="C13" s="2" t="s">
        <v>199</v>
      </c>
      <c r="D13" s="2" t="s">
        <v>23</v>
      </c>
      <c r="E13" s="2" t="s">
        <v>42</v>
      </c>
      <c r="F13" s="1">
        <f t="shared" si="0"/>
        <v>24</v>
      </c>
    </row>
    <row r="14" spans="1:6" ht="60" x14ac:dyDescent="0.25">
      <c r="A14" s="5" t="s">
        <v>247</v>
      </c>
      <c r="B14" s="2" t="s">
        <v>200</v>
      </c>
      <c r="C14" s="2" t="s">
        <v>200</v>
      </c>
      <c r="D14" s="2" t="s">
        <v>24</v>
      </c>
      <c r="E14" s="2" t="s">
        <v>43</v>
      </c>
      <c r="F14" s="1">
        <f t="shared" si="0"/>
        <v>17</v>
      </c>
    </row>
    <row r="15" spans="1:6" ht="30" x14ac:dyDescent="0.25">
      <c r="A15" s="5" t="s">
        <v>250</v>
      </c>
      <c r="B15" s="2" t="s">
        <v>201</v>
      </c>
      <c r="C15" s="2" t="s">
        <v>201</v>
      </c>
      <c r="D15" s="2" t="s">
        <v>25</v>
      </c>
      <c r="E15" s="2" t="s">
        <v>44</v>
      </c>
      <c r="F15" s="1">
        <f t="shared" si="0"/>
        <v>27</v>
      </c>
    </row>
    <row r="16" spans="1:6" ht="30" x14ac:dyDescent="0.25">
      <c r="A16" s="5" t="s">
        <v>257</v>
      </c>
      <c r="B16" s="2" t="s">
        <v>202</v>
      </c>
      <c r="C16" s="2" t="s">
        <v>202</v>
      </c>
      <c r="D16" s="2" t="s">
        <v>26</v>
      </c>
      <c r="E16" s="2" t="s">
        <v>45</v>
      </c>
      <c r="F16" s="1">
        <f t="shared" si="0"/>
        <v>24</v>
      </c>
    </row>
    <row r="17" spans="1:6" ht="30" x14ac:dyDescent="0.25">
      <c r="A17" s="5" t="s">
        <v>254</v>
      </c>
      <c r="B17" s="2" t="s">
        <v>203</v>
      </c>
      <c r="C17" s="2" t="s">
        <v>203</v>
      </c>
      <c r="D17" s="2" t="s">
        <v>27</v>
      </c>
      <c r="E17" s="2" t="s">
        <v>46</v>
      </c>
      <c r="F17" s="1">
        <f t="shared" si="0"/>
        <v>27</v>
      </c>
    </row>
    <row r="18" spans="1:6" ht="30" x14ac:dyDescent="0.25">
      <c r="A18" s="5" t="s">
        <v>258</v>
      </c>
      <c r="B18" s="2" t="s">
        <v>204</v>
      </c>
      <c r="C18" s="2" t="s">
        <v>204</v>
      </c>
      <c r="D18" s="2" t="s">
        <v>28</v>
      </c>
      <c r="E18" s="2" t="s">
        <v>47</v>
      </c>
      <c r="F18" s="1">
        <f t="shared" si="0"/>
        <v>25</v>
      </c>
    </row>
    <row r="19" spans="1:6" ht="30" x14ac:dyDescent="0.25">
      <c r="A19" s="5" t="s">
        <v>259</v>
      </c>
      <c r="B19" s="2" t="s">
        <v>205</v>
      </c>
      <c r="C19" s="2" t="s">
        <v>205</v>
      </c>
      <c r="D19" s="2" t="s">
        <v>29</v>
      </c>
      <c r="E19" s="2" t="s">
        <v>48</v>
      </c>
      <c r="F19" s="1">
        <f t="shared" si="0"/>
        <v>27</v>
      </c>
    </row>
    <row r="20" spans="1:6" ht="45" x14ac:dyDescent="0.25">
      <c r="A20" s="5" t="s">
        <v>256</v>
      </c>
      <c r="B20" s="2" t="s">
        <v>206</v>
      </c>
      <c r="C20" s="2" t="s">
        <v>206</v>
      </c>
      <c r="D20" s="2" t="s">
        <v>30</v>
      </c>
      <c r="E20" s="2" t="s">
        <v>49</v>
      </c>
      <c r="F20" s="1">
        <f t="shared" si="0"/>
        <v>28</v>
      </c>
    </row>
    <row r="21" spans="1:6" ht="30" x14ac:dyDescent="0.25">
      <c r="A21" s="5" t="s">
        <v>253</v>
      </c>
      <c r="B21" s="2" t="s">
        <v>207</v>
      </c>
      <c r="C21" s="2" t="s">
        <v>207</v>
      </c>
      <c r="D21" s="2" t="s">
        <v>31</v>
      </c>
      <c r="E21" s="2" t="s">
        <v>31</v>
      </c>
      <c r="F21" s="1">
        <f t="shared" si="0"/>
        <v>31</v>
      </c>
    </row>
    <row r="22" spans="1:6" ht="45" x14ac:dyDescent="0.25">
      <c r="A22" s="5" t="s">
        <v>269</v>
      </c>
      <c r="B22" s="2" t="s">
        <v>208</v>
      </c>
      <c r="C22" s="2" t="s">
        <v>208</v>
      </c>
      <c r="D22" s="2" t="s">
        <v>32</v>
      </c>
      <c r="E22" s="2" t="s">
        <v>32</v>
      </c>
      <c r="F22" s="1">
        <f t="shared" si="0"/>
        <v>34</v>
      </c>
    </row>
    <row r="23" spans="1:6" ht="30" x14ac:dyDescent="0.25">
      <c r="A23" s="5" t="s">
        <v>251</v>
      </c>
      <c r="B23" s="2" t="s">
        <v>209</v>
      </c>
      <c r="C23" s="2" t="s">
        <v>209</v>
      </c>
      <c r="D23" s="2" t="s">
        <v>33</v>
      </c>
      <c r="E23" s="2" t="s">
        <v>33</v>
      </c>
      <c r="F23" s="1">
        <f t="shared" si="0"/>
        <v>29</v>
      </c>
    </row>
    <row r="24" spans="1:6" ht="45" x14ac:dyDescent="0.25">
      <c r="A24" s="5" t="s">
        <v>252</v>
      </c>
      <c r="B24" s="2" t="s">
        <v>210</v>
      </c>
      <c r="C24" s="2" t="s">
        <v>210</v>
      </c>
      <c r="D24" s="2" t="s">
        <v>34</v>
      </c>
      <c r="E24" s="2" t="s">
        <v>170</v>
      </c>
      <c r="F24" s="1">
        <f t="shared" si="0"/>
        <v>28</v>
      </c>
    </row>
    <row r="25" spans="1:6" x14ac:dyDescent="0.25">
      <c r="F25" s="1">
        <f>MAX(F6:F24)</f>
        <v>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113</v>
      </c>
      <c r="B2" s="12" t="s">
        <v>135</v>
      </c>
    </row>
    <row r="3" spans="1:2" x14ac:dyDescent="0.25">
      <c r="A3" s="7" t="s">
        <v>115</v>
      </c>
      <c r="B3" s="7" t="b">
        <v>1</v>
      </c>
    </row>
  </sheetData>
  <hyperlinks>
    <hyperlink ref="B2" r:id="rId1" xr:uid="{0B2724BA-D7EB-4960-A3AF-7147620CC45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124</v>
      </c>
      <c r="B2" s="5" t="s">
        <v>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sheetPr>
    <tabColor rgb="FFFF0000"/>
  </sheetPr>
  <dimension ref="A1:C8"/>
  <sheetViews>
    <sheetView workbookViewId="0">
      <selection activeCell="B9" sqref="B9"/>
    </sheetView>
  </sheetViews>
  <sheetFormatPr defaultRowHeight="15" x14ac:dyDescent="0.25"/>
  <cols>
    <col min="1" max="1" width="24.28515625" bestFit="1" customWidth="1"/>
    <col min="2" max="2" width="25.5703125" bestFit="1" customWidth="1"/>
    <col min="3" max="3" width="70.5703125" customWidth="1"/>
  </cols>
  <sheetData>
    <row r="1" spans="1:3" x14ac:dyDescent="0.25">
      <c r="A1" s="6" t="s">
        <v>4</v>
      </c>
      <c r="B1" s="6" t="s">
        <v>5</v>
      </c>
      <c r="C1" s="6" t="s">
        <v>6</v>
      </c>
    </row>
    <row r="2" spans="1:3" x14ac:dyDescent="0.25">
      <c r="A2" s="5" t="s">
        <v>103</v>
      </c>
      <c r="B2" s="12" t="s">
        <v>105</v>
      </c>
      <c r="C2" s="5"/>
    </row>
    <row r="3" spans="1:3" x14ac:dyDescent="0.25">
      <c r="A3" s="5" t="s">
        <v>104</v>
      </c>
      <c r="B3" s="12" t="s">
        <v>106</v>
      </c>
      <c r="C3" s="5"/>
    </row>
    <row r="4" spans="1:3" x14ac:dyDescent="0.25">
      <c r="A4" s="5" t="s">
        <v>102</v>
      </c>
      <c r="B4" s="5" t="s">
        <v>71</v>
      </c>
      <c r="C4" s="5"/>
    </row>
    <row r="5" spans="1:3" x14ac:dyDescent="0.25">
      <c r="A5" s="5" t="s">
        <v>96</v>
      </c>
      <c r="B5" s="5" t="s">
        <v>99</v>
      </c>
      <c r="C5" s="5"/>
    </row>
    <row r="6" spans="1:3" x14ac:dyDescent="0.25">
      <c r="A6" s="5" t="s">
        <v>97</v>
      </c>
      <c r="B6" s="5" t="s">
        <v>98</v>
      </c>
      <c r="C6" s="5"/>
    </row>
    <row r="7" spans="1:3" x14ac:dyDescent="0.25">
      <c r="A7" s="5" t="s">
        <v>100</v>
      </c>
      <c r="B7" s="5">
        <v>587</v>
      </c>
      <c r="C7" s="5"/>
    </row>
    <row r="8" spans="1:3" x14ac:dyDescent="0.25">
      <c r="A8" s="19" t="s">
        <v>221</v>
      </c>
      <c r="B8" s="5" t="b">
        <v>0</v>
      </c>
      <c r="C8" s="5" t="s">
        <v>220</v>
      </c>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E3"/>
  <sheetViews>
    <sheetView workbookViewId="0">
      <selection activeCell="A2" sqref="A2"/>
    </sheetView>
  </sheetViews>
  <sheetFormatPr defaultRowHeight="15" x14ac:dyDescent="0.25"/>
  <cols>
    <col min="1" max="2" width="21.7109375" customWidth="1"/>
    <col min="3" max="3" width="101" customWidth="1"/>
    <col min="4" max="4" width="21.7109375" customWidth="1"/>
    <col min="5" max="5" width="101" customWidth="1"/>
  </cols>
  <sheetData>
    <row r="1" spans="1:5" x14ac:dyDescent="0.25">
      <c r="A1" s="6" t="s">
        <v>9</v>
      </c>
      <c r="B1" s="6" t="s">
        <v>164</v>
      </c>
      <c r="C1" s="9" t="s">
        <v>165</v>
      </c>
      <c r="D1" s="6" t="s">
        <v>92</v>
      </c>
      <c r="E1" s="9" t="s">
        <v>90</v>
      </c>
    </row>
    <row r="2" spans="1:5" ht="30" x14ac:dyDescent="0.25">
      <c r="A2" s="5" t="s">
        <v>118</v>
      </c>
      <c r="B2" s="5" t="s">
        <v>211</v>
      </c>
      <c r="C2" s="2" t="s">
        <v>212</v>
      </c>
      <c r="D2" s="5" t="s">
        <v>91</v>
      </c>
      <c r="E2" s="2" t="s">
        <v>114</v>
      </c>
    </row>
    <row r="3" spans="1:5" ht="135" x14ac:dyDescent="0.25">
      <c r="A3" s="5" t="s">
        <v>122</v>
      </c>
      <c r="B3" s="5" t="s">
        <v>213</v>
      </c>
      <c r="C3" s="2" t="s">
        <v>214</v>
      </c>
      <c r="D3" s="5" t="s">
        <v>123</v>
      </c>
      <c r="E3" s="2"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workbookViewId="0">
      <selection activeCell="B11" sqref="B11"/>
    </sheetView>
  </sheetViews>
  <sheetFormatPr defaultRowHeight="15" x14ac:dyDescent="0.25"/>
  <cols>
    <col min="1" max="1" width="35.42578125" customWidth="1"/>
    <col min="2" max="2" width="8.7109375" bestFit="1" customWidth="1"/>
    <col min="3" max="3" width="151.28515625" bestFit="1" customWidth="1"/>
  </cols>
  <sheetData>
    <row r="1" spans="1:3" x14ac:dyDescent="0.25">
      <c r="A1" s="6" t="s">
        <v>4</v>
      </c>
      <c r="B1" s="6" t="s">
        <v>5</v>
      </c>
      <c r="C1" s="6" t="s">
        <v>6</v>
      </c>
    </row>
    <row r="2" spans="1:3" x14ac:dyDescent="0.25">
      <c r="A2" s="5" t="s">
        <v>126</v>
      </c>
      <c r="B2" s="5" t="s">
        <v>136</v>
      </c>
      <c r="C2" s="2" t="s">
        <v>127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8"/>
  <sheetViews>
    <sheetView topLeftCell="A2" workbookViewId="0">
      <selection activeCell="C8" sqref="C8"/>
    </sheetView>
  </sheetViews>
  <sheetFormatPr defaultRowHeight="15" x14ac:dyDescent="0.25"/>
  <cols>
    <col min="1" max="1" width="35.42578125" customWidth="1"/>
    <col min="2" max="2" width="97.7109375" customWidth="1"/>
    <col min="3" max="3" width="151.28515625" bestFit="1" customWidth="1"/>
  </cols>
  <sheetData>
    <row r="1" spans="1:3" x14ac:dyDescent="0.25">
      <c r="A1" s="6" t="s">
        <v>4</v>
      </c>
      <c r="B1" s="6" t="s">
        <v>5</v>
      </c>
      <c r="C1" s="6" t="s">
        <v>6</v>
      </c>
    </row>
    <row r="2" spans="1:3" x14ac:dyDescent="0.25">
      <c r="A2" s="5" t="s">
        <v>218</v>
      </c>
      <c r="B2" s="5" t="s">
        <v>215</v>
      </c>
      <c r="C2" s="5"/>
    </row>
    <row r="3" spans="1:3" ht="75" x14ac:dyDescent="0.25">
      <c r="A3" s="5" t="s">
        <v>219</v>
      </c>
      <c r="B3" s="2" t="s">
        <v>271</v>
      </c>
      <c r="C3" s="5"/>
    </row>
    <row r="4" spans="1:3" x14ac:dyDescent="0.25">
      <c r="A4" s="5" t="s">
        <v>216</v>
      </c>
      <c r="B4" s="5" t="s">
        <v>215</v>
      </c>
      <c r="C4" s="5"/>
    </row>
    <row r="5" spans="1:3" ht="75" x14ac:dyDescent="0.25">
      <c r="A5" s="5" t="s">
        <v>217</v>
      </c>
      <c r="B5" s="2" t="s">
        <v>270</v>
      </c>
      <c r="C5" s="5"/>
    </row>
    <row r="6" spans="1:3" x14ac:dyDescent="0.25">
      <c r="A6" s="5" t="s">
        <v>119</v>
      </c>
      <c r="B6" s="5" t="s">
        <v>120</v>
      </c>
      <c r="C6" s="5" t="s">
        <v>121</v>
      </c>
    </row>
    <row r="7" spans="1:3" ht="30" x14ac:dyDescent="0.25">
      <c r="A7" s="5" t="s">
        <v>111</v>
      </c>
      <c r="B7" s="5" t="s">
        <v>272</v>
      </c>
      <c r="C7" s="2" t="s">
        <v>273</v>
      </c>
    </row>
    <row r="8" spans="1:3" x14ac:dyDescent="0.25">
      <c r="A8" s="5" t="s">
        <v>112</v>
      </c>
      <c r="B8" s="5" t="s">
        <v>110</v>
      </c>
      <c r="C8"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06FD-CD59-4243-896C-6A0821CD9182}">
  <sheetPr>
    <tabColor rgb="FFFF0000"/>
  </sheetPr>
  <dimension ref="A1:C4"/>
  <sheetViews>
    <sheetView workbookViewId="0"/>
  </sheetViews>
  <sheetFormatPr defaultRowHeight="15" x14ac:dyDescent="0.25"/>
  <cols>
    <col min="1" max="1" width="38.28515625" customWidth="1"/>
    <col min="2" max="2" width="29.28515625" customWidth="1"/>
    <col min="3" max="3" width="28" customWidth="1"/>
  </cols>
  <sheetData>
    <row r="1" spans="1:3" x14ac:dyDescent="0.25">
      <c r="A1" s="4" t="s">
        <v>223</v>
      </c>
      <c r="B1" s="4" t="s">
        <v>224</v>
      </c>
      <c r="C1" s="4" t="s">
        <v>225</v>
      </c>
    </row>
    <row r="2" spans="1:3" ht="30" x14ac:dyDescent="0.25">
      <c r="A2" s="2" t="s">
        <v>227</v>
      </c>
      <c r="B2" s="2" t="s">
        <v>229</v>
      </c>
      <c r="C2" s="2" t="s">
        <v>228</v>
      </c>
    </row>
    <row r="3" spans="1:3" ht="30" x14ac:dyDescent="0.25">
      <c r="A3" s="2" t="s">
        <v>240</v>
      </c>
      <c r="B3" s="2" t="s">
        <v>241</v>
      </c>
      <c r="C3" s="2" t="s">
        <v>242</v>
      </c>
    </row>
    <row r="4" spans="1:3" x14ac:dyDescent="0.25">
      <c r="A4" s="2" t="s">
        <v>243</v>
      </c>
      <c r="B4" s="2" t="s">
        <v>244</v>
      </c>
      <c r="C4" s="2" t="s">
        <v>245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0385-38F0-446C-9432-C0DF8BDF752B}">
  <sheetPr>
    <tabColor rgb="FFFF0000"/>
  </sheetPr>
  <dimension ref="A1:D5"/>
  <sheetViews>
    <sheetView workbookViewId="0">
      <selection activeCell="A2" sqref="A2"/>
    </sheetView>
  </sheetViews>
  <sheetFormatPr defaultRowHeight="15" x14ac:dyDescent="0.25"/>
  <cols>
    <col min="1" max="1" width="31.140625" bestFit="1" customWidth="1"/>
    <col min="2" max="2" width="73.85546875" customWidth="1"/>
    <col min="3" max="3" width="73" customWidth="1"/>
    <col min="4" max="4" width="59.7109375" customWidth="1"/>
  </cols>
  <sheetData>
    <row r="1" spans="1:4" x14ac:dyDescent="0.25">
      <c r="A1" s="4" t="s">
        <v>223</v>
      </c>
      <c r="B1" s="4" t="s">
        <v>224</v>
      </c>
      <c r="C1" s="4" t="s">
        <v>225</v>
      </c>
      <c r="D1" s="4" t="s">
        <v>236</v>
      </c>
    </row>
    <row r="2" spans="1:4" ht="30" x14ac:dyDescent="0.25">
      <c r="A2" s="2" t="s">
        <v>226</v>
      </c>
      <c r="B2" s="2" t="s">
        <v>231</v>
      </c>
      <c r="C2" s="2" t="s">
        <v>232</v>
      </c>
      <c r="D2" s="2"/>
    </row>
    <row r="3" spans="1:4" x14ac:dyDescent="0.25">
      <c r="A3" s="2" t="s">
        <v>235</v>
      </c>
      <c r="B3" s="2" t="s">
        <v>238</v>
      </c>
      <c r="C3" s="2" t="s">
        <v>239</v>
      </c>
      <c r="D3" s="2" t="s">
        <v>237</v>
      </c>
    </row>
    <row r="4" spans="1:4" x14ac:dyDescent="0.25">
      <c r="A4" s="2" t="s">
        <v>234</v>
      </c>
      <c r="B4" s="2" t="s">
        <v>233</v>
      </c>
      <c r="C4" s="2" t="s">
        <v>230</v>
      </c>
      <c r="D4" s="2"/>
    </row>
    <row r="5" spans="1:4" x14ac:dyDescent="0.25">
      <c r="A5" s="2"/>
      <c r="B5" s="2"/>
      <c r="C5" s="2"/>
      <c r="D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sheetPr>
    <tabColor rgb="FFEE0000"/>
  </sheetPr>
  <dimension ref="A1:Q11"/>
  <sheetViews>
    <sheetView zoomScaleNormal="100" workbookViewId="0">
      <selection activeCell="A11" sqref="A11"/>
    </sheetView>
  </sheetViews>
  <sheetFormatPr defaultRowHeight="15" x14ac:dyDescent="0.25"/>
  <cols>
    <col min="1" max="1" width="31.7109375" bestFit="1" customWidth="1"/>
    <col min="2" max="2" width="8.28515625" bestFit="1" customWidth="1"/>
    <col min="3" max="4" width="49.7109375" bestFit="1" customWidth="1"/>
    <col min="5" max="5" width="10.5703125" bestFit="1" customWidth="1"/>
    <col min="6" max="7" width="48.5703125" customWidth="1"/>
    <col min="8" max="8" width="12.7109375" bestFit="1" customWidth="1"/>
    <col min="9" max="9" width="21.5703125" bestFit="1" customWidth="1"/>
    <col min="10" max="10" width="21.85546875" bestFit="1" customWidth="1"/>
    <col min="11" max="11" width="9.140625" customWidth="1"/>
    <col min="12" max="12" width="11.140625" customWidth="1"/>
    <col min="13" max="13" width="58" bestFit="1" customWidth="1"/>
    <col min="14" max="14" width="49" bestFit="1" customWidth="1"/>
    <col min="15" max="15" width="45.5703125" bestFit="1" customWidth="1"/>
    <col min="16" max="16" width="23.42578125" bestFit="1" customWidth="1"/>
    <col min="17" max="17" width="24.140625" bestFit="1" customWidth="1"/>
  </cols>
  <sheetData>
    <row r="1" spans="1:17" x14ac:dyDescent="0.25">
      <c r="A1" s="4" t="s">
        <v>9</v>
      </c>
      <c r="B1" s="15" t="s">
        <v>137</v>
      </c>
      <c r="C1" s="4" t="s">
        <v>161</v>
      </c>
      <c r="D1" s="4" t="s">
        <v>14</v>
      </c>
      <c r="E1" s="15" t="s">
        <v>146</v>
      </c>
      <c r="F1" s="15" t="s">
        <v>166</v>
      </c>
      <c r="G1" s="15" t="s">
        <v>145</v>
      </c>
      <c r="H1" s="15" t="s">
        <v>138</v>
      </c>
      <c r="I1" s="15" t="s">
        <v>142</v>
      </c>
      <c r="J1" s="4" t="s">
        <v>75</v>
      </c>
      <c r="K1" s="4" t="s">
        <v>93</v>
      </c>
      <c r="L1" s="4" t="s">
        <v>87</v>
      </c>
      <c r="M1" s="4" t="s">
        <v>81</v>
      </c>
      <c r="N1" s="4" t="s">
        <v>163</v>
      </c>
      <c r="O1" s="4" t="s">
        <v>15</v>
      </c>
      <c r="P1" s="4" t="s">
        <v>83</v>
      </c>
      <c r="Q1" s="4" t="s">
        <v>86</v>
      </c>
    </row>
    <row r="2" spans="1:17" x14ac:dyDescent="0.25">
      <c r="A2" s="7" t="s">
        <v>76</v>
      </c>
      <c r="B2" s="16" t="s">
        <v>139</v>
      </c>
      <c r="C2" s="7" t="s">
        <v>171</v>
      </c>
      <c r="D2" s="7" t="s">
        <v>140</v>
      </c>
      <c r="E2" s="7" t="b">
        <v>1</v>
      </c>
      <c r="F2" s="14" t="s">
        <v>79</v>
      </c>
      <c r="G2" s="14" t="s">
        <v>79</v>
      </c>
      <c r="H2" s="17" t="s">
        <v>143</v>
      </c>
      <c r="I2" s="14" t="s">
        <v>79</v>
      </c>
      <c r="J2" s="8" t="s">
        <v>144</v>
      </c>
      <c r="K2" s="8" t="s">
        <v>94</v>
      </c>
      <c r="L2" s="8" t="b">
        <v>1</v>
      </c>
      <c r="M2" s="14" t="s">
        <v>79</v>
      </c>
      <c r="N2" s="14" t="s">
        <v>79</v>
      </c>
      <c r="O2" s="14" t="s">
        <v>79</v>
      </c>
      <c r="P2" s="7" t="s">
        <v>84</v>
      </c>
      <c r="Q2" s="8" t="b">
        <v>1</v>
      </c>
    </row>
    <row r="3" spans="1:17" x14ac:dyDescent="0.25">
      <c r="A3" s="7" t="s">
        <v>77</v>
      </c>
      <c r="B3" s="7" t="s">
        <v>10</v>
      </c>
      <c r="C3" s="7" t="s">
        <v>172</v>
      </c>
      <c r="D3" s="7" t="s">
        <v>78</v>
      </c>
      <c r="E3" s="7" t="b">
        <v>1</v>
      </c>
      <c r="F3" s="14" t="s">
        <v>79</v>
      </c>
      <c r="G3" s="14" t="s">
        <v>79</v>
      </c>
      <c r="H3" s="14" t="s">
        <v>79</v>
      </c>
      <c r="I3" s="14" t="s">
        <v>79</v>
      </c>
      <c r="J3" s="8" t="s">
        <v>80</v>
      </c>
      <c r="K3" s="8" t="s">
        <v>94</v>
      </c>
      <c r="L3" s="8" t="b">
        <v>1</v>
      </c>
      <c r="M3" s="14" t="s">
        <v>79</v>
      </c>
      <c r="N3" s="14" t="s">
        <v>79</v>
      </c>
      <c r="O3" s="14" t="s">
        <v>79</v>
      </c>
      <c r="P3" s="7" t="s">
        <v>84</v>
      </c>
      <c r="Q3" s="8" t="b">
        <v>1</v>
      </c>
    </row>
    <row r="4" spans="1:17" x14ac:dyDescent="0.25">
      <c r="A4" s="7" t="s">
        <v>69</v>
      </c>
      <c r="B4" s="7" t="s">
        <v>10</v>
      </c>
      <c r="C4" s="7" t="s">
        <v>173</v>
      </c>
      <c r="D4" s="7" t="s">
        <v>70</v>
      </c>
      <c r="E4" s="7" t="b">
        <v>1</v>
      </c>
      <c r="F4" s="14" t="s">
        <v>79</v>
      </c>
      <c r="G4" s="14" t="s">
        <v>79</v>
      </c>
      <c r="H4" s="14" t="s">
        <v>79</v>
      </c>
      <c r="I4" s="14" t="s">
        <v>79</v>
      </c>
      <c r="J4" s="8" t="s">
        <v>88</v>
      </c>
      <c r="K4" s="8" t="s">
        <v>95</v>
      </c>
      <c r="L4" s="8" t="b">
        <v>1</v>
      </c>
      <c r="M4" s="14" t="s">
        <v>79</v>
      </c>
      <c r="N4" s="14" t="s">
        <v>79</v>
      </c>
      <c r="O4" s="14" t="s">
        <v>79</v>
      </c>
      <c r="P4" s="7" t="s">
        <v>84</v>
      </c>
      <c r="Q4" s="8" t="b">
        <v>0</v>
      </c>
    </row>
    <row r="5" spans="1:17" x14ac:dyDescent="0.25">
      <c r="A5" s="7" t="s">
        <v>67</v>
      </c>
      <c r="B5" s="7" t="s">
        <v>10</v>
      </c>
      <c r="C5" s="7" t="s">
        <v>174</v>
      </c>
      <c r="D5" s="7" t="s">
        <v>68</v>
      </c>
      <c r="E5" s="7" t="b">
        <v>1</v>
      </c>
      <c r="F5" s="14" t="s">
        <v>79</v>
      </c>
      <c r="G5" s="14" t="s">
        <v>79</v>
      </c>
      <c r="H5" s="14" t="s">
        <v>79</v>
      </c>
      <c r="I5" s="14" t="s">
        <v>79</v>
      </c>
      <c r="J5" s="8" t="s">
        <v>89</v>
      </c>
      <c r="K5" s="8" t="s">
        <v>95</v>
      </c>
      <c r="L5" s="8" t="b">
        <v>1</v>
      </c>
      <c r="M5" s="14" t="s">
        <v>79</v>
      </c>
      <c r="N5" s="14" t="s">
        <v>79</v>
      </c>
      <c r="O5" s="14" t="s">
        <v>79</v>
      </c>
      <c r="P5" s="7" t="s">
        <v>84</v>
      </c>
      <c r="Q5" s="8" t="b">
        <v>0</v>
      </c>
    </row>
    <row r="6" spans="1:17" x14ac:dyDescent="0.25">
      <c r="A6" s="7" t="s">
        <v>71</v>
      </c>
      <c r="B6" s="7" t="s">
        <v>10</v>
      </c>
      <c r="C6" s="7" t="s">
        <v>175</v>
      </c>
      <c r="D6" s="7" t="s">
        <v>73</v>
      </c>
      <c r="E6" s="7" t="b">
        <v>1</v>
      </c>
      <c r="F6" s="7" t="s">
        <v>148</v>
      </c>
      <c r="G6" s="7" t="s">
        <v>148</v>
      </c>
      <c r="H6" s="14" t="s">
        <v>79</v>
      </c>
      <c r="I6" s="14" t="s">
        <v>79</v>
      </c>
      <c r="J6" s="10" t="s">
        <v>101</v>
      </c>
      <c r="K6" s="11" t="s">
        <v>95</v>
      </c>
      <c r="L6" s="8" t="b">
        <v>1</v>
      </c>
      <c r="M6" s="14" t="s">
        <v>79</v>
      </c>
      <c r="N6" s="14" t="s">
        <v>79</v>
      </c>
      <c r="O6" s="14" t="s">
        <v>79</v>
      </c>
      <c r="P6" s="7" t="s">
        <v>84</v>
      </c>
      <c r="Q6" s="8" t="b">
        <v>0</v>
      </c>
    </row>
    <row r="7" spans="1:17" x14ac:dyDescent="0.25">
      <c r="A7" s="16" t="s">
        <v>149</v>
      </c>
      <c r="B7" s="7" t="s">
        <v>10</v>
      </c>
      <c r="C7" s="7" t="s">
        <v>178</v>
      </c>
      <c r="D7" s="7" t="s">
        <v>183</v>
      </c>
      <c r="E7" s="7" t="b">
        <v>1</v>
      </c>
      <c r="F7" s="18" t="s">
        <v>150</v>
      </c>
      <c r="G7" s="18" t="s">
        <v>150</v>
      </c>
      <c r="H7" s="14" t="s">
        <v>79</v>
      </c>
      <c r="I7" s="7" t="s">
        <v>159</v>
      </c>
      <c r="J7" s="8" t="s">
        <v>154</v>
      </c>
      <c r="K7" s="11" t="s">
        <v>95</v>
      </c>
      <c r="L7" s="8" t="b">
        <v>1</v>
      </c>
      <c r="M7" s="14" t="s">
        <v>79</v>
      </c>
      <c r="N7" s="14" t="s">
        <v>79</v>
      </c>
      <c r="O7" s="14" t="s">
        <v>79</v>
      </c>
      <c r="P7" s="7" t="s">
        <v>84</v>
      </c>
      <c r="Q7" s="8" t="b">
        <v>0</v>
      </c>
    </row>
    <row r="8" spans="1:17" x14ac:dyDescent="0.25">
      <c r="A8" s="7" t="s">
        <v>72</v>
      </c>
      <c r="B8" s="7" t="s">
        <v>10</v>
      </c>
      <c r="C8" s="7" t="s">
        <v>176</v>
      </c>
      <c r="D8" s="7" t="s">
        <v>177</v>
      </c>
      <c r="E8" s="7" t="b">
        <v>0</v>
      </c>
      <c r="F8" s="17" t="s">
        <v>147</v>
      </c>
      <c r="G8" s="17" t="s">
        <v>147</v>
      </c>
      <c r="H8" s="14" t="s">
        <v>79</v>
      </c>
      <c r="I8" s="14" t="s">
        <v>79</v>
      </c>
      <c r="J8" s="8" t="s">
        <v>107</v>
      </c>
      <c r="K8" s="8" t="s">
        <v>95</v>
      </c>
      <c r="L8" s="8" t="b">
        <v>1</v>
      </c>
      <c r="M8" s="14" t="s">
        <v>79</v>
      </c>
      <c r="N8" s="14" t="s">
        <v>79</v>
      </c>
      <c r="O8" s="14" t="s">
        <v>79</v>
      </c>
      <c r="P8" s="7" t="s">
        <v>84</v>
      </c>
      <c r="Q8" s="8" t="b">
        <v>0</v>
      </c>
    </row>
    <row r="9" spans="1:17" x14ac:dyDescent="0.25">
      <c r="A9" s="7" t="s">
        <v>74</v>
      </c>
      <c r="B9" s="16" t="s">
        <v>139</v>
      </c>
      <c r="C9" s="7" t="s">
        <v>179</v>
      </c>
      <c r="D9" s="7" t="s">
        <v>141</v>
      </c>
      <c r="E9" s="7" t="b">
        <v>1</v>
      </c>
      <c r="F9" s="14" t="s">
        <v>79</v>
      </c>
      <c r="G9" s="14" t="s">
        <v>79</v>
      </c>
      <c r="H9" s="17" t="s">
        <v>143</v>
      </c>
      <c r="I9" s="14" t="s">
        <v>79</v>
      </c>
      <c r="J9" s="14" t="s">
        <v>79</v>
      </c>
      <c r="K9" s="8" t="s">
        <v>95</v>
      </c>
      <c r="L9" s="8" t="b">
        <v>1</v>
      </c>
      <c r="M9" s="5" t="s">
        <v>51</v>
      </c>
      <c r="N9" s="7" t="s">
        <v>261</v>
      </c>
      <c r="O9" s="7" t="s">
        <v>56</v>
      </c>
      <c r="P9" s="7" t="s">
        <v>85</v>
      </c>
      <c r="Q9" s="5" t="b">
        <v>1</v>
      </c>
    </row>
    <row r="10" spans="1:17" x14ac:dyDescent="0.25">
      <c r="A10" s="7" t="s">
        <v>55</v>
      </c>
      <c r="B10" s="7" t="s">
        <v>11</v>
      </c>
      <c r="C10" s="7" t="s">
        <v>180</v>
      </c>
      <c r="D10" s="7" t="s">
        <v>82</v>
      </c>
      <c r="E10" s="7" t="b">
        <v>1</v>
      </c>
      <c r="F10" s="14" t="s">
        <v>79</v>
      </c>
      <c r="G10" s="14" t="s">
        <v>79</v>
      </c>
      <c r="H10" s="14" t="s">
        <v>79</v>
      </c>
      <c r="I10" s="14" t="s">
        <v>79</v>
      </c>
      <c r="J10" s="14" t="s">
        <v>79</v>
      </c>
      <c r="K10" s="8" t="s">
        <v>95</v>
      </c>
      <c r="L10" s="7" t="b">
        <v>0</v>
      </c>
      <c r="M10" s="14" t="s">
        <v>79</v>
      </c>
      <c r="N10" s="7" t="s">
        <v>264</v>
      </c>
      <c r="O10" s="7" t="s">
        <v>50</v>
      </c>
      <c r="P10" s="7" t="s">
        <v>85</v>
      </c>
      <c r="Q10" s="8" t="b">
        <v>1</v>
      </c>
    </row>
    <row r="11" spans="1:17" x14ac:dyDescent="0.25">
      <c r="A11" s="7" t="s">
        <v>116</v>
      </c>
      <c r="B11" s="7" t="s">
        <v>11</v>
      </c>
      <c r="C11" s="7" t="s">
        <v>181</v>
      </c>
      <c r="D11" s="7" t="s">
        <v>182</v>
      </c>
      <c r="E11" s="7" t="b">
        <v>1</v>
      </c>
      <c r="F11" s="14" t="s">
        <v>79</v>
      </c>
      <c r="G11" s="14" t="s">
        <v>79</v>
      </c>
      <c r="H11" s="14" t="s">
        <v>79</v>
      </c>
      <c r="I11" s="14" t="s">
        <v>79</v>
      </c>
      <c r="J11" s="14" t="s">
        <v>79</v>
      </c>
      <c r="K11" s="8" t="s">
        <v>95</v>
      </c>
      <c r="L11" s="8" t="b">
        <v>1</v>
      </c>
      <c r="M11" s="5" t="s">
        <v>252</v>
      </c>
      <c r="N11" s="7" t="s">
        <v>262</v>
      </c>
      <c r="O11" s="7" t="s">
        <v>117</v>
      </c>
      <c r="P11" s="7" t="s">
        <v>85</v>
      </c>
      <c r="Q11" s="5" t="b">
        <v>1</v>
      </c>
    </row>
  </sheetData>
  <hyperlinks>
    <hyperlink ref="J6" r:id="rId1" display="johndoe@outlook" xr:uid="{343BA063-0012-4384-B796-30762B791B20}"/>
    <hyperlink ref="G7" r:id="rId2" display="https://www.insee.fr/fr/metadonnees/geographie/departement/78-yvelines" xr:uid="{34439202-45B3-4546-82A4-5A474FE330D8}"/>
    <hyperlink ref="F7" r:id="rId3" display="https://www.insee.fr/fr/metadonnees/geographie/departement/78-yvelines" xr:uid="{50A9B1EE-2F1E-46CC-9F6C-74DF4034847D}"/>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AA67-41A6-4458-95C4-500183FDE676}">
  <sheetPr>
    <tabColor rgb="FFEE0000"/>
  </sheetPr>
  <dimension ref="A1:C5"/>
  <sheetViews>
    <sheetView workbookViewId="0">
      <selection activeCell="B14" sqref="B14"/>
    </sheetView>
  </sheetViews>
  <sheetFormatPr defaultRowHeight="15" x14ac:dyDescent="0.25"/>
  <cols>
    <col min="1" max="1" width="11.42578125" bestFit="1" customWidth="1"/>
    <col min="2" max="3" width="21.85546875" bestFit="1" customWidth="1"/>
  </cols>
  <sheetData>
    <row r="1" spans="1:3" x14ac:dyDescent="0.25">
      <c r="A1" s="4" t="s">
        <v>9</v>
      </c>
      <c r="B1" s="4" t="s">
        <v>161</v>
      </c>
      <c r="C1" s="4" t="s">
        <v>14</v>
      </c>
    </row>
    <row r="2" spans="1:3" x14ac:dyDescent="0.25">
      <c r="A2" s="7" t="s">
        <v>154</v>
      </c>
      <c r="B2" s="7" t="s">
        <v>151</v>
      </c>
      <c r="C2" s="7" t="s">
        <v>151</v>
      </c>
    </row>
    <row r="3" spans="1:3" x14ac:dyDescent="0.25">
      <c r="A3" s="7" t="s">
        <v>155</v>
      </c>
      <c r="B3" s="7" t="s">
        <v>152</v>
      </c>
      <c r="C3" s="7" t="s">
        <v>152</v>
      </c>
    </row>
    <row r="4" spans="1:3" x14ac:dyDescent="0.25">
      <c r="A4" s="7" t="s">
        <v>156</v>
      </c>
      <c r="B4" s="7" t="s">
        <v>153</v>
      </c>
      <c r="C4" s="7" t="s">
        <v>153</v>
      </c>
    </row>
    <row r="5" spans="1:3" x14ac:dyDescent="0.25">
      <c r="A5" s="7" t="s">
        <v>157</v>
      </c>
      <c r="B5" s="7" t="s">
        <v>158</v>
      </c>
      <c r="C5" s="7" t="s">
        <v>158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tabSelected="1" workbookViewId="0">
      <selection activeCell="B11" sqref="B11"/>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12</v>
      </c>
      <c r="B2" s="5" t="s">
        <v>13</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x14ac:dyDescent="0.25">
      <c r="A6" s="5" t="s">
        <v>266</v>
      </c>
      <c r="B6" s="5" t="s">
        <v>267</v>
      </c>
      <c r="C6" s="5" t="s">
        <v>268</v>
      </c>
    </row>
    <row r="7" spans="1:3" ht="60" x14ac:dyDescent="0.25">
      <c r="A7" s="5" t="s">
        <v>167</v>
      </c>
      <c r="B7" s="2" t="s">
        <v>263</v>
      </c>
      <c r="C7" s="5"/>
    </row>
    <row r="8" spans="1:3" ht="60" x14ac:dyDescent="0.25">
      <c r="A8" s="5" t="s">
        <v>65</v>
      </c>
      <c r="B8" s="2" t="s">
        <v>260</v>
      </c>
      <c r="C8" s="5"/>
    </row>
    <row r="9" spans="1:3" x14ac:dyDescent="0.25">
      <c r="A9" s="5" t="s">
        <v>108</v>
      </c>
      <c r="B9" s="2" t="b">
        <v>0</v>
      </c>
      <c r="C9" s="5"/>
    </row>
    <row r="10" spans="1:3" x14ac:dyDescent="0.25">
      <c r="A10" s="5" t="s">
        <v>109</v>
      </c>
      <c r="B10" s="2" t="b">
        <v>1</v>
      </c>
      <c r="C10" s="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C6"/>
  <sheetViews>
    <sheetView workbookViewId="0">
      <selection activeCell="B6" sqref="B6"/>
    </sheetView>
  </sheetViews>
  <sheetFormatPr defaultRowHeight="15" x14ac:dyDescent="0.25"/>
  <cols>
    <col min="1" max="1" width="45.7109375" customWidth="1"/>
    <col min="2" max="2" width="90.140625" customWidth="1"/>
    <col min="3" max="3" width="108.28515625" customWidth="1"/>
  </cols>
  <sheetData>
    <row r="1" spans="1:3" x14ac:dyDescent="0.25">
      <c r="A1" s="4" t="s">
        <v>64</v>
      </c>
      <c r="B1" s="4" t="s">
        <v>162</v>
      </c>
      <c r="C1" s="4" t="s">
        <v>66</v>
      </c>
    </row>
    <row r="2" spans="1:3" x14ac:dyDescent="0.25">
      <c r="A2" s="2" t="s">
        <v>58</v>
      </c>
      <c r="B2" s="2" t="s">
        <v>188</v>
      </c>
      <c r="C2" s="2" t="s">
        <v>184</v>
      </c>
    </row>
    <row r="3" spans="1:3" ht="60" x14ac:dyDescent="0.25">
      <c r="A3" s="2" t="s">
        <v>59</v>
      </c>
      <c r="B3" s="2" t="s">
        <v>189</v>
      </c>
      <c r="C3" s="2" t="s">
        <v>60</v>
      </c>
    </row>
    <row r="4" spans="1:3" ht="25.5" x14ac:dyDescent="0.25">
      <c r="A4" s="2" t="s">
        <v>61</v>
      </c>
      <c r="B4" s="3" t="s">
        <v>190</v>
      </c>
      <c r="C4" s="3" t="s">
        <v>185</v>
      </c>
    </row>
    <row r="5" spans="1:3" x14ac:dyDescent="0.25">
      <c r="A5" s="2" t="s">
        <v>62</v>
      </c>
      <c r="B5" s="2" t="s">
        <v>265</v>
      </c>
      <c r="C5" s="2" t="s">
        <v>186</v>
      </c>
    </row>
    <row r="6" spans="1:3" x14ac:dyDescent="0.25">
      <c r="A6" s="2" t="s">
        <v>63</v>
      </c>
      <c r="B6" s="2" t="s">
        <v>191</v>
      </c>
      <c r="C6" s="2" t="s">
        <v>187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common</vt:lpstr>
      <vt:lpstr>frontend</vt:lpstr>
      <vt:lpstr>backend</vt:lpstr>
      <vt:lpstr>messages_to_agent</vt:lpstr>
      <vt:lpstr>messages_to_requester</vt:lpstr>
      <vt:lpstr>case_fields</vt:lpstr>
      <vt:lpstr>id_labels</vt:lpstr>
      <vt:lpstr>text_analysis</vt:lpstr>
      <vt:lpstr>definitions</vt:lpstr>
      <vt:lpstr>intentions</vt:lpstr>
      <vt:lpstr>odm</vt:lpstr>
      <vt:lpstr>drools</vt:lpstr>
      <vt:lpstr>email_configuration</vt:lpstr>
      <vt:lpstr>email_templates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2025-07-29T21:41:08Z</dcterms:modified>
</cp:coreProperties>
</file>