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duardo and Alex" sheetId="1" r:id="rId3"/>
    <sheet state="visible" name="Scott and Evan" sheetId="2" r:id="rId4"/>
    <sheet state="visible" name="Yas and Cam" sheetId="3" r:id="rId5"/>
    <sheet state="visible" name="Alexander and Grant" sheetId="4" r:id="rId6"/>
    <sheet state="visible" name="UC Representative support" sheetId="5" r:id="rId7"/>
  </sheets>
  <definedNames>
    <definedName name="SE_Likes">'Scott and Evan'!$B:$B</definedName>
  </definedNames>
  <calcPr/>
</workbook>
</file>

<file path=xl/sharedStrings.xml><?xml version="1.0" encoding="utf-8"?>
<sst xmlns="http://schemas.openxmlformats.org/spreadsheetml/2006/main" count="47" uniqueCount="28">
  <si>
    <t>Person</t>
  </si>
  <si>
    <t>Likes</t>
  </si>
  <si>
    <t>Page Likes</t>
  </si>
  <si>
    <t>FB Page Likes</t>
  </si>
  <si>
    <t>Endorsements</t>
  </si>
  <si>
    <t>Asian-American Association</t>
  </si>
  <si>
    <t>Association of Black Harvard Women</t>
  </si>
  <si>
    <t>Harvard Nigerian Students Association</t>
  </si>
  <si>
    <t>Harvard College Iranian Association</t>
  </si>
  <si>
    <t>Concilio Latino</t>
  </si>
  <si>
    <t>"Endorsed by More UC Reps Than Any Other Ticket"</t>
  </si>
  <si>
    <t>Fuerza Latina</t>
  </si>
  <si>
    <t>Harvard QSA</t>
  </si>
  <si>
    <t>TOTAL SUM</t>
  </si>
  <si>
    <t>Total</t>
  </si>
  <si>
    <t>Harvard Crimson Ed Board</t>
  </si>
  <si>
    <t>Latinas Unidas</t>
  </si>
  <si>
    <t>Act on a Dream</t>
  </si>
  <si>
    <t>Harvard African Students Association</t>
  </si>
  <si>
    <t>Avg. # Likes</t>
  </si>
  <si>
    <t>Avg # Likes</t>
  </si>
  <si>
    <t>Median # Likes</t>
  </si>
  <si>
    <t>Video</t>
  </si>
  <si>
    <t>Scott and Evan</t>
  </si>
  <si>
    <t>Eduardo and Alex</t>
  </si>
  <si>
    <t>Yas and Cam</t>
  </si>
  <si>
    <t>Alexander and Thomas</t>
  </si>
  <si>
    <t>Undeclared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</si>
</sst>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 h:mm am/pm"/>
    <numFmt numFmtId="165" formatCode="m/d"/>
  </numFmts>
  <fonts count="7">
    <font>
      <sz val="10.0"/>
      <color rgb="FF000000"/>
      <name val="Arial"/>
    </font>
    <font/>
    <font>
      <b/>
    </font>
    <font>
      <b/>
      <i/>
    </font>
    <font>
      <name val="Arial"/>
    </font>
    <font>
      <b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0" fontId="2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165" xfId="0" applyAlignment="1" applyFont="1" applyNumberFormat="1">
      <alignment/>
    </xf>
    <xf borderId="0" fillId="0" fontId="3" numFmtId="0" xfId="0" applyAlignment="1" applyFont="1">
      <alignment/>
    </xf>
    <xf borderId="0" fillId="0" fontId="2" numFmtId="0" xfId="0" applyFont="1"/>
    <xf borderId="0" fillId="2" fontId="4" numFmtId="0" xfId="0" applyAlignment="1" applyFont="1">
      <alignment/>
    </xf>
    <xf borderId="0" fillId="0" fontId="5" numFmtId="0" xfId="0" applyAlignment="1" applyFont="1">
      <alignment/>
    </xf>
    <xf borderId="0" fillId="2" fontId="6" numFmtId="0" xfId="0" applyAlignment="1" applyFont="1">
      <alignment/>
    </xf>
    <xf borderId="0" fillId="2" fontId="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cols>
    <col customWidth="1" min="5" max="5" width="31.71"/>
  </cols>
  <sheetData>
    <row r="1">
      <c r="A1" s="1" t="s">
        <v>0</v>
      </c>
      <c r="B1" s="1" t="s">
        <v>1</v>
      </c>
    </row>
    <row r="2">
      <c r="A2" s="2"/>
      <c r="B2" s="1">
        <v>183.0</v>
      </c>
      <c r="D2" s="1"/>
    </row>
    <row r="3">
      <c r="A3" s="2"/>
      <c r="B3" s="1">
        <v>33.0</v>
      </c>
      <c r="D3" s="1"/>
    </row>
    <row r="4">
      <c r="A4" s="2"/>
      <c r="B4" s="1">
        <v>55.0</v>
      </c>
    </row>
    <row r="5">
      <c r="A5" s="2"/>
      <c r="B5" s="1">
        <v>11.0</v>
      </c>
      <c r="D5" s="3"/>
      <c r="E5" s="5"/>
      <c r="F5" s="1"/>
    </row>
    <row r="6">
      <c r="A6" s="2"/>
      <c r="B6" s="1">
        <v>47.0</v>
      </c>
      <c r="D6" s="3" t="s">
        <v>3</v>
      </c>
      <c r="E6" s="5">
        <v>42688.0</v>
      </c>
      <c r="F6" s="1">
        <v>181.0</v>
      </c>
    </row>
    <row r="7">
      <c r="A7" s="2"/>
      <c r="B7" s="1">
        <v>26.0</v>
      </c>
      <c r="E7" s="4">
        <v>42689.375</v>
      </c>
      <c r="F7" s="1">
        <v>214.0</v>
      </c>
    </row>
    <row r="8">
      <c r="A8" s="2"/>
      <c r="B8" s="1">
        <v>31.0</v>
      </c>
      <c r="E8" s="4">
        <v>42690.524305555555</v>
      </c>
      <c r="F8" s="1">
        <v>224.0</v>
      </c>
    </row>
    <row r="9">
      <c r="A9" s="2"/>
      <c r="B9" s="1">
        <v>46.0</v>
      </c>
      <c r="E9" s="4">
        <v>42690.95694444444</v>
      </c>
      <c r="F9" s="1">
        <v>228.0</v>
      </c>
    </row>
    <row r="10">
      <c r="A10" s="2"/>
      <c r="B10" s="1">
        <v>249.0</v>
      </c>
    </row>
    <row r="11">
      <c r="A11" s="2"/>
      <c r="B11" s="1">
        <v>88.0</v>
      </c>
      <c r="D11" s="3" t="s">
        <v>4</v>
      </c>
      <c r="E11" s="1" t="s">
        <v>9</v>
      </c>
      <c r="F11" s="1">
        <v>349.0</v>
      </c>
    </row>
    <row r="12">
      <c r="A12" s="2"/>
      <c r="B12" s="1">
        <v>27.0</v>
      </c>
      <c r="E12" s="1" t="s">
        <v>11</v>
      </c>
      <c r="F12" s="1">
        <v>810.0</v>
      </c>
    </row>
    <row r="13">
      <c r="A13" s="2"/>
      <c r="E13" s="1" t="s">
        <v>12</v>
      </c>
      <c r="F13" s="1">
        <v>490.0</v>
      </c>
    </row>
    <row r="14">
      <c r="A14" s="2"/>
      <c r="B14" s="1">
        <v>30.0</v>
      </c>
      <c r="E14" s="1" t="s">
        <v>15</v>
      </c>
      <c r="G14" s="1"/>
    </row>
    <row r="15">
      <c r="A15" s="2"/>
      <c r="B15" s="1">
        <v>271.0</v>
      </c>
      <c r="E15" s="1" t="s">
        <v>16</v>
      </c>
      <c r="F15" s="1">
        <v>241.0</v>
      </c>
    </row>
    <row r="16">
      <c r="A16" s="2"/>
      <c r="B16" s="1">
        <v>52.0</v>
      </c>
      <c r="E16" s="1" t="s">
        <v>17</v>
      </c>
      <c r="F16" s="1">
        <v>277.0</v>
      </c>
    </row>
    <row r="17">
      <c r="A17" s="2"/>
      <c r="B17" s="1">
        <v>35.0</v>
      </c>
      <c r="E17" s="1" t="s">
        <v>18</v>
      </c>
      <c r="F17" s="1">
        <v>34.0</v>
      </c>
    </row>
    <row r="18">
      <c r="A18" s="2"/>
      <c r="B18" s="1">
        <v>36.0</v>
      </c>
    </row>
    <row r="19">
      <c r="A19" s="2"/>
      <c r="B19" s="1">
        <v>41.0</v>
      </c>
      <c r="E19" s="3" t="s">
        <v>14</v>
      </c>
      <c r="F19">
        <f>SUM(F11:F17)</f>
        <v>2201</v>
      </c>
    </row>
    <row r="20">
      <c r="A20" s="2"/>
      <c r="B20" s="1">
        <v>16.0</v>
      </c>
    </row>
    <row r="21">
      <c r="A21" s="2"/>
      <c r="B21" s="1">
        <v>35.0</v>
      </c>
    </row>
    <row r="22">
      <c r="A22" s="2"/>
      <c r="B22" s="1">
        <v>32.0</v>
      </c>
    </row>
    <row r="23">
      <c r="A23" s="2"/>
      <c r="B23" s="1">
        <v>116.0</v>
      </c>
    </row>
    <row r="24">
      <c r="A24" s="2"/>
      <c r="B24" s="1">
        <v>32.0</v>
      </c>
    </row>
    <row r="25">
      <c r="A25" s="2"/>
      <c r="B25" s="1">
        <v>74.0</v>
      </c>
    </row>
    <row r="26">
      <c r="A26" s="2"/>
      <c r="B26" s="1">
        <v>65.0</v>
      </c>
    </row>
    <row r="27">
      <c r="A27" s="2"/>
      <c r="B27" s="1">
        <v>41.0</v>
      </c>
    </row>
    <row r="28">
      <c r="A28" s="2"/>
      <c r="B28" s="1">
        <v>25.0</v>
      </c>
      <c r="D28" s="3"/>
      <c r="E28" s="7"/>
    </row>
    <row r="29">
      <c r="A29" s="2"/>
      <c r="D29" s="3" t="s">
        <v>13</v>
      </c>
      <c r="E29" s="7">
        <f>Sum(B:B)</f>
        <v>2111</v>
      </c>
    </row>
    <row r="30">
      <c r="A30" s="2"/>
      <c r="B30" s="1">
        <v>14.0</v>
      </c>
      <c r="D30" s="3" t="s">
        <v>20</v>
      </c>
      <c r="E30" s="7">
        <f>AVERAGE(B:B)</f>
        <v>62.08823529</v>
      </c>
    </row>
    <row r="31">
      <c r="A31" s="2"/>
      <c r="B31" s="1">
        <v>103.0</v>
      </c>
      <c r="D31" s="3" t="s">
        <v>21</v>
      </c>
      <c r="E31" s="7">
        <f>MEDIAN(B:B)</f>
        <v>40</v>
      </c>
    </row>
    <row r="32">
      <c r="A32" s="2"/>
      <c r="B32" s="1">
        <v>61.0</v>
      </c>
    </row>
    <row r="33">
      <c r="A33" s="2"/>
      <c r="B33" s="1">
        <v>71.0</v>
      </c>
    </row>
    <row r="34">
      <c r="A34" s="2"/>
      <c r="B34" s="1">
        <v>63.0</v>
      </c>
    </row>
    <row r="35">
      <c r="A35" s="2"/>
      <c r="B35" s="1">
        <v>39.0</v>
      </c>
    </row>
    <row r="36">
      <c r="A36" s="2"/>
      <c r="B36" s="1">
        <v>27.0</v>
      </c>
    </row>
    <row r="37">
      <c r="A37" s="2"/>
      <c r="B37" s="1">
        <v>36.0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/>
      <c r="B2" s="1">
        <v>17.0</v>
      </c>
      <c r="D2" s="1"/>
      <c r="E2" s="1"/>
    </row>
    <row r="3">
      <c r="A3" s="2"/>
      <c r="B3" s="1">
        <v>26.0</v>
      </c>
      <c r="D3" s="1"/>
      <c r="E3" s="1"/>
    </row>
    <row r="4">
      <c r="A4" s="2"/>
      <c r="B4" s="1">
        <v>36.0</v>
      </c>
      <c r="D4" s="1"/>
      <c r="E4" s="1"/>
      <c r="F4" s="1"/>
    </row>
    <row r="5">
      <c r="A5" s="2"/>
      <c r="B5" s="1">
        <v>19.0</v>
      </c>
    </row>
    <row r="6">
      <c r="A6" s="2"/>
      <c r="B6" s="1">
        <v>33.0</v>
      </c>
      <c r="D6" s="1"/>
    </row>
    <row r="7">
      <c r="A7" s="2"/>
      <c r="B7" s="1">
        <v>22.0</v>
      </c>
      <c r="D7" s="1"/>
    </row>
    <row r="8">
      <c r="A8" s="2"/>
      <c r="B8" s="1">
        <v>63.0</v>
      </c>
    </row>
    <row r="9">
      <c r="A9" s="2"/>
      <c r="B9" s="1">
        <v>23.0</v>
      </c>
      <c r="D9" s="3" t="s">
        <v>3</v>
      </c>
      <c r="E9" s="5">
        <v>42688.0</v>
      </c>
      <c r="F9" s="1">
        <v>97.0</v>
      </c>
    </row>
    <row r="10">
      <c r="A10" s="2"/>
      <c r="B10" s="1">
        <v>38.0</v>
      </c>
      <c r="E10" s="4">
        <v>42689.375</v>
      </c>
      <c r="F10" s="1">
        <v>114.0</v>
      </c>
    </row>
    <row r="11">
      <c r="A11" s="2"/>
      <c r="B11" s="1">
        <v>20.0</v>
      </c>
      <c r="E11" s="4">
        <v>42690.524305555555</v>
      </c>
      <c r="F11" s="1">
        <v>120.0</v>
      </c>
    </row>
    <row r="12">
      <c r="A12" s="2"/>
      <c r="B12" s="1">
        <v>18.0</v>
      </c>
      <c r="E12" s="4">
        <v>42690.95694444444</v>
      </c>
      <c r="F12" s="1">
        <v>124.0</v>
      </c>
    </row>
    <row r="13">
      <c r="A13" s="2"/>
      <c r="B13" s="1">
        <v>3.0</v>
      </c>
    </row>
    <row r="14">
      <c r="A14" s="2"/>
      <c r="B14" s="1">
        <v>42.0</v>
      </c>
    </row>
    <row r="15">
      <c r="A15" s="2"/>
      <c r="B15" s="1">
        <v>27.0</v>
      </c>
      <c r="D15" s="6" t="s">
        <v>13</v>
      </c>
      <c r="E15" s="7">
        <f>Sum(SE_Likes)</f>
        <v>1011</v>
      </c>
    </row>
    <row r="16">
      <c r="A16" s="2"/>
      <c r="B16" s="1">
        <v>55.0</v>
      </c>
      <c r="D16" s="3" t="s">
        <v>19</v>
      </c>
      <c r="E16" s="7">
        <f>E15/30</f>
        <v>33.7</v>
      </c>
    </row>
    <row r="17">
      <c r="A17" s="2"/>
      <c r="B17" s="1">
        <v>25.0</v>
      </c>
      <c r="D17" s="3" t="s">
        <v>21</v>
      </c>
      <c r="E17" s="7">
        <f>MEDIAN(B2:B33)</f>
        <v>24</v>
      </c>
    </row>
    <row r="18">
      <c r="A18" s="2"/>
      <c r="B18" s="1">
        <v>20.0</v>
      </c>
    </row>
    <row r="19">
      <c r="A19" s="2"/>
      <c r="B19" s="1">
        <v>4.0</v>
      </c>
    </row>
    <row r="20">
      <c r="A20" s="2"/>
      <c r="B20" s="1">
        <v>14.0</v>
      </c>
    </row>
    <row r="21">
      <c r="A21" s="2"/>
      <c r="B21" s="1">
        <v>23.0</v>
      </c>
    </row>
    <row r="22">
      <c r="A22" s="2"/>
      <c r="B22" s="1">
        <v>42.0</v>
      </c>
    </row>
    <row r="23">
      <c r="A23" s="2"/>
      <c r="B23" s="1">
        <v>19.0</v>
      </c>
    </row>
    <row r="24">
      <c r="A24" s="2"/>
      <c r="B24" s="1">
        <v>31.0</v>
      </c>
    </row>
    <row r="25">
      <c r="A25" s="2"/>
      <c r="B25" s="1">
        <v>12.0</v>
      </c>
    </row>
    <row r="26">
      <c r="A26" s="2"/>
      <c r="B26" s="1">
        <v>46.0</v>
      </c>
    </row>
    <row r="27">
      <c r="A27" s="2"/>
      <c r="B27" s="1">
        <v>39.0</v>
      </c>
    </row>
    <row r="28">
      <c r="A28" s="2"/>
      <c r="B28" s="1">
        <v>14.0</v>
      </c>
    </row>
    <row r="29">
      <c r="A29" s="2"/>
      <c r="B29" s="1">
        <v>30.0</v>
      </c>
    </row>
    <row r="30">
      <c r="A30" s="2"/>
      <c r="B30" s="1">
        <v>175.0</v>
      </c>
    </row>
    <row r="31">
      <c r="A31" s="2"/>
      <c r="B31" s="1">
        <v>55.0</v>
      </c>
    </row>
    <row r="32">
      <c r="A32" s="2"/>
      <c r="B32" s="1">
        <v>13.0</v>
      </c>
    </row>
    <row r="33">
      <c r="A33" s="2"/>
      <c r="B33" s="1">
        <v>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FF"/>
  </sheetPr>
  <sheetViews>
    <sheetView workbookViewId="0"/>
  </sheetViews>
  <sheetFormatPr customHeight="1" defaultColWidth="14.43" defaultRowHeight="15.75"/>
  <cols>
    <col customWidth="1" min="1" max="1" width="19.0"/>
    <col customWidth="1" min="5" max="5" width="44.57"/>
  </cols>
  <sheetData>
    <row r="1">
      <c r="A1" s="1" t="s">
        <v>0</v>
      </c>
      <c r="B1" s="1" t="s">
        <v>1</v>
      </c>
    </row>
    <row r="2">
      <c r="A2" s="2"/>
      <c r="B2" s="1">
        <v>9.0</v>
      </c>
      <c r="D2" s="3" t="s">
        <v>2</v>
      </c>
      <c r="E2" s="4"/>
      <c r="F2" s="1">
        <v>470.0</v>
      </c>
    </row>
    <row r="3">
      <c r="A3" s="2"/>
      <c r="B3" s="1">
        <v>26.0</v>
      </c>
      <c r="E3" s="4">
        <v>42690.52361111111</v>
      </c>
      <c r="F3" s="1">
        <v>486.0</v>
      </c>
    </row>
    <row r="4">
      <c r="A4" s="2"/>
      <c r="B4" s="1">
        <v>39.0</v>
      </c>
      <c r="E4" s="4">
        <v>42690.95694444444</v>
      </c>
      <c r="F4" s="1">
        <v>489.0</v>
      </c>
    </row>
    <row r="5">
      <c r="A5" s="2"/>
      <c r="B5" s="1">
        <v>36.0</v>
      </c>
    </row>
    <row r="6">
      <c r="A6" s="2"/>
      <c r="B6" s="1">
        <v>64.0</v>
      </c>
    </row>
    <row r="7">
      <c r="A7" s="2"/>
      <c r="B7" s="1">
        <v>20.0</v>
      </c>
    </row>
    <row r="8">
      <c r="A8" s="2"/>
      <c r="B8" s="1">
        <v>54.0</v>
      </c>
    </row>
    <row r="9">
      <c r="A9" s="2"/>
      <c r="B9" s="1">
        <v>272.0</v>
      </c>
    </row>
    <row r="10">
      <c r="A10" s="2"/>
      <c r="B10" s="1">
        <v>39.0</v>
      </c>
    </row>
    <row r="11">
      <c r="A11" s="2"/>
      <c r="B11" s="1">
        <v>48.0</v>
      </c>
    </row>
    <row r="12">
      <c r="A12" s="2"/>
      <c r="B12" s="1">
        <v>126.0</v>
      </c>
      <c r="D12" s="3" t="s">
        <v>4</v>
      </c>
      <c r="E12" s="1" t="s">
        <v>5</v>
      </c>
      <c r="F12" s="1">
        <v>569.0</v>
      </c>
    </row>
    <row r="13">
      <c r="A13" s="2"/>
      <c r="B13" s="1">
        <v>45.0</v>
      </c>
      <c r="E13" s="1" t="s">
        <v>6</v>
      </c>
      <c r="F13" s="1">
        <v>28.0</v>
      </c>
    </row>
    <row r="14">
      <c r="A14" s="2"/>
      <c r="B14" s="1">
        <v>84.0</v>
      </c>
      <c r="E14" s="1" t="s">
        <v>7</v>
      </c>
      <c r="F14" s="1">
        <v>310.0</v>
      </c>
    </row>
    <row r="15">
      <c r="A15" s="2"/>
      <c r="B15" s="1">
        <v>62.0</v>
      </c>
      <c r="E15" s="1" t="s">
        <v>8</v>
      </c>
      <c r="F15" s="1">
        <v>125.0</v>
      </c>
    </row>
    <row r="16">
      <c r="A16" s="2"/>
      <c r="B16" s="1">
        <v>32.0</v>
      </c>
      <c r="E16" s="1" t="s">
        <v>10</v>
      </c>
    </row>
    <row r="17">
      <c r="A17" s="2"/>
      <c r="B17" s="1">
        <v>46.0</v>
      </c>
    </row>
    <row r="18">
      <c r="A18" s="2"/>
      <c r="B18" s="1">
        <v>38.0</v>
      </c>
      <c r="E18" s="3" t="s">
        <v>14</v>
      </c>
      <c r="F18">
        <f>SUM(F12:F15)</f>
        <v>1032</v>
      </c>
    </row>
    <row r="19">
      <c r="A19" s="2"/>
      <c r="B19" s="1">
        <v>26.0</v>
      </c>
    </row>
    <row r="20">
      <c r="A20" s="2"/>
      <c r="B20" s="1">
        <v>55.0</v>
      </c>
    </row>
    <row r="21">
      <c r="A21" s="2"/>
      <c r="B21" s="1">
        <v>50.0</v>
      </c>
    </row>
    <row r="22">
      <c r="A22" s="2"/>
      <c r="B22" s="1">
        <v>36.0</v>
      </c>
      <c r="D22" s="3" t="s">
        <v>13</v>
      </c>
      <c r="E22" s="3">
        <f>Sum(B2:B70)</f>
        <v>4117</v>
      </c>
    </row>
    <row r="23">
      <c r="A23" s="2"/>
      <c r="B23" s="1">
        <v>54.0</v>
      </c>
      <c r="D23" s="3" t="s">
        <v>20</v>
      </c>
      <c r="E23" s="7">
        <f>E22/69</f>
        <v>59.66666667</v>
      </c>
    </row>
    <row r="24">
      <c r="A24" s="2"/>
      <c r="B24" s="1">
        <v>20.0</v>
      </c>
      <c r="D24" s="3" t="s">
        <v>21</v>
      </c>
      <c r="E24" s="7">
        <f>MEDIAN(B2:B70)</f>
        <v>47</v>
      </c>
    </row>
    <row r="25">
      <c r="A25" s="2"/>
      <c r="B25" s="1">
        <v>80.0</v>
      </c>
    </row>
    <row r="26">
      <c r="A26" s="2"/>
      <c r="B26" s="1">
        <v>145.0</v>
      </c>
    </row>
    <row r="27">
      <c r="A27" s="2"/>
      <c r="B27" s="1">
        <v>80.0</v>
      </c>
    </row>
    <row r="28">
      <c r="A28" s="2"/>
      <c r="B28" s="1">
        <v>83.0</v>
      </c>
    </row>
    <row r="29">
      <c r="A29" s="2"/>
      <c r="B29" s="1">
        <v>71.0</v>
      </c>
    </row>
    <row r="30">
      <c r="A30" s="2"/>
      <c r="B30" s="1">
        <v>35.0</v>
      </c>
    </row>
    <row r="31">
      <c r="A31" s="2"/>
      <c r="B31" s="1">
        <v>51.0</v>
      </c>
    </row>
    <row r="32">
      <c r="A32" s="2"/>
      <c r="B32" s="1">
        <v>28.0</v>
      </c>
    </row>
    <row r="33">
      <c r="A33" s="2"/>
      <c r="B33" s="1">
        <v>74.0</v>
      </c>
    </row>
    <row r="34">
      <c r="A34" s="2"/>
      <c r="B34" s="1"/>
    </row>
    <row r="35">
      <c r="A35" s="2"/>
      <c r="B35" s="1">
        <v>32.0</v>
      </c>
    </row>
    <row r="36">
      <c r="A36" s="2"/>
      <c r="B36" s="1">
        <v>102.0</v>
      </c>
    </row>
    <row r="37">
      <c r="A37" s="2"/>
      <c r="B37" s="1">
        <v>48.0</v>
      </c>
    </row>
    <row r="38">
      <c r="A38" s="2"/>
      <c r="B38" s="1">
        <v>42.0</v>
      </c>
    </row>
    <row r="39">
      <c r="A39" s="2"/>
      <c r="B39" s="1">
        <v>28.0</v>
      </c>
    </row>
    <row r="40">
      <c r="A40" s="2"/>
      <c r="B40" s="1">
        <v>68.0</v>
      </c>
    </row>
    <row r="41">
      <c r="A41" s="2"/>
      <c r="B41" s="1">
        <v>31.0</v>
      </c>
    </row>
    <row r="42">
      <c r="A42" s="2"/>
      <c r="B42" s="1">
        <v>38.0</v>
      </c>
    </row>
    <row r="43">
      <c r="A43" s="2"/>
      <c r="B43" s="1">
        <v>53.0</v>
      </c>
    </row>
    <row r="44">
      <c r="A44" s="2"/>
      <c r="B44" s="1">
        <v>20.0</v>
      </c>
    </row>
    <row r="45">
      <c r="A45" s="2"/>
      <c r="B45" s="1">
        <v>73.0</v>
      </c>
    </row>
    <row r="46">
      <c r="A46" s="2"/>
      <c r="B46" s="1">
        <v>59.0</v>
      </c>
    </row>
    <row r="47">
      <c r="A47" s="2"/>
      <c r="B47" s="1">
        <v>13.0</v>
      </c>
    </row>
    <row r="48">
      <c r="A48" s="2"/>
      <c r="B48" s="1">
        <v>36.0</v>
      </c>
    </row>
    <row r="49">
      <c r="A49" s="2"/>
      <c r="B49" s="1">
        <v>72.0</v>
      </c>
    </row>
    <row r="50">
      <c r="A50" s="2"/>
      <c r="B50" s="1">
        <v>651.0</v>
      </c>
    </row>
    <row r="51">
      <c r="A51" s="2"/>
      <c r="B51" s="1">
        <v>69.0</v>
      </c>
    </row>
    <row r="52">
      <c r="A52" s="2"/>
      <c r="B52" s="1">
        <v>18.0</v>
      </c>
    </row>
    <row r="53">
      <c r="A53" s="8"/>
      <c r="B53" s="1">
        <v>34.0</v>
      </c>
    </row>
    <row r="54">
      <c r="A54" s="2"/>
      <c r="B54" s="1">
        <v>34.0</v>
      </c>
    </row>
    <row r="55">
      <c r="A55" s="2"/>
      <c r="B55" s="1">
        <v>14.0</v>
      </c>
    </row>
    <row r="56">
      <c r="A56" s="2"/>
      <c r="B56" s="1">
        <v>24.0</v>
      </c>
    </row>
    <row r="57">
      <c r="A57" s="2"/>
      <c r="B57" s="1">
        <v>18.0</v>
      </c>
    </row>
    <row r="58">
      <c r="A58" s="2"/>
      <c r="B58" s="1">
        <v>24.0</v>
      </c>
    </row>
    <row r="59">
      <c r="A59" s="2"/>
      <c r="B59" s="1">
        <v>7.0</v>
      </c>
    </row>
    <row r="60">
      <c r="A60" s="2"/>
      <c r="B60" s="1">
        <v>37.0</v>
      </c>
    </row>
    <row r="61">
      <c r="A61" s="2"/>
      <c r="B61" s="1">
        <v>56.0</v>
      </c>
    </row>
    <row r="62">
      <c r="A62" s="2"/>
      <c r="B62" s="1">
        <v>19.0</v>
      </c>
    </row>
    <row r="63">
      <c r="A63" s="2"/>
      <c r="B63" s="1">
        <v>32.0</v>
      </c>
    </row>
    <row r="64">
      <c r="A64" s="2"/>
      <c r="B64" s="1">
        <v>49.0</v>
      </c>
    </row>
    <row r="65">
      <c r="A65" s="2"/>
      <c r="B65" s="1">
        <v>82.0</v>
      </c>
    </row>
    <row r="66">
      <c r="A66" s="2"/>
      <c r="B66" s="1">
        <v>75.0</v>
      </c>
    </row>
    <row r="67">
      <c r="A67" s="2"/>
      <c r="B67" s="1">
        <v>50.0</v>
      </c>
    </row>
    <row r="68">
      <c r="A68" s="2"/>
      <c r="B68" s="1">
        <v>51.0</v>
      </c>
    </row>
    <row r="69">
      <c r="A69" s="2"/>
      <c r="B69" s="1">
        <v>58.0</v>
      </c>
    </row>
    <row r="70">
      <c r="A70" s="2"/>
      <c r="B70" s="1">
        <v>72.0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FF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/>
      <c r="B2" s="1">
        <v>39.0</v>
      </c>
      <c r="C2" s="1" t="s">
        <v>22</v>
      </c>
      <c r="E2" s="1"/>
      <c r="F2" s="1"/>
    </row>
    <row r="3">
      <c r="A3" s="2"/>
      <c r="B3" s="1">
        <v>28.0</v>
      </c>
      <c r="C3" s="1" t="s">
        <v>22</v>
      </c>
      <c r="E3" s="1"/>
    </row>
    <row r="4">
      <c r="E4" s="1"/>
    </row>
    <row r="5">
      <c r="A5" s="3" t="s">
        <v>13</v>
      </c>
      <c r="B5" s="7">
        <f>SUM(B2:B3)</f>
        <v>67</v>
      </c>
    </row>
    <row r="6">
      <c r="A6" s="3" t="s">
        <v>20</v>
      </c>
      <c r="B6" s="7">
        <f>AVERAGE(B2:B3)</f>
        <v>33.5</v>
      </c>
    </row>
    <row r="7">
      <c r="A7" s="3" t="s">
        <v>21</v>
      </c>
      <c r="B7" s="7">
        <f>MEDIAN(B2:B3)</f>
        <v>33.5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3C47D"/>
  </sheetPr>
  <sheetViews>
    <sheetView workbookViewId="0"/>
  </sheetViews>
  <sheetFormatPr customHeight="1" defaultColWidth="14.43" defaultRowHeight="15.75"/>
  <cols>
    <col customWidth="1" min="2" max="2" width="16.86"/>
    <col customWidth="1" min="3" max="3" width="19.0"/>
    <col customWidth="1" min="4" max="4" width="21.43"/>
    <col customWidth="1" min="6" max="6" width="16.71"/>
  </cols>
  <sheetData>
    <row r="1">
      <c r="A1" s="3" t="s">
        <v>23</v>
      </c>
      <c r="B1" s="3" t="s">
        <v>24</v>
      </c>
      <c r="C1" s="3" t="s">
        <v>25</v>
      </c>
      <c r="D1" s="3" t="s">
        <v>26</v>
      </c>
      <c r="F1" s="9" t="s">
        <v>27</v>
      </c>
    </row>
    <row r="2">
      <c r="A2" s="2"/>
      <c r="B2" s="2"/>
      <c r="C2" s="10"/>
      <c r="F2" s="8"/>
      <c r="G2" s="1"/>
    </row>
    <row r="3">
      <c r="A3" s="8"/>
      <c r="B3" s="8"/>
      <c r="C3" s="10"/>
      <c r="F3" s="8"/>
      <c r="G3" s="1"/>
    </row>
    <row r="4">
      <c r="A4" s="8"/>
      <c r="B4" s="8"/>
      <c r="C4" s="10"/>
      <c r="F4" s="8"/>
      <c r="G4" s="1"/>
    </row>
    <row r="5">
      <c r="A5" s="8"/>
      <c r="B5" s="8"/>
      <c r="C5" s="10"/>
      <c r="F5" s="8"/>
      <c r="G5" s="1"/>
    </row>
    <row r="6">
      <c r="A6" s="8"/>
      <c r="B6" s="8"/>
      <c r="C6" s="10"/>
      <c r="F6" s="8"/>
      <c r="G6" s="1"/>
    </row>
    <row r="7">
      <c r="A7" s="8"/>
      <c r="B7" s="8"/>
      <c r="C7" s="10"/>
      <c r="F7" s="8"/>
      <c r="G7" s="1"/>
    </row>
    <row r="8">
      <c r="A8" s="8"/>
      <c r="B8" s="8"/>
      <c r="C8" s="10"/>
      <c r="F8" s="8"/>
      <c r="G8" s="1"/>
    </row>
    <row r="9">
      <c r="A9" s="8"/>
      <c r="B9" s="8"/>
      <c r="C9" s="10"/>
      <c r="F9" s="8"/>
      <c r="G9" s="1"/>
    </row>
    <row r="10">
      <c r="B10" s="8"/>
      <c r="C10" s="10"/>
      <c r="F10" s="8"/>
      <c r="G10" s="1"/>
    </row>
    <row r="11">
      <c r="B11" s="8"/>
      <c r="C11" s="10"/>
      <c r="F11" s="8"/>
      <c r="G11" s="1"/>
    </row>
    <row r="12">
      <c r="B12" s="8"/>
      <c r="F12" s="8"/>
      <c r="G12" s="1"/>
    </row>
    <row r="13">
      <c r="F13" s="8"/>
      <c r="G13" s="1"/>
    </row>
    <row r="14">
      <c r="F14" s="8"/>
      <c r="G14" s="1"/>
    </row>
    <row r="15">
      <c r="F15" s="8"/>
      <c r="G15" s="1"/>
    </row>
    <row r="16">
      <c r="F16" s="8"/>
      <c r="G16" s="1"/>
    </row>
    <row r="17">
      <c r="F17" s="8"/>
    </row>
    <row r="18">
      <c r="A18" s="3" t="s">
        <v>14</v>
      </c>
      <c r="F18" s="8"/>
      <c r="G18" s="1"/>
    </row>
    <row r="19">
      <c r="A19" s="1">
        <v>8.0</v>
      </c>
      <c r="B19" s="1">
        <v>11.0</v>
      </c>
      <c r="C19" s="1">
        <v>10.0</v>
      </c>
      <c r="D19" s="1">
        <f>COUNTA(D2:D18)</f>
        <v>0</v>
      </c>
      <c r="F19" s="11"/>
    </row>
    <row r="20">
      <c r="F20" s="8"/>
    </row>
    <row r="21">
      <c r="F21" s="8"/>
    </row>
    <row r="22">
      <c r="F22" s="8"/>
    </row>
    <row r="28">
      <c r="G28" s="1"/>
    </row>
  </sheetData>
  <mergeCells count="1">
    <mergeCell ref="A18:D18"/>
  </mergeCells>
  <drawing r:id="rId1"/>
</worksheet>
</file>