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180" yWindow="0" windowWidth="28560" windowHeight="17300" tabRatio="500" activeTab="3"/>
  </bookViews>
  <sheets>
    <sheet name="Raw Data" sheetId="1" r:id="rId1"/>
    <sheet name="Ranked by DR" sheetId="3" r:id="rId2"/>
    <sheet name="Ranked by Results" sheetId="4" r:id="rId3"/>
    <sheet name="Defending over Years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7" i="4" l="1"/>
  <c r="H44" i="4"/>
  <c r="H41" i="4"/>
  <c r="H37" i="4"/>
  <c r="H31" i="4"/>
  <c r="H24" i="4"/>
  <c r="H16" i="4"/>
  <c r="G58" i="4"/>
  <c r="G47" i="4"/>
  <c r="G44" i="4"/>
  <c r="G41" i="4"/>
  <c r="G37" i="4"/>
  <c r="G31" i="4"/>
  <c r="G24" i="4"/>
  <c r="G16" i="4"/>
  <c r="R102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" i="1"/>
  <c r="Q2" i="1"/>
  <c r="Q3" i="1"/>
  <c r="Q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" i="1"/>
</calcChain>
</file>

<file path=xl/sharedStrings.xml><?xml version="1.0" encoding="utf-8"?>
<sst xmlns="http://schemas.openxmlformats.org/spreadsheetml/2006/main" count="597" uniqueCount="117">
  <si>
    <t>Defending Champion</t>
    <phoneticPr fontId="1" type="noConversion"/>
  </si>
  <si>
    <t>Year</t>
    <phoneticPr fontId="1" type="noConversion"/>
  </si>
  <si>
    <t>Seed</t>
    <phoneticPr fontId="1" type="noConversion"/>
  </si>
  <si>
    <t>R128</t>
    <phoneticPr fontId="1" type="noConversion"/>
  </si>
  <si>
    <t>R64</t>
    <phoneticPr fontId="1" type="noConversion"/>
  </si>
  <si>
    <t>R32</t>
    <phoneticPr fontId="1" type="noConversion"/>
  </si>
  <si>
    <t>R16</t>
    <phoneticPr fontId="1" type="noConversion"/>
  </si>
  <si>
    <t>QF</t>
    <phoneticPr fontId="1" type="noConversion"/>
  </si>
  <si>
    <t>SF</t>
    <phoneticPr fontId="1" type="noConversion"/>
  </si>
  <si>
    <t>F</t>
    <phoneticPr fontId="1" type="noConversion"/>
  </si>
  <si>
    <t>Disadvantaged H2H</t>
    <phoneticPr fontId="1" type="noConversion"/>
  </si>
  <si>
    <t>Tiebreakers</t>
    <phoneticPr fontId="1" type="noConversion"/>
  </si>
  <si>
    <t>3 Setters</t>
    <phoneticPr fontId="1" type="noConversion"/>
  </si>
  <si>
    <t>Result</t>
    <phoneticPr fontId="1" type="noConversion"/>
  </si>
  <si>
    <t>M/F</t>
    <phoneticPr fontId="1" type="noConversion"/>
  </si>
  <si>
    <t>F</t>
    <phoneticPr fontId="1" type="noConversion"/>
  </si>
  <si>
    <t>M</t>
    <phoneticPr fontId="1" type="noConversion"/>
  </si>
  <si>
    <t>Sloane Stephens</t>
    <phoneticPr fontId="1" type="noConversion"/>
  </si>
  <si>
    <t>Angelique Kerber</t>
  </si>
  <si>
    <t>Flavia Pennetta</t>
  </si>
  <si>
    <t>Serena Williams</t>
  </si>
  <si>
    <t>Samantha Stosur</t>
  </si>
  <si>
    <t>Kim Clijsters</t>
  </si>
  <si>
    <t>Justine Henin</t>
  </si>
  <si>
    <t>Maria Sharapova</t>
  </si>
  <si>
    <t>Svetlana Kuznetsova</t>
  </si>
  <si>
    <t>Venus Williams</t>
  </si>
  <si>
    <t>Lindsay Davenport</t>
  </si>
  <si>
    <t>Martina Hingis</t>
  </si>
  <si>
    <t>Steffi Graf</t>
  </si>
  <si>
    <t>Arantxa Sánchez Vicario</t>
  </si>
  <si>
    <t>Monica Seles</t>
  </si>
  <si>
    <t>Gabriela Sabatini</t>
  </si>
  <si>
    <t>Martina Navratilova</t>
  </si>
  <si>
    <t>Hana Mandlíková</t>
  </si>
  <si>
    <t>Chris Evert</t>
  </si>
  <si>
    <t>Tracy Austin</t>
  </si>
  <si>
    <t>Billie Jean King</t>
  </si>
  <si>
    <t>Margaret Court</t>
  </si>
  <si>
    <t>Billie Jean King</t>
    <phoneticPr fontId="1" type="noConversion"/>
  </si>
  <si>
    <t>Billie Jean King</t>
    <phoneticPr fontId="1" type="noConversion"/>
  </si>
  <si>
    <t>Virginia Wade</t>
  </si>
  <si>
    <t>Rafael Nadal</t>
  </si>
  <si>
    <t>Stan Wawrinka</t>
  </si>
  <si>
    <t>Novak Djokovic</t>
  </si>
  <si>
    <t>Andy Murray</t>
  </si>
  <si>
    <t>Juan Martín del Potro</t>
  </si>
  <si>
    <t>Roger Federer</t>
  </si>
  <si>
    <t>Andy Roddick</t>
  </si>
  <si>
    <t>Pete Sampras</t>
  </si>
  <si>
    <t>Lleyton Hewitt</t>
  </si>
  <si>
    <t>Marat Safin</t>
  </si>
  <si>
    <t>Andre Agassi</t>
  </si>
  <si>
    <t>Patrick Rafter</t>
  </si>
  <si>
    <t>Stefan Edberg</t>
  </si>
  <si>
    <t>Stefan Edberg</t>
    <phoneticPr fontId="1" type="noConversion"/>
  </si>
  <si>
    <t>Boris Becker</t>
  </si>
  <si>
    <t>Mats Wilander</t>
  </si>
  <si>
    <t>Ivan Lendl</t>
  </si>
  <si>
    <t>John McEnroe</t>
  </si>
  <si>
    <t>Jimmy Connors</t>
  </si>
  <si>
    <t>Guillermo Vilas</t>
  </si>
  <si>
    <t>Manuel Orantes</t>
  </si>
  <si>
    <t>John Newcombe</t>
  </si>
  <si>
    <t>Stan Smith</t>
  </si>
  <si>
    <t>Ken Rosewall</t>
  </si>
  <si>
    <t>Rod Laver</t>
  </si>
  <si>
    <t>Arthur Ashe</t>
  </si>
  <si>
    <r>
      <t xml:space="preserve">Marin </t>
    </r>
    <r>
      <rPr>
        <sz val="12"/>
        <color theme="1"/>
        <rFont val="宋体"/>
        <family val="2"/>
        <charset val="134"/>
        <scheme val="minor"/>
      </rPr>
      <t>Čilić</t>
    </r>
  </si>
  <si>
    <r>
      <t>Ilie N</t>
    </r>
    <r>
      <rPr>
        <sz val="12"/>
        <color theme="1"/>
        <rFont val="宋体"/>
        <family val="2"/>
        <charset val="134"/>
        <scheme val="minor"/>
      </rPr>
      <t>ăstase</t>
    </r>
  </si>
  <si>
    <t>R128</t>
    <phoneticPr fontId="1" type="noConversion"/>
  </si>
  <si>
    <t>SF</t>
    <phoneticPr fontId="1" type="noConversion"/>
  </si>
  <si>
    <t>Champion</t>
    <phoneticPr fontId="1" type="noConversion"/>
  </si>
  <si>
    <t>QF</t>
    <phoneticPr fontId="1" type="noConversion"/>
  </si>
  <si>
    <t>Retired</t>
    <phoneticPr fontId="1" type="noConversion"/>
  </si>
  <si>
    <t>Withdrawn</t>
    <phoneticPr fontId="1" type="noConversion"/>
  </si>
  <si>
    <t>SF</t>
    <phoneticPr fontId="1" type="noConversion"/>
  </si>
  <si>
    <t>Retired</t>
    <phoneticPr fontId="1" type="noConversion"/>
  </si>
  <si>
    <t>R32</t>
    <phoneticPr fontId="1" type="noConversion"/>
  </si>
  <si>
    <t>Withdrawn</t>
    <phoneticPr fontId="1" type="noConversion"/>
  </si>
  <si>
    <t>R128</t>
    <phoneticPr fontId="1" type="noConversion"/>
  </si>
  <si>
    <t>QF</t>
    <phoneticPr fontId="1" type="noConversion"/>
  </si>
  <si>
    <t>Champion</t>
    <phoneticPr fontId="1" type="noConversion"/>
  </si>
  <si>
    <t>R16</t>
    <phoneticPr fontId="1" type="noConversion"/>
  </si>
  <si>
    <t>F</t>
    <phoneticPr fontId="1" type="noConversion"/>
  </si>
  <si>
    <t>QF</t>
    <phoneticPr fontId="1" type="noConversion"/>
  </si>
  <si>
    <t>R16</t>
    <phoneticPr fontId="1" type="noConversion"/>
  </si>
  <si>
    <t>F</t>
    <phoneticPr fontId="1" type="noConversion"/>
  </si>
  <si>
    <t>QF</t>
    <phoneticPr fontId="1" type="noConversion"/>
  </si>
  <si>
    <t>SF</t>
    <phoneticPr fontId="1" type="noConversion"/>
  </si>
  <si>
    <t>SF</t>
    <phoneticPr fontId="1" type="noConversion"/>
  </si>
  <si>
    <t>F</t>
    <phoneticPr fontId="1" type="noConversion"/>
  </si>
  <si>
    <t>Total Seeds</t>
    <phoneticPr fontId="1" type="noConversion"/>
  </si>
  <si>
    <t>SF</t>
    <phoneticPr fontId="1" type="noConversion"/>
  </si>
  <si>
    <t>SF</t>
  </si>
  <si>
    <t>F</t>
  </si>
  <si>
    <t>QF</t>
  </si>
  <si>
    <t>R32</t>
  </si>
  <si>
    <t>R16</t>
  </si>
  <si>
    <t>R64</t>
  </si>
  <si>
    <t>R128</t>
  </si>
  <si>
    <t>Difficulty Rate</t>
  </si>
  <si>
    <t>Year</t>
  </si>
  <si>
    <t>M/F</t>
  </si>
  <si>
    <t>Defending Champion</t>
  </si>
  <si>
    <t>Total Seeds</t>
  </si>
  <si>
    <t>Seed</t>
  </si>
  <si>
    <t>Result</t>
  </si>
  <si>
    <t>Disadvantaged H2H</t>
  </si>
  <si>
    <t>Tiebreakers</t>
  </si>
  <si>
    <t>3 Setters</t>
  </si>
  <si>
    <t>Retired</t>
  </si>
  <si>
    <t>Champion</t>
  </si>
  <si>
    <t>Withdrawn</t>
  </si>
  <si>
    <t>DR in 100 scale</t>
    <phoneticPr fontId="1" type="noConversion"/>
  </si>
  <si>
    <t>DR in 100 scale</t>
    <phoneticPr fontId="1" type="noConversion"/>
  </si>
  <si>
    <t>2251.46/39 = 57.730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</si>
</sst>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  <xf numFmtId="0" fontId="0" fillId="3" borderId="0" xfId="0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10" fontId="0" fillId="0" borderId="0" xfId="0" applyNumberFormat="1"/>
    <xf numFmtId="0" fontId="0" fillId="5" borderId="0" xfId="0" applyFill="1"/>
    <xf numFmtId="10" fontId="0" fillId="5" borderId="0" xfId="0" applyNumberFormat="1" applyFill="1"/>
    <xf numFmtId="176" fontId="0" fillId="5" borderId="0" xfId="0" applyNumberFormat="1" applyFill="1"/>
    <xf numFmtId="0" fontId="0" fillId="0" borderId="0" xfId="0" applyNumberFormat="1" applyFill="1"/>
    <xf numFmtId="176" fontId="4" fillId="0" borderId="0" xfId="0" applyNumberFormat="1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R103"/>
  <sheetViews>
    <sheetView workbookViewId="0">
      <pane ySplit="1" topLeftCell="A2" activePane="bottomLeft" state="frozen"/>
      <selection pane="bottomLeft" activeCell="H102" sqref="H102"/>
    </sheetView>
  </sheetViews>
  <sheetFormatPr baseColWidth="10" defaultColWidth="11" defaultRowHeight="15" x14ac:dyDescent="0"/>
  <cols>
    <col min="1" max="1" width="5.5" bestFit="1" customWidth="1"/>
    <col min="2" max="2" width="4.5" bestFit="1" customWidth="1"/>
    <col min="3" max="3" width="24.5" bestFit="1" customWidth="1"/>
    <col min="4" max="4" width="12.5" bestFit="1" customWidth="1"/>
    <col min="6" max="6" width="9.5" bestFit="1" customWidth="1"/>
    <col min="7" max="7" width="5.5" bestFit="1" customWidth="1"/>
    <col min="8" max="10" width="4.5" bestFit="1" customWidth="1"/>
    <col min="11" max="13" width="3.5" bestFit="1" customWidth="1"/>
    <col min="14" max="14" width="18.1640625" customWidth="1"/>
    <col min="15" max="15" width="12.5" bestFit="1" customWidth="1"/>
    <col min="17" max="17" width="16.1640625" customWidth="1"/>
    <col min="18" max="18" width="20.5" style="4" bestFit="1" customWidth="1"/>
  </cols>
  <sheetData>
    <row r="1" spans="1:18">
      <c r="A1" t="s">
        <v>1</v>
      </c>
      <c r="B1" t="s">
        <v>14</v>
      </c>
      <c r="C1" t="s">
        <v>0</v>
      </c>
      <c r="D1" t="s">
        <v>92</v>
      </c>
      <c r="E1" t="s">
        <v>2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101</v>
      </c>
      <c r="R1" s="4" t="s">
        <v>114</v>
      </c>
    </row>
    <row r="2" spans="1:18">
      <c r="A2" s="1">
        <v>2018</v>
      </c>
      <c r="B2" s="1" t="s">
        <v>15</v>
      </c>
      <c r="C2" t="s">
        <v>17</v>
      </c>
      <c r="D2">
        <v>32</v>
      </c>
      <c r="Q2">
        <f t="shared" ref="Q2:Q4" si="0">Add(G2,H2,I2,J2,K2,L2,M2)</f>
        <v>0</v>
      </c>
    </row>
    <row r="3" spans="1:18" s="10" customFormat="1">
      <c r="A3" s="10">
        <v>2017</v>
      </c>
      <c r="B3" s="16" t="s">
        <v>15</v>
      </c>
      <c r="C3" s="10" t="s">
        <v>18</v>
      </c>
      <c r="D3" s="10">
        <v>32</v>
      </c>
      <c r="E3" s="10">
        <v>6</v>
      </c>
      <c r="F3" s="10" t="s">
        <v>70</v>
      </c>
      <c r="G3" s="10">
        <v>0</v>
      </c>
      <c r="N3" s="10">
        <v>0</v>
      </c>
      <c r="O3" s="10">
        <v>0</v>
      </c>
      <c r="P3" s="10">
        <v>0</v>
      </c>
      <c r="Q3" s="10">
        <f t="shared" si="0"/>
        <v>0</v>
      </c>
      <c r="R3" s="17">
        <v>0</v>
      </c>
    </row>
    <row r="4" spans="1:18" s="3" customFormat="1">
      <c r="A4" s="2">
        <v>2016</v>
      </c>
      <c r="B4" s="2" t="s">
        <v>15</v>
      </c>
      <c r="C4" s="3" t="s">
        <v>19</v>
      </c>
      <c r="D4" s="3">
        <v>32</v>
      </c>
      <c r="E4" s="3" t="s">
        <v>74</v>
      </c>
      <c r="Q4" s="3">
        <f t="shared" si="0"/>
        <v>0</v>
      </c>
      <c r="R4" s="5">
        <v>0</v>
      </c>
    </row>
    <row r="5" spans="1:18">
      <c r="A5">
        <v>2015</v>
      </c>
      <c r="B5" s="1" t="s">
        <v>15</v>
      </c>
      <c r="C5" t="s">
        <v>20</v>
      </c>
      <c r="D5">
        <v>32</v>
      </c>
      <c r="E5">
        <v>1</v>
      </c>
      <c r="F5" t="s">
        <v>71</v>
      </c>
      <c r="G5">
        <v>0</v>
      </c>
      <c r="H5">
        <v>0</v>
      </c>
      <c r="I5">
        <v>0</v>
      </c>
      <c r="J5">
        <v>19</v>
      </c>
      <c r="K5">
        <v>23</v>
      </c>
      <c r="L5">
        <v>0</v>
      </c>
      <c r="N5">
        <v>0</v>
      </c>
      <c r="O5">
        <v>1</v>
      </c>
      <c r="P5">
        <v>3</v>
      </c>
      <c r="Q5">
        <f>Add(G5,H5,I5,J5,K5,L5,M5)</f>
        <v>24</v>
      </c>
      <c r="R5" s="4">
        <f>curve(Q5,103)</f>
        <v>23.300970873786408</v>
      </c>
    </row>
    <row r="6" spans="1:18">
      <c r="A6" s="1">
        <v>2014</v>
      </c>
      <c r="B6" s="1" t="s">
        <v>15</v>
      </c>
      <c r="C6" t="s">
        <v>20</v>
      </c>
      <c r="D6">
        <v>32</v>
      </c>
      <c r="E6">
        <v>1</v>
      </c>
      <c r="F6" t="s">
        <v>72</v>
      </c>
      <c r="G6">
        <v>0</v>
      </c>
      <c r="H6">
        <v>0</v>
      </c>
      <c r="I6">
        <v>0</v>
      </c>
      <c r="J6">
        <v>0</v>
      </c>
      <c r="K6">
        <v>11</v>
      </c>
      <c r="L6">
        <v>17</v>
      </c>
      <c r="M6">
        <v>10</v>
      </c>
      <c r="N6">
        <v>0</v>
      </c>
      <c r="O6">
        <v>0</v>
      </c>
      <c r="P6">
        <v>0</v>
      </c>
      <c r="Q6">
        <f t="shared" ref="Q6:Q51" si="1">Add(G6,H6,I6,J6,K6,L6,M6)</f>
        <v>61</v>
      </c>
      <c r="R6" s="4">
        <f t="shared" ref="R6:R51" si="2">curve(Q6,103)</f>
        <v>59.223300970873787</v>
      </c>
    </row>
    <row r="7" spans="1:18">
      <c r="A7">
        <v>2013</v>
      </c>
      <c r="B7" s="1" t="s">
        <v>15</v>
      </c>
      <c r="C7" t="s">
        <v>20</v>
      </c>
      <c r="D7">
        <v>32</v>
      </c>
      <c r="E7">
        <v>1</v>
      </c>
      <c r="F7" t="s">
        <v>72</v>
      </c>
      <c r="G7">
        <v>0</v>
      </c>
      <c r="H7">
        <v>0</v>
      </c>
      <c r="I7">
        <v>0</v>
      </c>
      <c r="J7">
        <v>15</v>
      </c>
      <c r="K7">
        <v>18</v>
      </c>
      <c r="L7">
        <v>5</v>
      </c>
      <c r="M7">
        <v>2</v>
      </c>
      <c r="N7">
        <v>0</v>
      </c>
      <c r="O7">
        <v>1</v>
      </c>
      <c r="P7">
        <v>1</v>
      </c>
      <c r="Q7">
        <f t="shared" si="1"/>
        <v>92</v>
      </c>
      <c r="R7" s="4">
        <f t="shared" si="2"/>
        <v>89.320388349514559</v>
      </c>
    </row>
    <row r="8" spans="1:18">
      <c r="A8" s="1">
        <v>2012</v>
      </c>
      <c r="B8" s="1" t="s">
        <v>15</v>
      </c>
      <c r="C8" t="s">
        <v>21</v>
      </c>
      <c r="D8">
        <v>32</v>
      </c>
      <c r="E8">
        <v>7</v>
      </c>
      <c r="F8" t="s">
        <v>73</v>
      </c>
      <c r="G8">
        <v>0</v>
      </c>
      <c r="H8">
        <v>0</v>
      </c>
      <c r="I8">
        <v>31</v>
      </c>
      <c r="J8">
        <v>0</v>
      </c>
      <c r="K8">
        <v>1</v>
      </c>
      <c r="N8">
        <v>2</v>
      </c>
      <c r="O8">
        <v>2</v>
      </c>
      <c r="P8">
        <v>1</v>
      </c>
      <c r="Q8">
        <f t="shared" si="1"/>
        <v>34</v>
      </c>
      <c r="R8" s="4">
        <f t="shared" si="2"/>
        <v>33.009708737864081</v>
      </c>
    </row>
    <row r="9" spans="1:18" s="3" customFormat="1">
      <c r="A9" s="3">
        <v>2011</v>
      </c>
      <c r="B9" s="2" t="s">
        <v>15</v>
      </c>
      <c r="C9" s="3" t="s">
        <v>22</v>
      </c>
      <c r="D9" s="3">
        <v>32</v>
      </c>
      <c r="E9" s="3" t="s">
        <v>75</v>
      </c>
      <c r="Q9" s="3">
        <f t="shared" si="1"/>
        <v>0</v>
      </c>
      <c r="R9" s="5">
        <f t="shared" si="2"/>
        <v>0</v>
      </c>
    </row>
    <row r="10" spans="1:18">
      <c r="A10" s="1">
        <v>2010</v>
      </c>
      <c r="B10" s="1" t="s">
        <v>15</v>
      </c>
      <c r="C10" t="s">
        <v>22</v>
      </c>
      <c r="D10">
        <v>32</v>
      </c>
      <c r="E10">
        <v>2</v>
      </c>
      <c r="F10" t="s">
        <v>72</v>
      </c>
      <c r="G10">
        <v>0</v>
      </c>
      <c r="H10">
        <v>0</v>
      </c>
      <c r="I10">
        <v>27</v>
      </c>
      <c r="J10">
        <v>0</v>
      </c>
      <c r="K10">
        <v>5</v>
      </c>
      <c r="L10">
        <v>3</v>
      </c>
      <c r="M10">
        <v>7</v>
      </c>
      <c r="N10">
        <v>0</v>
      </c>
      <c r="O10">
        <v>1</v>
      </c>
      <c r="P10">
        <v>2</v>
      </c>
      <c r="Q10">
        <f t="shared" si="1"/>
        <v>90</v>
      </c>
      <c r="R10" s="4">
        <f t="shared" si="2"/>
        <v>87.378640776699029</v>
      </c>
    </row>
    <row r="11" spans="1:18">
      <c r="A11">
        <v>2009</v>
      </c>
      <c r="B11" s="1" t="s">
        <v>15</v>
      </c>
      <c r="C11" t="s">
        <v>20</v>
      </c>
      <c r="D11">
        <v>32</v>
      </c>
      <c r="E11">
        <v>2</v>
      </c>
      <c r="F11" t="s">
        <v>76</v>
      </c>
      <c r="G11">
        <v>0</v>
      </c>
      <c r="H11">
        <v>0</v>
      </c>
      <c r="I11">
        <v>0</v>
      </c>
      <c r="J11">
        <v>22</v>
      </c>
      <c r="K11">
        <v>10</v>
      </c>
      <c r="N11">
        <v>0</v>
      </c>
      <c r="O11">
        <v>0</v>
      </c>
      <c r="P11">
        <v>0</v>
      </c>
      <c r="Q11">
        <f t="shared" si="1"/>
        <v>34</v>
      </c>
      <c r="R11" s="4">
        <f t="shared" si="2"/>
        <v>33.009708737864081</v>
      </c>
    </row>
    <row r="12" spans="1:18" s="3" customFormat="1">
      <c r="A12" s="2">
        <v>2008</v>
      </c>
      <c r="B12" s="2" t="s">
        <v>15</v>
      </c>
      <c r="C12" s="3" t="s">
        <v>23</v>
      </c>
      <c r="D12" s="3">
        <v>32</v>
      </c>
      <c r="E12" s="3" t="s">
        <v>77</v>
      </c>
      <c r="Q12" s="3">
        <f t="shared" si="1"/>
        <v>0</v>
      </c>
      <c r="R12" s="5">
        <f t="shared" si="2"/>
        <v>0</v>
      </c>
    </row>
    <row r="13" spans="1:18">
      <c r="A13">
        <v>2007</v>
      </c>
      <c r="B13" s="1" t="s">
        <v>15</v>
      </c>
      <c r="C13" t="s">
        <v>24</v>
      </c>
      <c r="D13">
        <v>32</v>
      </c>
      <c r="E13">
        <v>2</v>
      </c>
      <c r="F13" t="s">
        <v>78</v>
      </c>
      <c r="G13">
        <v>0</v>
      </c>
      <c r="H13">
        <v>0</v>
      </c>
      <c r="I13">
        <v>30</v>
      </c>
      <c r="N13">
        <v>0</v>
      </c>
      <c r="O13">
        <v>0</v>
      </c>
      <c r="P13">
        <v>1</v>
      </c>
      <c r="Q13">
        <f t="shared" si="1"/>
        <v>3</v>
      </c>
      <c r="R13" s="4">
        <f t="shared" si="2"/>
        <v>2.912621359223301</v>
      </c>
    </row>
    <row r="14" spans="1:18" s="3" customFormat="1">
      <c r="A14" s="2">
        <v>2006</v>
      </c>
      <c r="B14" s="2" t="s">
        <v>15</v>
      </c>
      <c r="C14" s="3" t="s">
        <v>22</v>
      </c>
      <c r="D14" s="3">
        <v>32</v>
      </c>
      <c r="E14" s="3" t="s">
        <v>79</v>
      </c>
      <c r="Q14" s="3">
        <f t="shared" si="1"/>
        <v>0</v>
      </c>
      <c r="R14" s="5">
        <f t="shared" si="2"/>
        <v>0</v>
      </c>
    </row>
    <row r="15" spans="1:18">
      <c r="A15">
        <v>2005</v>
      </c>
      <c r="B15" s="1" t="s">
        <v>15</v>
      </c>
      <c r="C15" t="s">
        <v>25</v>
      </c>
      <c r="D15">
        <v>32</v>
      </c>
      <c r="E15">
        <v>5</v>
      </c>
      <c r="F15" t="s">
        <v>80</v>
      </c>
      <c r="G15">
        <v>0</v>
      </c>
      <c r="N15">
        <v>0</v>
      </c>
      <c r="O15">
        <v>0</v>
      </c>
      <c r="P15">
        <v>0</v>
      </c>
      <c r="Q15">
        <f t="shared" si="1"/>
        <v>0</v>
      </c>
      <c r="R15" s="4">
        <f t="shared" si="2"/>
        <v>0</v>
      </c>
    </row>
    <row r="16" spans="1:18">
      <c r="A16" s="1">
        <v>2004</v>
      </c>
      <c r="B16" s="1" t="s">
        <v>15</v>
      </c>
      <c r="C16" t="s">
        <v>23</v>
      </c>
      <c r="D16">
        <v>32</v>
      </c>
      <c r="E16">
        <v>1</v>
      </c>
      <c r="F16" t="s">
        <v>6</v>
      </c>
      <c r="G16">
        <v>0</v>
      </c>
      <c r="H16">
        <v>0</v>
      </c>
      <c r="I16">
        <v>0</v>
      </c>
      <c r="J16">
        <v>14</v>
      </c>
      <c r="N16">
        <v>0</v>
      </c>
      <c r="O16">
        <v>1</v>
      </c>
      <c r="P16">
        <v>0</v>
      </c>
      <c r="Q16">
        <f t="shared" si="1"/>
        <v>19</v>
      </c>
      <c r="R16" s="4">
        <f t="shared" si="2"/>
        <v>18.446601941747574</v>
      </c>
    </row>
    <row r="17" spans="1:18" s="3" customFormat="1">
      <c r="A17" s="3">
        <v>2003</v>
      </c>
      <c r="B17" s="2" t="s">
        <v>15</v>
      </c>
      <c r="C17" s="3" t="s">
        <v>20</v>
      </c>
      <c r="D17" s="3">
        <v>32</v>
      </c>
      <c r="E17" s="3" t="s">
        <v>79</v>
      </c>
      <c r="Q17" s="3">
        <f t="shared" si="1"/>
        <v>0</v>
      </c>
      <c r="R17" s="5">
        <f t="shared" si="2"/>
        <v>0</v>
      </c>
    </row>
    <row r="18" spans="1:18">
      <c r="A18" s="1">
        <v>2002</v>
      </c>
      <c r="B18" s="1" t="s">
        <v>15</v>
      </c>
      <c r="C18" t="s">
        <v>26</v>
      </c>
      <c r="D18">
        <v>32</v>
      </c>
      <c r="E18">
        <v>2</v>
      </c>
      <c r="F18" t="s">
        <v>15</v>
      </c>
      <c r="G18">
        <v>0</v>
      </c>
      <c r="H18">
        <v>0</v>
      </c>
      <c r="I18">
        <v>0</v>
      </c>
      <c r="J18">
        <v>14</v>
      </c>
      <c r="K18">
        <v>6</v>
      </c>
      <c r="L18">
        <v>10</v>
      </c>
      <c r="M18">
        <v>1</v>
      </c>
      <c r="N18">
        <v>0</v>
      </c>
      <c r="O18">
        <v>2</v>
      </c>
      <c r="P18">
        <v>0</v>
      </c>
      <c r="Q18">
        <f t="shared" si="1"/>
        <v>101</v>
      </c>
      <c r="R18" s="4">
        <f t="shared" si="2"/>
        <v>98.05825242718447</v>
      </c>
    </row>
    <row r="19" spans="1:18">
      <c r="A19">
        <v>2001</v>
      </c>
      <c r="B19" s="1" t="s">
        <v>15</v>
      </c>
      <c r="C19" t="s">
        <v>26</v>
      </c>
      <c r="D19">
        <v>32</v>
      </c>
      <c r="E19">
        <v>4</v>
      </c>
      <c r="F19" t="s">
        <v>72</v>
      </c>
      <c r="G19">
        <v>0</v>
      </c>
      <c r="H19">
        <v>0</v>
      </c>
      <c r="I19">
        <v>30</v>
      </c>
      <c r="J19">
        <v>18</v>
      </c>
      <c r="K19">
        <v>5</v>
      </c>
      <c r="L19">
        <v>2</v>
      </c>
      <c r="M19">
        <v>10</v>
      </c>
      <c r="N19">
        <v>0</v>
      </c>
      <c r="O19">
        <v>0</v>
      </c>
      <c r="P19">
        <v>0</v>
      </c>
      <c r="Q19">
        <f t="shared" si="1"/>
        <v>100</v>
      </c>
      <c r="R19" s="4">
        <f t="shared" si="2"/>
        <v>97.087378640776706</v>
      </c>
    </row>
    <row r="20" spans="1:18">
      <c r="A20" s="1">
        <v>2000</v>
      </c>
      <c r="B20" s="1" t="s">
        <v>15</v>
      </c>
      <c r="C20" t="s">
        <v>20</v>
      </c>
      <c r="D20">
        <v>16</v>
      </c>
      <c r="E20">
        <v>5</v>
      </c>
      <c r="F20" t="s">
        <v>81</v>
      </c>
      <c r="G20">
        <v>0</v>
      </c>
      <c r="H20">
        <v>0</v>
      </c>
      <c r="I20">
        <v>0</v>
      </c>
      <c r="J20">
        <v>0</v>
      </c>
      <c r="K20">
        <v>2</v>
      </c>
      <c r="N20">
        <v>0</v>
      </c>
      <c r="O20">
        <v>1</v>
      </c>
      <c r="P20">
        <v>0</v>
      </c>
      <c r="Q20">
        <f t="shared" si="1"/>
        <v>31</v>
      </c>
      <c r="R20" s="4">
        <f t="shared" si="2"/>
        <v>30.097087378640776</v>
      </c>
    </row>
    <row r="21" spans="1:18">
      <c r="A21">
        <v>1999</v>
      </c>
      <c r="B21" s="1" t="s">
        <v>15</v>
      </c>
      <c r="C21" t="s">
        <v>27</v>
      </c>
      <c r="D21">
        <v>16</v>
      </c>
      <c r="E21">
        <v>2</v>
      </c>
      <c r="F21" t="s">
        <v>76</v>
      </c>
      <c r="G21">
        <v>0</v>
      </c>
      <c r="H21">
        <v>0</v>
      </c>
      <c r="I21">
        <v>0</v>
      </c>
      <c r="J21">
        <v>9</v>
      </c>
      <c r="K21">
        <v>5</v>
      </c>
      <c r="L21">
        <v>7</v>
      </c>
      <c r="N21">
        <v>1</v>
      </c>
      <c r="O21">
        <v>0</v>
      </c>
      <c r="P21">
        <v>2</v>
      </c>
      <c r="Q21">
        <f t="shared" si="1"/>
        <v>78</v>
      </c>
      <c r="R21" s="4">
        <f t="shared" si="2"/>
        <v>75.728155339805824</v>
      </c>
    </row>
    <row r="22" spans="1:18">
      <c r="A22" s="1">
        <v>1998</v>
      </c>
      <c r="B22" s="1" t="s">
        <v>15</v>
      </c>
      <c r="C22" t="s">
        <v>28</v>
      </c>
      <c r="D22">
        <v>16</v>
      </c>
      <c r="E22">
        <v>1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6</v>
      </c>
      <c r="L22">
        <v>3</v>
      </c>
      <c r="M22">
        <v>2</v>
      </c>
      <c r="N22">
        <v>0</v>
      </c>
      <c r="O22">
        <v>1</v>
      </c>
      <c r="P22">
        <v>2</v>
      </c>
      <c r="Q22">
        <f t="shared" si="1"/>
        <v>88</v>
      </c>
      <c r="R22" s="4">
        <f t="shared" si="2"/>
        <v>85.4368932038835</v>
      </c>
    </row>
    <row r="23" spans="1:18" s="3" customFormat="1">
      <c r="A23" s="3">
        <v>1997</v>
      </c>
      <c r="B23" s="2" t="s">
        <v>15</v>
      </c>
      <c r="C23" s="3" t="s">
        <v>29</v>
      </c>
      <c r="D23" s="3">
        <v>16</v>
      </c>
      <c r="E23" s="3" t="s">
        <v>79</v>
      </c>
      <c r="Q23" s="3">
        <f t="shared" si="1"/>
        <v>0</v>
      </c>
      <c r="R23" s="5">
        <f t="shared" si="2"/>
        <v>0</v>
      </c>
    </row>
    <row r="24" spans="1:18" ht="17" customHeight="1">
      <c r="A24" s="1">
        <v>1996</v>
      </c>
      <c r="B24" s="1" t="s">
        <v>15</v>
      </c>
      <c r="C24" t="s">
        <v>29</v>
      </c>
      <c r="D24">
        <v>16</v>
      </c>
      <c r="E24">
        <v>1</v>
      </c>
      <c r="F24" t="s">
        <v>82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2</v>
      </c>
      <c r="N24">
        <v>0</v>
      </c>
      <c r="O24">
        <v>0</v>
      </c>
      <c r="P24">
        <v>0</v>
      </c>
      <c r="Q24">
        <f t="shared" si="1"/>
        <v>48</v>
      </c>
      <c r="R24" s="4">
        <f t="shared" si="2"/>
        <v>46.601941747572816</v>
      </c>
    </row>
    <row r="25" spans="1:18">
      <c r="A25">
        <v>1995</v>
      </c>
      <c r="B25" s="1" t="s">
        <v>15</v>
      </c>
      <c r="C25" t="s">
        <v>30</v>
      </c>
      <c r="D25">
        <v>16</v>
      </c>
      <c r="E25">
        <v>3</v>
      </c>
      <c r="F25" t="s">
        <v>83</v>
      </c>
      <c r="G25">
        <v>0</v>
      </c>
      <c r="H25">
        <v>0</v>
      </c>
      <c r="I25">
        <v>0</v>
      </c>
      <c r="J25">
        <v>14</v>
      </c>
      <c r="N25">
        <v>0</v>
      </c>
      <c r="O25">
        <v>0</v>
      </c>
      <c r="P25">
        <v>1</v>
      </c>
      <c r="Q25">
        <f t="shared" si="1"/>
        <v>19</v>
      </c>
      <c r="R25" s="4">
        <f t="shared" si="2"/>
        <v>18.446601941747574</v>
      </c>
    </row>
    <row r="26" spans="1:18">
      <c r="A26" s="1">
        <v>1994</v>
      </c>
      <c r="B26" s="1" t="s">
        <v>15</v>
      </c>
      <c r="C26" t="s">
        <v>29</v>
      </c>
      <c r="D26">
        <v>16</v>
      </c>
      <c r="E26">
        <v>1</v>
      </c>
      <c r="F26" t="s">
        <v>9</v>
      </c>
      <c r="G26">
        <v>0</v>
      </c>
      <c r="H26">
        <v>0</v>
      </c>
      <c r="I26">
        <v>0</v>
      </c>
      <c r="J26">
        <v>10</v>
      </c>
      <c r="K26">
        <v>11</v>
      </c>
      <c r="L26">
        <v>7</v>
      </c>
      <c r="M26">
        <v>2</v>
      </c>
      <c r="N26">
        <v>0</v>
      </c>
      <c r="O26">
        <v>1</v>
      </c>
      <c r="P26">
        <v>1</v>
      </c>
      <c r="Q26">
        <f t="shared" si="1"/>
        <v>102</v>
      </c>
      <c r="R26" s="4">
        <f t="shared" si="2"/>
        <v>99.029126213592235</v>
      </c>
    </row>
    <row r="27" spans="1:18" s="3" customFormat="1">
      <c r="A27" s="3">
        <v>1993</v>
      </c>
      <c r="B27" s="2" t="s">
        <v>15</v>
      </c>
      <c r="C27" s="3" t="s">
        <v>31</v>
      </c>
      <c r="D27" s="3">
        <v>16</v>
      </c>
      <c r="E27" s="3" t="s">
        <v>79</v>
      </c>
      <c r="Q27" s="3">
        <f t="shared" si="1"/>
        <v>0</v>
      </c>
      <c r="R27" s="5">
        <f t="shared" si="2"/>
        <v>0</v>
      </c>
    </row>
    <row r="28" spans="1:18">
      <c r="A28" s="1">
        <v>1992</v>
      </c>
      <c r="B28" s="1" t="s">
        <v>15</v>
      </c>
      <c r="C28" t="s">
        <v>31</v>
      </c>
      <c r="D28">
        <v>16</v>
      </c>
      <c r="E28">
        <v>1</v>
      </c>
      <c r="F28" t="s">
        <v>72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5</v>
      </c>
      <c r="N28">
        <v>0</v>
      </c>
      <c r="O28">
        <v>0</v>
      </c>
      <c r="P28">
        <v>0</v>
      </c>
      <c r="Q28">
        <f t="shared" si="1"/>
        <v>54</v>
      </c>
      <c r="R28" s="4">
        <f t="shared" si="2"/>
        <v>52.427184466019419</v>
      </c>
    </row>
    <row r="29" spans="1:18">
      <c r="A29">
        <v>1991</v>
      </c>
      <c r="B29" s="1" t="s">
        <v>15</v>
      </c>
      <c r="C29" t="s">
        <v>32</v>
      </c>
      <c r="D29">
        <v>16</v>
      </c>
      <c r="E29">
        <v>3</v>
      </c>
      <c r="F29" t="s">
        <v>7</v>
      </c>
      <c r="G29">
        <v>0</v>
      </c>
      <c r="H29">
        <v>0</v>
      </c>
      <c r="I29">
        <v>0</v>
      </c>
      <c r="J29">
        <v>9</v>
      </c>
      <c r="K29">
        <v>7</v>
      </c>
      <c r="N29">
        <v>0</v>
      </c>
      <c r="O29">
        <v>3</v>
      </c>
      <c r="P29">
        <v>1</v>
      </c>
      <c r="Q29">
        <f t="shared" si="1"/>
        <v>50</v>
      </c>
      <c r="R29" s="4">
        <f t="shared" si="2"/>
        <v>48.543689320388353</v>
      </c>
    </row>
    <row r="30" spans="1:18">
      <c r="A30" s="1">
        <v>1990</v>
      </c>
      <c r="B30" s="1" t="s">
        <v>15</v>
      </c>
      <c r="C30" t="s">
        <v>29</v>
      </c>
      <c r="D30">
        <v>16</v>
      </c>
      <c r="E30">
        <v>1</v>
      </c>
      <c r="F30" t="s">
        <v>84</v>
      </c>
      <c r="G30">
        <v>0</v>
      </c>
      <c r="H30">
        <v>0</v>
      </c>
      <c r="I30">
        <v>0</v>
      </c>
      <c r="J30">
        <v>13</v>
      </c>
      <c r="K30">
        <v>12</v>
      </c>
      <c r="L30">
        <v>6</v>
      </c>
      <c r="M30">
        <v>5</v>
      </c>
      <c r="N30">
        <v>0</v>
      </c>
      <c r="O30">
        <v>1</v>
      </c>
      <c r="P30">
        <v>1</v>
      </c>
      <c r="Q30">
        <f t="shared" si="1"/>
        <v>96</v>
      </c>
      <c r="R30" s="4">
        <f t="shared" si="2"/>
        <v>93.203883495145632</v>
      </c>
    </row>
    <row r="31" spans="1:18">
      <c r="A31">
        <v>1989</v>
      </c>
      <c r="B31" s="1" t="s">
        <v>15</v>
      </c>
      <c r="C31" t="s">
        <v>29</v>
      </c>
      <c r="D31">
        <v>16</v>
      </c>
      <c r="E31">
        <v>1</v>
      </c>
      <c r="F31" t="s">
        <v>72</v>
      </c>
      <c r="G31">
        <v>0</v>
      </c>
      <c r="H31">
        <v>0</v>
      </c>
      <c r="I31">
        <v>0</v>
      </c>
      <c r="J31">
        <v>0</v>
      </c>
      <c r="K31">
        <v>8</v>
      </c>
      <c r="L31">
        <v>3</v>
      </c>
      <c r="M31">
        <v>2</v>
      </c>
      <c r="N31">
        <v>1</v>
      </c>
      <c r="O31">
        <v>0</v>
      </c>
      <c r="P31">
        <v>2</v>
      </c>
      <c r="Q31">
        <f t="shared" si="1"/>
        <v>86</v>
      </c>
      <c r="R31" s="4">
        <f t="shared" si="2"/>
        <v>83.495145631067956</v>
      </c>
    </row>
    <row r="32" spans="1:18">
      <c r="A32" s="1">
        <v>1988</v>
      </c>
      <c r="B32" s="1" t="s">
        <v>15</v>
      </c>
      <c r="C32" t="s">
        <v>33</v>
      </c>
      <c r="D32">
        <v>16</v>
      </c>
      <c r="E32">
        <v>2</v>
      </c>
      <c r="F32" t="s">
        <v>85</v>
      </c>
      <c r="G32">
        <v>0</v>
      </c>
      <c r="H32">
        <v>0</v>
      </c>
      <c r="I32">
        <v>0</v>
      </c>
      <c r="J32">
        <v>0</v>
      </c>
      <c r="K32">
        <v>11</v>
      </c>
      <c r="N32">
        <v>0</v>
      </c>
      <c r="O32">
        <v>0</v>
      </c>
      <c r="P32">
        <v>0</v>
      </c>
      <c r="Q32">
        <f t="shared" si="1"/>
        <v>22</v>
      </c>
      <c r="R32" s="4">
        <f t="shared" si="2"/>
        <v>21.359223300970875</v>
      </c>
    </row>
    <row r="33" spans="1:18">
      <c r="A33">
        <v>1987</v>
      </c>
      <c r="B33" s="1" t="s">
        <v>15</v>
      </c>
      <c r="C33" t="s">
        <v>33</v>
      </c>
      <c r="D33">
        <v>16</v>
      </c>
      <c r="E33">
        <v>2</v>
      </c>
      <c r="F33" t="s">
        <v>72</v>
      </c>
      <c r="G33">
        <v>0</v>
      </c>
      <c r="H33">
        <v>0</v>
      </c>
      <c r="I33">
        <v>0</v>
      </c>
      <c r="J33">
        <v>14</v>
      </c>
      <c r="K33">
        <v>8</v>
      </c>
      <c r="L33">
        <v>6</v>
      </c>
      <c r="M33">
        <v>1</v>
      </c>
      <c r="N33">
        <v>0</v>
      </c>
      <c r="O33">
        <v>1</v>
      </c>
      <c r="P33">
        <v>0</v>
      </c>
      <c r="Q33">
        <f t="shared" si="1"/>
        <v>103</v>
      </c>
      <c r="R33" s="4">
        <f t="shared" si="2"/>
        <v>100</v>
      </c>
    </row>
    <row r="34" spans="1:18">
      <c r="A34" s="1">
        <v>1986</v>
      </c>
      <c r="B34" s="1" t="s">
        <v>15</v>
      </c>
      <c r="C34" t="s">
        <v>34</v>
      </c>
      <c r="D34">
        <v>16</v>
      </c>
      <c r="E34">
        <v>4</v>
      </c>
      <c r="F34" t="s">
        <v>86</v>
      </c>
      <c r="G34">
        <v>0</v>
      </c>
      <c r="H34">
        <v>0</v>
      </c>
      <c r="I34">
        <v>0</v>
      </c>
      <c r="J34">
        <v>0</v>
      </c>
      <c r="N34">
        <v>0</v>
      </c>
      <c r="O34">
        <v>0</v>
      </c>
      <c r="P34">
        <v>1</v>
      </c>
      <c r="Q34">
        <f t="shared" si="1"/>
        <v>0</v>
      </c>
      <c r="R34" s="4">
        <f t="shared" si="2"/>
        <v>0</v>
      </c>
    </row>
    <row r="35" spans="1:18">
      <c r="A35">
        <v>1985</v>
      </c>
      <c r="B35" s="1" t="s">
        <v>15</v>
      </c>
      <c r="C35" t="s">
        <v>33</v>
      </c>
      <c r="D35">
        <v>16</v>
      </c>
      <c r="E35">
        <v>2</v>
      </c>
      <c r="F35" t="s">
        <v>15</v>
      </c>
      <c r="G35">
        <v>0</v>
      </c>
      <c r="H35">
        <v>0</v>
      </c>
      <c r="I35">
        <v>0</v>
      </c>
      <c r="J35">
        <v>13</v>
      </c>
      <c r="K35">
        <v>6</v>
      </c>
      <c r="L35">
        <v>11</v>
      </c>
      <c r="M35">
        <v>3</v>
      </c>
      <c r="N35">
        <v>0</v>
      </c>
      <c r="O35">
        <v>2</v>
      </c>
      <c r="P35">
        <v>1</v>
      </c>
      <c r="Q35">
        <f t="shared" si="1"/>
        <v>99</v>
      </c>
      <c r="R35" s="4">
        <f t="shared" si="2"/>
        <v>96.116504854368927</v>
      </c>
    </row>
    <row r="36" spans="1:18">
      <c r="A36" s="1">
        <v>1984</v>
      </c>
      <c r="B36" s="1" t="s">
        <v>15</v>
      </c>
      <c r="C36" t="s">
        <v>33</v>
      </c>
      <c r="D36">
        <v>16</v>
      </c>
      <c r="E36">
        <v>1</v>
      </c>
      <c r="F36" t="s">
        <v>72</v>
      </c>
      <c r="G36">
        <v>0</v>
      </c>
      <c r="H36">
        <v>0</v>
      </c>
      <c r="I36">
        <v>0</v>
      </c>
      <c r="J36">
        <v>15</v>
      </c>
      <c r="K36">
        <v>0</v>
      </c>
      <c r="L36">
        <v>13</v>
      </c>
      <c r="M36">
        <v>2</v>
      </c>
      <c r="N36">
        <v>0</v>
      </c>
      <c r="O36">
        <v>0</v>
      </c>
      <c r="P36">
        <v>1</v>
      </c>
      <c r="Q36">
        <f t="shared" si="1"/>
        <v>69</v>
      </c>
      <c r="R36" s="4">
        <f t="shared" si="2"/>
        <v>66.990291262135926</v>
      </c>
    </row>
    <row r="37" spans="1:18">
      <c r="A37">
        <v>1983</v>
      </c>
      <c r="B37" s="1" t="s">
        <v>15</v>
      </c>
      <c r="C37" t="s">
        <v>35</v>
      </c>
      <c r="D37">
        <v>16</v>
      </c>
      <c r="E37">
        <v>2</v>
      </c>
      <c r="F37" t="s">
        <v>87</v>
      </c>
      <c r="G37">
        <v>0</v>
      </c>
      <c r="H37">
        <v>0</v>
      </c>
      <c r="I37">
        <v>0</v>
      </c>
      <c r="J37">
        <v>16</v>
      </c>
      <c r="K37">
        <v>8</v>
      </c>
      <c r="L37">
        <v>14</v>
      </c>
      <c r="M37">
        <v>1</v>
      </c>
      <c r="N37">
        <v>0</v>
      </c>
      <c r="O37">
        <v>0</v>
      </c>
      <c r="P37">
        <v>0</v>
      </c>
      <c r="Q37">
        <f t="shared" si="1"/>
        <v>93</v>
      </c>
      <c r="R37" s="4">
        <f t="shared" si="2"/>
        <v>90.291262135922324</v>
      </c>
    </row>
    <row r="38" spans="1:18">
      <c r="A38" s="1">
        <v>1982</v>
      </c>
      <c r="B38" s="1" t="s">
        <v>15</v>
      </c>
      <c r="C38" t="s">
        <v>36</v>
      </c>
      <c r="D38">
        <v>16</v>
      </c>
      <c r="E38">
        <v>3</v>
      </c>
      <c r="F38" t="s">
        <v>88</v>
      </c>
      <c r="G38">
        <v>0</v>
      </c>
      <c r="H38">
        <v>0</v>
      </c>
      <c r="I38">
        <v>0</v>
      </c>
      <c r="J38">
        <v>14</v>
      </c>
      <c r="K38">
        <v>5</v>
      </c>
      <c r="N38">
        <v>0</v>
      </c>
      <c r="O38">
        <v>0</v>
      </c>
      <c r="P38">
        <v>1</v>
      </c>
      <c r="Q38">
        <f t="shared" si="1"/>
        <v>47</v>
      </c>
      <c r="R38" s="4">
        <f t="shared" si="2"/>
        <v>45.631067961165051</v>
      </c>
    </row>
    <row r="39" spans="1:18">
      <c r="A39">
        <v>1981</v>
      </c>
      <c r="B39" s="1" t="s">
        <v>15</v>
      </c>
      <c r="C39" t="s">
        <v>35</v>
      </c>
      <c r="D39">
        <v>16</v>
      </c>
      <c r="E39">
        <v>1</v>
      </c>
      <c r="F39" t="s">
        <v>89</v>
      </c>
      <c r="G39">
        <v>0</v>
      </c>
      <c r="H39">
        <v>0</v>
      </c>
      <c r="I39">
        <v>0</v>
      </c>
      <c r="J39">
        <v>12</v>
      </c>
      <c r="K39">
        <v>5</v>
      </c>
      <c r="L39">
        <v>4</v>
      </c>
      <c r="N39">
        <v>0</v>
      </c>
      <c r="O39">
        <v>0</v>
      </c>
      <c r="P39">
        <v>1</v>
      </c>
      <c r="Q39">
        <f t="shared" si="1"/>
        <v>78</v>
      </c>
      <c r="R39" s="4">
        <f t="shared" si="2"/>
        <v>75.728155339805824</v>
      </c>
    </row>
    <row r="40" spans="1:18">
      <c r="A40" s="1">
        <v>1980</v>
      </c>
      <c r="B40" s="1" t="s">
        <v>15</v>
      </c>
      <c r="C40" t="s">
        <v>36</v>
      </c>
      <c r="D40">
        <v>16</v>
      </c>
      <c r="E40">
        <v>1</v>
      </c>
      <c r="F40" t="s">
        <v>90</v>
      </c>
      <c r="G40">
        <v>0</v>
      </c>
      <c r="H40">
        <v>0</v>
      </c>
      <c r="I40">
        <v>0</v>
      </c>
      <c r="J40">
        <v>10</v>
      </c>
      <c r="K40">
        <v>13</v>
      </c>
      <c r="L40">
        <v>3</v>
      </c>
      <c r="N40">
        <v>0</v>
      </c>
      <c r="O40">
        <v>0</v>
      </c>
      <c r="P40">
        <v>1</v>
      </c>
      <c r="Q40">
        <f t="shared" si="1"/>
        <v>73</v>
      </c>
      <c r="R40" s="4">
        <f t="shared" si="2"/>
        <v>70.873786407766985</v>
      </c>
    </row>
    <row r="41" spans="1:18">
      <c r="A41">
        <v>1979</v>
      </c>
      <c r="B41" s="1" t="s">
        <v>15</v>
      </c>
      <c r="C41" t="s">
        <v>35</v>
      </c>
      <c r="D41">
        <v>16</v>
      </c>
      <c r="E41">
        <v>1</v>
      </c>
      <c r="F41" t="s">
        <v>91</v>
      </c>
      <c r="G41">
        <v>0</v>
      </c>
      <c r="H41">
        <v>0</v>
      </c>
      <c r="I41">
        <v>0</v>
      </c>
      <c r="J41">
        <v>0</v>
      </c>
      <c r="K41">
        <v>5</v>
      </c>
      <c r="L41">
        <v>9</v>
      </c>
      <c r="M41">
        <v>3</v>
      </c>
      <c r="N41">
        <v>0</v>
      </c>
      <c r="O41">
        <v>0</v>
      </c>
      <c r="P41">
        <v>1</v>
      </c>
      <c r="Q41">
        <f t="shared" si="1"/>
        <v>82</v>
      </c>
      <c r="R41" s="4">
        <f t="shared" si="2"/>
        <v>79.611650485436897</v>
      </c>
    </row>
    <row r="42" spans="1:18">
      <c r="A42" s="1">
        <v>1978</v>
      </c>
      <c r="B42" s="1" t="s">
        <v>15</v>
      </c>
      <c r="C42" t="s">
        <v>35</v>
      </c>
      <c r="D42">
        <v>16</v>
      </c>
      <c r="E42">
        <v>2</v>
      </c>
      <c r="F42" t="s">
        <v>72</v>
      </c>
      <c r="H42">
        <v>0</v>
      </c>
      <c r="I42">
        <v>0</v>
      </c>
      <c r="J42">
        <v>12</v>
      </c>
      <c r="K42">
        <v>5</v>
      </c>
      <c r="L42">
        <v>4</v>
      </c>
      <c r="M42">
        <v>16</v>
      </c>
      <c r="N42">
        <v>0</v>
      </c>
      <c r="O42">
        <v>0</v>
      </c>
      <c r="P42">
        <v>0</v>
      </c>
      <c r="Q42">
        <f t="shared" si="1"/>
        <v>95</v>
      </c>
      <c r="R42" s="4">
        <f t="shared" si="2"/>
        <v>92.233009708737868</v>
      </c>
    </row>
    <row r="43" spans="1:18">
      <c r="A43">
        <v>1977</v>
      </c>
      <c r="B43" s="1" t="s">
        <v>15</v>
      </c>
      <c r="C43" t="s">
        <v>35</v>
      </c>
      <c r="D43">
        <v>12</v>
      </c>
      <c r="E43">
        <v>1</v>
      </c>
      <c r="F43" t="s">
        <v>72</v>
      </c>
      <c r="G43">
        <v>0</v>
      </c>
      <c r="H43">
        <v>0</v>
      </c>
      <c r="I43">
        <v>0</v>
      </c>
      <c r="J43">
        <v>0</v>
      </c>
      <c r="K43">
        <v>7</v>
      </c>
      <c r="L43">
        <v>5</v>
      </c>
      <c r="M43">
        <v>12</v>
      </c>
      <c r="N43">
        <v>0</v>
      </c>
      <c r="O43">
        <v>0</v>
      </c>
      <c r="P43">
        <v>0</v>
      </c>
      <c r="Q43">
        <f t="shared" si="1"/>
        <v>75</v>
      </c>
      <c r="R43" s="4">
        <f t="shared" si="2"/>
        <v>72.815533980582529</v>
      </c>
    </row>
    <row r="44" spans="1:18">
      <c r="A44" s="1">
        <v>1976</v>
      </c>
      <c r="B44" s="1" t="s">
        <v>15</v>
      </c>
      <c r="C44" t="s">
        <v>35</v>
      </c>
      <c r="D44">
        <v>16</v>
      </c>
      <c r="E44">
        <v>1</v>
      </c>
      <c r="F44" t="s">
        <v>72</v>
      </c>
      <c r="H44">
        <v>0</v>
      </c>
      <c r="I44">
        <v>0</v>
      </c>
      <c r="J44">
        <v>9</v>
      </c>
      <c r="K44">
        <v>13</v>
      </c>
      <c r="L44">
        <v>0</v>
      </c>
      <c r="M44">
        <v>2</v>
      </c>
      <c r="N44">
        <v>0</v>
      </c>
      <c r="O44">
        <v>0</v>
      </c>
      <c r="P44">
        <v>0</v>
      </c>
      <c r="Q44">
        <f t="shared" si="1"/>
        <v>75</v>
      </c>
      <c r="R44" s="4">
        <f t="shared" si="2"/>
        <v>72.815533980582529</v>
      </c>
    </row>
    <row r="45" spans="1:18" s="3" customFormat="1">
      <c r="A45" s="3">
        <v>1975</v>
      </c>
      <c r="B45" s="2" t="s">
        <v>15</v>
      </c>
      <c r="C45" s="3" t="s">
        <v>37</v>
      </c>
      <c r="D45" s="3">
        <v>8</v>
      </c>
      <c r="E45" s="3" t="s">
        <v>79</v>
      </c>
      <c r="Q45" s="3">
        <f t="shared" si="1"/>
        <v>0</v>
      </c>
      <c r="R45" s="5">
        <f t="shared" si="2"/>
        <v>0</v>
      </c>
    </row>
    <row r="46" spans="1:18" s="3" customFormat="1">
      <c r="A46" s="2">
        <v>1974</v>
      </c>
      <c r="B46" s="2" t="s">
        <v>15</v>
      </c>
      <c r="C46" s="3" t="s">
        <v>38</v>
      </c>
      <c r="D46" s="3">
        <v>8</v>
      </c>
      <c r="E46" s="3" t="s">
        <v>79</v>
      </c>
      <c r="Q46" s="3">
        <f t="shared" si="1"/>
        <v>0</v>
      </c>
      <c r="R46" s="5">
        <f t="shared" si="2"/>
        <v>0</v>
      </c>
    </row>
    <row r="47" spans="1:18">
      <c r="A47">
        <v>1973</v>
      </c>
      <c r="B47" s="1" t="s">
        <v>15</v>
      </c>
      <c r="C47" t="s">
        <v>40</v>
      </c>
      <c r="D47">
        <v>8</v>
      </c>
      <c r="E47">
        <v>1</v>
      </c>
      <c r="F47" t="s">
        <v>78</v>
      </c>
      <c r="H47">
        <v>0</v>
      </c>
      <c r="I47">
        <v>0</v>
      </c>
      <c r="N47">
        <v>0</v>
      </c>
      <c r="O47">
        <v>0</v>
      </c>
      <c r="P47">
        <v>1</v>
      </c>
      <c r="Q47">
        <f t="shared" si="1"/>
        <v>0</v>
      </c>
      <c r="R47" s="4">
        <f t="shared" si="2"/>
        <v>0</v>
      </c>
    </row>
    <row r="48" spans="1:18">
      <c r="A48" s="1">
        <v>1972</v>
      </c>
      <c r="B48" s="1" t="s">
        <v>15</v>
      </c>
      <c r="C48" t="s">
        <v>39</v>
      </c>
      <c r="D48">
        <v>9</v>
      </c>
      <c r="E48">
        <v>1</v>
      </c>
      <c r="F48" t="s">
        <v>72</v>
      </c>
      <c r="H48">
        <v>0</v>
      </c>
      <c r="I48">
        <v>0</v>
      </c>
      <c r="J48">
        <v>0</v>
      </c>
      <c r="K48">
        <v>8</v>
      </c>
      <c r="L48">
        <v>5</v>
      </c>
      <c r="M48">
        <v>9</v>
      </c>
      <c r="N48">
        <v>0</v>
      </c>
      <c r="O48">
        <v>0</v>
      </c>
      <c r="P48">
        <v>0</v>
      </c>
      <c r="Q48">
        <f t="shared" si="1"/>
        <v>77</v>
      </c>
      <c r="R48" s="4">
        <f t="shared" si="2"/>
        <v>74.757281553398059</v>
      </c>
    </row>
    <row r="49" spans="1:18" s="3" customFormat="1">
      <c r="A49" s="3">
        <v>1971</v>
      </c>
      <c r="B49" s="2" t="s">
        <v>15</v>
      </c>
      <c r="C49" s="3" t="s">
        <v>38</v>
      </c>
      <c r="D49" s="3">
        <v>8</v>
      </c>
      <c r="E49" s="3" t="s">
        <v>79</v>
      </c>
      <c r="Q49" s="3">
        <f t="shared" si="1"/>
        <v>0</v>
      </c>
      <c r="R49" s="5">
        <f t="shared" si="2"/>
        <v>0</v>
      </c>
    </row>
    <row r="50" spans="1:18">
      <c r="A50" s="1">
        <v>1970</v>
      </c>
      <c r="B50" s="1" t="s">
        <v>15</v>
      </c>
      <c r="C50" t="s">
        <v>38</v>
      </c>
      <c r="D50">
        <v>8</v>
      </c>
      <c r="E50">
        <v>1</v>
      </c>
      <c r="F50" t="s">
        <v>72</v>
      </c>
      <c r="H50">
        <v>0</v>
      </c>
      <c r="I50">
        <v>0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1</v>
      </c>
      <c r="Q50">
        <f t="shared" si="1"/>
        <v>61</v>
      </c>
      <c r="R50" s="4">
        <f t="shared" si="2"/>
        <v>59.223300970873787</v>
      </c>
    </row>
    <row r="51" spans="1:18">
      <c r="A51">
        <v>1969</v>
      </c>
      <c r="B51" s="1" t="s">
        <v>15</v>
      </c>
      <c r="C51" t="s">
        <v>41</v>
      </c>
      <c r="D51">
        <v>8</v>
      </c>
      <c r="E51">
        <v>5</v>
      </c>
      <c r="F51" t="s">
        <v>93</v>
      </c>
      <c r="H51">
        <v>0</v>
      </c>
      <c r="I51">
        <v>0</v>
      </c>
      <c r="J51">
        <v>0</v>
      </c>
      <c r="K51">
        <v>4</v>
      </c>
      <c r="L51">
        <v>2</v>
      </c>
      <c r="N51">
        <v>0</v>
      </c>
      <c r="O51">
        <v>1</v>
      </c>
      <c r="P51">
        <v>0</v>
      </c>
      <c r="Q51">
        <f t="shared" si="1"/>
        <v>60</v>
      </c>
      <c r="R51" s="4">
        <f t="shared" si="2"/>
        <v>58.252427184466022</v>
      </c>
    </row>
    <row r="52" spans="1:18" hidden="1">
      <c r="A52" s="1">
        <v>2018</v>
      </c>
      <c r="B52" s="1" t="s">
        <v>16</v>
      </c>
      <c r="C52" t="s">
        <v>42</v>
      </c>
    </row>
    <row r="53" spans="1:18" hidden="1">
      <c r="A53">
        <v>2017</v>
      </c>
      <c r="B53" s="1" t="s">
        <v>16</v>
      </c>
      <c r="C53" t="s">
        <v>43</v>
      </c>
    </row>
    <row r="54" spans="1:18" hidden="1">
      <c r="A54" s="1">
        <v>2016</v>
      </c>
      <c r="B54" s="1" t="s">
        <v>16</v>
      </c>
      <c r="C54" t="s">
        <v>44</v>
      </c>
    </row>
    <row r="55" spans="1:18" hidden="1">
      <c r="A55">
        <v>2015</v>
      </c>
      <c r="B55" s="1" t="s">
        <v>16</v>
      </c>
      <c r="C55" t="s">
        <v>68</v>
      </c>
    </row>
    <row r="56" spans="1:18" hidden="1">
      <c r="A56" s="1">
        <v>2014</v>
      </c>
      <c r="B56" s="1" t="s">
        <v>16</v>
      </c>
      <c r="C56" t="s">
        <v>42</v>
      </c>
    </row>
    <row r="57" spans="1:18" hidden="1">
      <c r="A57">
        <v>2013</v>
      </c>
      <c r="B57" s="1" t="s">
        <v>16</v>
      </c>
      <c r="C57" t="s">
        <v>45</v>
      </c>
    </row>
    <row r="58" spans="1:18" hidden="1">
      <c r="A58" s="1">
        <v>2012</v>
      </c>
      <c r="B58" s="1" t="s">
        <v>16</v>
      </c>
      <c r="C58" t="s">
        <v>44</v>
      </c>
    </row>
    <row r="59" spans="1:18" hidden="1">
      <c r="A59">
        <v>2011</v>
      </c>
      <c r="B59" s="1" t="s">
        <v>16</v>
      </c>
      <c r="C59" t="s">
        <v>42</v>
      </c>
    </row>
    <row r="60" spans="1:18" hidden="1">
      <c r="A60" s="1">
        <v>2010</v>
      </c>
      <c r="B60" s="1" t="s">
        <v>16</v>
      </c>
      <c r="C60" t="s">
        <v>46</v>
      </c>
    </row>
    <row r="61" spans="1:18" hidden="1">
      <c r="A61">
        <v>2009</v>
      </c>
      <c r="B61" s="1" t="s">
        <v>16</v>
      </c>
      <c r="C61" t="s">
        <v>47</v>
      </c>
    </row>
    <row r="62" spans="1:18" hidden="1">
      <c r="A62" s="1">
        <v>2008</v>
      </c>
      <c r="B62" s="1" t="s">
        <v>16</v>
      </c>
      <c r="C62" t="s">
        <v>47</v>
      </c>
    </row>
    <row r="63" spans="1:18" hidden="1">
      <c r="A63">
        <v>2007</v>
      </c>
      <c r="B63" s="1" t="s">
        <v>16</v>
      </c>
      <c r="C63" t="s">
        <v>47</v>
      </c>
    </row>
    <row r="64" spans="1:18" hidden="1">
      <c r="A64" s="1">
        <v>2006</v>
      </c>
      <c r="B64" s="1" t="s">
        <v>16</v>
      </c>
      <c r="C64" t="s">
        <v>47</v>
      </c>
    </row>
    <row r="65" spans="1:3" customFormat="1" hidden="1">
      <c r="A65">
        <v>2005</v>
      </c>
      <c r="B65" s="1" t="s">
        <v>16</v>
      </c>
      <c r="C65" t="s">
        <v>47</v>
      </c>
    </row>
    <row r="66" spans="1:3" customFormat="1" hidden="1">
      <c r="A66" s="1">
        <v>2004</v>
      </c>
      <c r="B66" s="1" t="s">
        <v>16</v>
      </c>
      <c r="C66" t="s">
        <v>48</v>
      </c>
    </row>
    <row r="67" spans="1:3" customFormat="1" hidden="1">
      <c r="A67">
        <v>2003</v>
      </c>
      <c r="B67" s="1" t="s">
        <v>16</v>
      </c>
      <c r="C67" t="s">
        <v>49</v>
      </c>
    </row>
    <row r="68" spans="1:3" customFormat="1" hidden="1">
      <c r="A68" s="1">
        <v>2002</v>
      </c>
      <c r="B68" s="1" t="s">
        <v>16</v>
      </c>
      <c r="C68" t="s">
        <v>50</v>
      </c>
    </row>
    <row r="69" spans="1:3" customFormat="1" hidden="1">
      <c r="A69">
        <v>2001</v>
      </c>
      <c r="B69" s="1" t="s">
        <v>16</v>
      </c>
      <c r="C69" t="s">
        <v>51</v>
      </c>
    </row>
    <row r="70" spans="1:3" customFormat="1" hidden="1">
      <c r="A70" s="1">
        <v>2000</v>
      </c>
      <c r="B70" s="1" t="s">
        <v>16</v>
      </c>
      <c r="C70" t="s">
        <v>52</v>
      </c>
    </row>
    <row r="71" spans="1:3" customFormat="1" hidden="1">
      <c r="A71">
        <v>1999</v>
      </c>
      <c r="B71" s="1" t="s">
        <v>16</v>
      </c>
      <c r="C71" t="s">
        <v>53</v>
      </c>
    </row>
    <row r="72" spans="1:3" customFormat="1" hidden="1">
      <c r="A72" s="1">
        <v>1998</v>
      </c>
      <c r="B72" s="1" t="s">
        <v>16</v>
      </c>
      <c r="C72" t="s">
        <v>53</v>
      </c>
    </row>
    <row r="73" spans="1:3" customFormat="1" hidden="1">
      <c r="A73">
        <v>1997</v>
      </c>
      <c r="B73" s="1" t="s">
        <v>16</v>
      </c>
      <c r="C73" t="s">
        <v>49</v>
      </c>
    </row>
    <row r="74" spans="1:3" customFormat="1" hidden="1">
      <c r="A74" s="1">
        <v>1996</v>
      </c>
      <c r="B74" s="1" t="s">
        <v>16</v>
      </c>
      <c r="C74" t="s">
        <v>49</v>
      </c>
    </row>
    <row r="75" spans="1:3" customFormat="1" hidden="1">
      <c r="A75">
        <v>1995</v>
      </c>
      <c r="B75" s="1" t="s">
        <v>16</v>
      </c>
      <c r="C75" t="s">
        <v>52</v>
      </c>
    </row>
    <row r="76" spans="1:3" customFormat="1" hidden="1">
      <c r="A76" s="1">
        <v>1994</v>
      </c>
      <c r="B76" s="1" t="s">
        <v>16</v>
      </c>
      <c r="C76" t="s">
        <v>49</v>
      </c>
    </row>
    <row r="77" spans="1:3" customFormat="1" hidden="1">
      <c r="A77">
        <v>1993</v>
      </c>
      <c r="B77" s="1" t="s">
        <v>16</v>
      </c>
      <c r="C77" t="s">
        <v>54</v>
      </c>
    </row>
    <row r="78" spans="1:3" customFormat="1" hidden="1">
      <c r="A78" s="1">
        <v>1992</v>
      </c>
      <c r="B78" s="1" t="s">
        <v>16</v>
      </c>
      <c r="C78" t="s">
        <v>55</v>
      </c>
    </row>
    <row r="79" spans="1:3" customFormat="1" hidden="1">
      <c r="A79">
        <v>1991</v>
      </c>
      <c r="B79" s="1" t="s">
        <v>16</v>
      </c>
      <c r="C79" t="s">
        <v>49</v>
      </c>
    </row>
    <row r="80" spans="1:3" customFormat="1" hidden="1">
      <c r="A80" s="1">
        <v>1990</v>
      </c>
      <c r="B80" s="1" t="s">
        <v>16</v>
      </c>
      <c r="C80" t="s">
        <v>56</v>
      </c>
    </row>
    <row r="81" spans="1:3" customFormat="1" hidden="1">
      <c r="A81">
        <v>1989</v>
      </c>
      <c r="B81" s="1" t="s">
        <v>16</v>
      </c>
      <c r="C81" t="s">
        <v>57</v>
      </c>
    </row>
    <row r="82" spans="1:3" customFormat="1" hidden="1">
      <c r="A82" s="1">
        <v>1988</v>
      </c>
      <c r="B82" s="1" t="s">
        <v>16</v>
      </c>
      <c r="C82" t="s">
        <v>58</v>
      </c>
    </row>
    <row r="83" spans="1:3" customFormat="1" hidden="1">
      <c r="A83">
        <v>1987</v>
      </c>
      <c r="B83" s="1" t="s">
        <v>16</v>
      </c>
      <c r="C83" t="s">
        <v>58</v>
      </c>
    </row>
    <row r="84" spans="1:3" customFormat="1" hidden="1">
      <c r="A84" s="1">
        <v>1986</v>
      </c>
      <c r="B84" s="1" t="s">
        <v>16</v>
      </c>
      <c r="C84" t="s">
        <v>58</v>
      </c>
    </row>
    <row r="85" spans="1:3" customFormat="1" hidden="1">
      <c r="A85">
        <v>1985</v>
      </c>
      <c r="B85" s="1" t="s">
        <v>16</v>
      </c>
      <c r="C85" t="s">
        <v>59</v>
      </c>
    </row>
    <row r="86" spans="1:3" customFormat="1" hidden="1">
      <c r="A86" s="1">
        <v>1984</v>
      </c>
      <c r="B86" s="1" t="s">
        <v>16</v>
      </c>
      <c r="C86" t="s">
        <v>60</v>
      </c>
    </row>
    <row r="87" spans="1:3" customFormat="1" hidden="1">
      <c r="A87">
        <v>1983</v>
      </c>
      <c r="B87" s="1" t="s">
        <v>16</v>
      </c>
      <c r="C87" t="s">
        <v>60</v>
      </c>
    </row>
    <row r="88" spans="1:3" customFormat="1" hidden="1">
      <c r="A88" s="1">
        <v>1982</v>
      </c>
      <c r="B88" s="1" t="s">
        <v>16</v>
      </c>
      <c r="C88" t="s">
        <v>59</v>
      </c>
    </row>
    <row r="89" spans="1:3" customFormat="1" hidden="1">
      <c r="A89">
        <v>1981</v>
      </c>
      <c r="B89" s="1" t="s">
        <v>16</v>
      </c>
      <c r="C89" t="s">
        <v>59</v>
      </c>
    </row>
    <row r="90" spans="1:3" customFormat="1" hidden="1">
      <c r="A90" s="1">
        <v>1980</v>
      </c>
      <c r="B90" s="1" t="s">
        <v>16</v>
      </c>
      <c r="C90" t="s">
        <v>59</v>
      </c>
    </row>
    <row r="91" spans="1:3" customFormat="1" hidden="1">
      <c r="A91">
        <v>1979</v>
      </c>
      <c r="B91" s="1" t="s">
        <v>16</v>
      </c>
      <c r="C91" t="s">
        <v>60</v>
      </c>
    </row>
    <row r="92" spans="1:3" customFormat="1" hidden="1">
      <c r="A92" s="1">
        <v>1978</v>
      </c>
      <c r="B92" s="1" t="s">
        <v>16</v>
      </c>
      <c r="C92" t="s">
        <v>61</v>
      </c>
    </row>
    <row r="93" spans="1:3" customFormat="1" hidden="1">
      <c r="A93">
        <v>1977</v>
      </c>
      <c r="B93" s="1" t="s">
        <v>16</v>
      </c>
      <c r="C93" t="s">
        <v>60</v>
      </c>
    </row>
    <row r="94" spans="1:3" customFormat="1" hidden="1">
      <c r="A94" s="1">
        <v>1976</v>
      </c>
      <c r="B94" s="1" t="s">
        <v>16</v>
      </c>
      <c r="C94" t="s">
        <v>62</v>
      </c>
    </row>
    <row r="95" spans="1:3" customFormat="1" hidden="1">
      <c r="A95">
        <v>1975</v>
      </c>
      <c r="B95" s="1" t="s">
        <v>16</v>
      </c>
      <c r="C95" t="s">
        <v>60</v>
      </c>
    </row>
    <row r="96" spans="1:3" customFormat="1" hidden="1">
      <c r="A96" s="1">
        <v>1974</v>
      </c>
      <c r="B96" s="1" t="s">
        <v>16</v>
      </c>
      <c r="C96" t="s">
        <v>63</v>
      </c>
    </row>
    <row r="97" spans="1:18" hidden="1">
      <c r="A97">
        <v>1973</v>
      </c>
      <c r="B97" s="1" t="s">
        <v>16</v>
      </c>
      <c r="C97" t="s">
        <v>69</v>
      </c>
    </row>
    <row r="98" spans="1:18" hidden="1">
      <c r="A98" s="1">
        <v>1972</v>
      </c>
      <c r="B98" s="1" t="s">
        <v>16</v>
      </c>
      <c r="C98" t="s">
        <v>64</v>
      </c>
    </row>
    <row r="99" spans="1:18" hidden="1">
      <c r="A99">
        <v>1971</v>
      </c>
      <c r="B99" s="1" t="s">
        <v>16</v>
      </c>
      <c r="C99" t="s">
        <v>65</v>
      </c>
    </row>
    <row r="100" spans="1:18" hidden="1">
      <c r="A100" s="1">
        <v>1970</v>
      </c>
      <c r="B100" s="1" t="s">
        <v>16</v>
      </c>
      <c r="C100" t="s">
        <v>66</v>
      </c>
    </row>
    <row r="101" spans="1:18" hidden="1">
      <c r="A101">
        <v>1969</v>
      </c>
      <c r="B101" s="1" t="s">
        <v>16</v>
      </c>
      <c r="C101" t="s">
        <v>67</v>
      </c>
    </row>
    <row r="102" spans="1:18">
      <c r="R102" s="4">
        <f>SUM(R5:R101,R9,R12,R14,R15,R17,R23,R27,R34,R45,R46,R47,R49)</f>
        <v>2251.4563106796118</v>
      </c>
    </row>
    <row r="103" spans="1:18">
      <c r="R103" s="4" t="s">
        <v>116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R40"/>
  <sheetViews>
    <sheetView topLeftCell="A3" workbookViewId="0">
      <selection activeCell="A36" sqref="A36:XFD36"/>
    </sheetView>
  </sheetViews>
  <sheetFormatPr baseColWidth="10" defaultRowHeight="15" x14ac:dyDescent="0"/>
  <cols>
    <col min="1" max="1" width="5.5" bestFit="1" customWidth="1"/>
    <col min="2" max="2" width="4.5" bestFit="1" customWidth="1"/>
    <col min="3" max="3" width="24.5" bestFit="1" customWidth="1"/>
    <col min="4" max="4" width="12.5" bestFit="1" customWidth="1"/>
    <col min="5" max="5" width="10.5" bestFit="1" customWidth="1"/>
    <col min="7" max="7" width="5.5" bestFit="1" customWidth="1"/>
    <col min="8" max="10" width="4.5" bestFit="1" customWidth="1"/>
    <col min="11" max="13" width="3.5" bestFit="1" customWidth="1"/>
    <col min="14" max="14" width="18.5" bestFit="1" customWidth="1"/>
    <col min="15" max="15" width="12.5" bestFit="1" customWidth="1"/>
    <col min="17" max="17" width="16.5" bestFit="1" customWidth="1"/>
    <col min="18" max="18" width="15.5" style="4" bestFit="1" customWidth="1"/>
  </cols>
  <sheetData>
    <row r="1" spans="1:1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100</v>
      </c>
      <c r="H1" t="s">
        <v>99</v>
      </c>
      <c r="I1" t="s">
        <v>97</v>
      </c>
      <c r="J1" t="s">
        <v>98</v>
      </c>
      <c r="K1" t="s">
        <v>96</v>
      </c>
      <c r="L1" t="s">
        <v>94</v>
      </c>
      <c r="M1" t="s">
        <v>95</v>
      </c>
      <c r="N1" t="s">
        <v>108</v>
      </c>
      <c r="O1" t="s">
        <v>109</v>
      </c>
      <c r="P1" t="s">
        <v>110</v>
      </c>
      <c r="Q1" t="s">
        <v>101</v>
      </c>
      <c r="R1" s="4" t="s">
        <v>115</v>
      </c>
    </row>
    <row r="2" spans="1:18" s="10" customFormat="1">
      <c r="A2" s="10">
        <v>1987</v>
      </c>
      <c r="B2" s="10" t="s">
        <v>95</v>
      </c>
      <c r="C2" s="10" t="s">
        <v>33</v>
      </c>
      <c r="D2" s="10">
        <v>16</v>
      </c>
      <c r="E2" s="10">
        <v>2</v>
      </c>
      <c r="F2" s="10" t="s">
        <v>112</v>
      </c>
      <c r="G2" s="10">
        <v>0</v>
      </c>
      <c r="H2" s="10">
        <v>0</v>
      </c>
      <c r="I2" s="10">
        <v>0</v>
      </c>
      <c r="J2" s="10">
        <v>14</v>
      </c>
      <c r="K2" s="10">
        <v>8</v>
      </c>
      <c r="L2" s="10">
        <v>6</v>
      </c>
      <c r="M2" s="10">
        <v>1</v>
      </c>
      <c r="N2" s="10">
        <v>0</v>
      </c>
      <c r="O2" s="10">
        <v>1</v>
      </c>
      <c r="P2" s="10">
        <v>0</v>
      </c>
      <c r="Q2" s="10">
        <v>103</v>
      </c>
      <c r="R2" s="11">
        <v>100</v>
      </c>
    </row>
    <row r="3" spans="1:18">
      <c r="A3">
        <v>1994</v>
      </c>
      <c r="B3" t="s">
        <v>95</v>
      </c>
      <c r="C3" t="s">
        <v>29</v>
      </c>
      <c r="D3">
        <v>16</v>
      </c>
      <c r="E3">
        <v>1</v>
      </c>
      <c r="F3" t="s">
        <v>95</v>
      </c>
      <c r="G3">
        <v>0</v>
      </c>
      <c r="H3">
        <v>0</v>
      </c>
      <c r="I3">
        <v>0</v>
      </c>
      <c r="J3">
        <v>10</v>
      </c>
      <c r="K3">
        <v>11</v>
      </c>
      <c r="L3">
        <v>7</v>
      </c>
      <c r="M3">
        <v>2</v>
      </c>
      <c r="N3">
        <v>0</v>
      </c>
      <c r="O3">
        <v>1</v>
      </c>
      <c r="P3">
        <v>1</v>
      </c>
      <c r="Q3">
        <v>102</v>
      </c>
      <c r="R3" s="4">
        <v>99.029126213592235</v>
      </c>
    </row>
    <row r="4" spans="1:18">
      <c r="A4">
        <v>2002</v>
      </c>
      <c r="B4" t="s">
        <v>95</v>
      </c>
      <c r="C4" t="s">
        <v>26</v>
      </c>
      <c r="D4">
        <v>32</v>
      </c>
      <c r="E4">
        <v>2</v>
      </c>
      <c r="F4" t="s">
        <v>95</v>
      </c>
      <c r="G4">
        <v>0</v>
      </c>
      <c r="H4">
        <v>0</v>
      </c>
      <c r="I4">
        <v>0</v>
      </c>
      <c r="J4">
        <v>14</v>
      </c>
      <c r="K4">
        <v>6</v>
      </c>
      <c r="L4">
        <v>10</v>
      </c>
      <c r="M4">
        <v>1</v>
      </c>
      <c r="N4">
        <v>0</v>
      </c>
      <c r="O4">
        <v>2</v>
      </c>
      <c r="P4">
        <v>0</v>
      </c>
      <c r="Q4">
        <v>101</v>
      </c>
      <c r="R4" s="4">
        <v>98.05825242718447</v>
      </c>
    </row>
    <row r="5" spans="1:18" s="8" customFormat="1">
      <c r="A5" s="8">
        <v>2001</v>
      </c>
      <c r="B5" s="8" t="s">
        <v>95</v>
      </c>
      <c r="C5" s="8" t="s">
        <v>26</v>
      </c>
      <c r="D5" s="8">
        <v>32</v>
      </c>
      <c r="E5" s="8">
        <v>4</v>
      </c>
      <c r="F5" s="8" t="s">
        <v>112</v>
      </c>
      <c r="G5" s="8">
        <v>0</v>
      </c>
      <c r="H5" s="8">
        <v>0</v>
      </c>
      <c r="I5" s="8">
        <v>30</v>
      </c>
      <c r="J5" s="8">
        <v>18</v>
      </c>
      <c r="K5" s="8">
        <v>5</v>
      </c>
      <c r="L5" s="8">
        <v>2</v>
      </c>
      <c r="M5" s="8">
        <v>10</v>
      </c>
      <c r="N5" s="8">
        <v>0</v>
      </c>
      <c r="O5" s="8">
        <v>0</v>
      </c>
      <c r="P5" s="8">
        <v>0</v>
      </c>
      <c r="Q5" s="8">
        <v>100</v>
      </c>
      <c r="R5" s="9">
        <v>97.087378640776706</v>
      </c>
    </row>
    <row r="6" spans="1:18">
      <c r="A6">
        <v>1985</v>
      </c>
      <c r="B6" t="s">
        <v>95</v>
      </c>
      <c r="C6" t="s">
        <v>33</v>
      </c>
      <c r="D6">
        <v>16</v>
      </c>
      <c r="E6">
        <v>2</v>
      </c>
      <c r="F6" t="s">
        <v>95</v>
      </c>
      <c r="G6">
        <v>0</v>
      </c>
      <c r="H6">
        <v>0</v>
      </c>
      <c r="I6">
        <v>0</v>
      </c>
      <c r="J6">
        <v>13</v>
      </c>
      <c r="K6">
        <v>6</v>
      </c>
      <c r="L6">
        <v>11</v>
      </c>
      <c r="M6">
        <v>3</v>
      </c>
      <c r="N6">
        <v>0</v>
      </c>
      <c r="O6">
        <v>2</v>
      </c>
      <c r="P6">
        <v>1</v>
      </c>
      <c r="Q6">
        <v>99</v>
      </c>
      <c r="R6" s="4">
        <v>96.116504854368927</v>
      </c>
    </row>
    <row r="7" spans="1:18">
      <c r="A7">
        <v>1990</v>
      </c>
      <c r="B7" t="s">
        <v>95</v>
      </c>
      <c r="C7" t="s">
        <v>29</v>
      </c>
      <c r="D7">
        <v>16</v>
      </c>
      <c r="E7">
        <v>1</v>
      </c>
      <c r="F7" t="s">
        <v>95</v>
      </c>
      <c r="G7">
        <v>0</v>
      </c>
      <c r="H7">
        <v>0</v>
      </c>
      <c r="I7">
        <v>0</v>
      </c>
      <c r="J7">
        <v>13</v>
      </c>
      <c r="K7">
        <v>12</v>
      </c>
      <c r="L7">
        <v>6</v>
      </c>
      <c r="M7">
        <v>5</v>
      </c>
      <c r="N7">
        <v>0</v>
      </c>
      <c r="O7">
        <v>1</v>
      </c>
      <c r="P7">
        <v>1</v>
      </c>
      <c r="Q7">
        <v>96</v>
      </c>
      <c r="R7" s="4">
        <v>93.203883495145632</v>
      </c>
    </row>
    <row r="8" spans="1:18">
      <c r="A8">
        <v>1978</v>
      </c>
      <c r="B8" t="s">
        <v>95</v>
      </c>
      <c r="C8" t="s">
        <v>35</v>
      </c>
      <c r="D8">
        <v>16</v>
      </c>
      <c r="E8">
        <v>2</v>
      </c>
      <c r="F8" t="s">
        <v>112</v>
      </c>
      <c r="H8">
        <v>0</v>
      </c>
      <c r="I8">
        <v>0</v>
      </c>
      <c r="J8">
        <v>12</v>
      </c>
      <c r="K8">
        <v>5</v>
      </c>
      <c r="L8">
        <v>4</v>
      </c>
      <c r="M8">
        <v>16</v>
      </c>
      <c r="N8">
        <v>0</v>
      </c>
      <c r="O8">
        <v>0</v>
      </c>
      <c r="P8">
        <v>0</v>
      </c>
      <c r="Q8">
        <v>95</v>
      </c>
      <c r="R8" s="4">
        <v>92.233009708737868</v>
      </c>
    </row>
    <row r="9" spans="1:18">
      <c r="A9">
        <v>1983</v>
      </c>
      <c r="B9" t="s">
        <v>95</v>
      </c>
      <c r="C9" t="s">
        <v>35</v>
      </c>
      <c r="D9">
        <v>16</v>
      </c>
      <c r="E9">
        <v>2</v>
      </c>
      <c r="F9" t="s">
        <v>95</v>
      </c>
      <c r="G9">
        <v>0</v>
      </c>
      <c r="H9">
        <v>0</v>
      </c>
      <c r="I9">
        <v>0</v>
      </c>
      <c r="J9">
        <v>16</v>
      </c>
      <c r="K9">
        <v>8</v>
      </c>
      <c r="L9">
        <v>14</v>
      </c>
      <c r="M9">
        <v>1</v>
      </c>
      <c r="N9">
        <v>0</v>
      </c>
      <c r="O9">
        <v>0</v>
      </c>
      <c r="P9">
        <v>0</v>
      </c>
      <c r="Q9">
        <v>93</v>
      </c>
      <c r="R9" s="4">
        <v>90.291262135922324</v>
      </c>
    </row>
    <row r="10" spans="1:18">
      <c r="A10">
        <v>2013</v>
      </c>
      <c r="B10" t="s">
        <v>95</v>
      </c>
      <c r="C10" t="s">
        <v>20</v>
      </c>
      <c r="D10">
        <v>32</v>
      </c>
      <c r="E10">
        <v>1</v>
      </c>
      <c r="F10" t="s">
        <v>112</v>
      </c>
      <c r="G10">
        <v>0</v>
      </c>
      <c r="H10">
        <v>0</v>
      </c>
      <c r="I10">
        <v>0</v>
      </c>
      <c r="J10">
        <v>15</v>
      </c>
      <c r="K10">
        <v>18</v>
      </c>
      <c r="L10">
        <v>5</v>
      </c>
      <c r="M10">
        <v>2</v>
      </c>
      <c r="N10">
        <v>0</v>
      </c>
      <c r="O10">
        <v>1</v>
      </c>
      <c r="P10">
        <v>1</v>
      </c>
      <c r="Q10">
        <v>92</v>
      </c>
      <c r="R10" s="4">
        <v>89.320388349514559</v>
      </c>
    </row>
    <row r="11" spans="1:18">
      <c r="A11">
        <v>2010</v>
      </c>
      <c r="B11" t="s">
        <v>95</v>
      </c>
      <c r="C11" t="s">
        <v>22</v>
      </c>
      <c r="D11">
        <v>32</v>
      </c>
      <c r="E11">
        <v>2</v>
      </c>
      <c r="F11" t="s">
        <v>112</v>
      </c>
      <c r="G11">
        <v>0</v>
      </c>
      <c r="H11">
        <v>0</v>
      </c>
      <c r="I11">
        <v>27</v>
      </c>
      <c r="J11">
        <v>0</v>
      </c>
      <c r="K11">
        <v>5</v>
      </c>
      <c r="L11">
        <v>3</v>
      </c>
      <c r="M11">
        <v>7</v>
      </c>
      <c r="N11">
        <v>0</v>
      </c>
      <c r="O11">
        <v>1</v>
      </c>
      <c r="P11">
        <v>2</v>
      </c>
      <c r="Q11">
        <v>90</v>
      </c>
      <c r="R11" s="4">
        <v>87.378640776699029</v>
      </c>
    </row>
    <row r="12" spans="1:18">
      <c r="A12">
        <v>1998</v>
      </c>
      <c r="B12" t="s">
        <v>95</v>
      </c>
      <c r="C12" t="s">
        <v>28</v>
      </c>
      <c r="D12">
        <v>16</v>
      </c>
      <c r="E12">
        <v>1</v>
      </c>
      <c r="F12" t="s">
        <v>95</v>
      </c>
      <c r="G12">
        <v>0</v>
      </c>
      <c r="H12">
        <v>0</v>
      </c>
      <c r="I12">
        <v>0</v>
      </c>
      <c r="J12">
        <v>0</v>
      </c>
      <c r="K12">
        <v>6</v>
      </c>
      <c r="L12">
        <v>3</v>
      </c>
      <c r="M12">
        <v>2</v>
      </c>
      <c r="N12">
        <v>0</v>
      </c>
      <c r="O12">
        <v>1</v>
      </c>
      <c r="P12">
        <v>2</v>
      </c>
      <c r="Q12">
        <v>88</v>
      </c>
      <c r="R12" s="4">
        <v>85.4368932038835</v>
      </c>
    </row>
    <row r="13" spans="1:18">
      <c r="A13">
        <v>1989</v>
      </c>
      <c r="B13" t="s">
        <v>95</v>
      </c>
      <c r="C13" t="s">
        <v>29</v>
      </c>
      <c r="D13">
        <v>16</v>
      </c>
      <c r="E13">
        <v>1</v>
      </c>
      <c r="F13" t="s">
        <v>112</v>
      </c>
      <c r="G13">
        <v>0</v>
      </c>
      <c r="H13">
        <v>0</v>
      </c>
      <c r="I13">
        <v>0</v>
      </c>
      <c r="J13">
        <v>0</v>
      </c>
      <c r="K13">
        <v>8</v>
      </c>
      <c r="L13">
        <v>3</v>
      </c>
      <c r="M13">
        <v>2</v>
      </c>
      <c r="N13">
        <v>1</v>
      </c>
      <c r="O13">
        <v>0</v>
      </c>
      <c r="P13">
        <v>2</v>
      </c>
      <c r="Q13">
        <v>86</v>
      </c>
      <c r="R13" s="4">
        <v>83.495145631067956</v>
      </c>
    </row>
    <row r="14" spans="1:18">
      <c r="A14">
        <v>1979</v>
      </c>
      <c r="B14" t="s">
        <v>95</v>
      </c>
      <c r="C14" t="s">
        <v>35</v>
      </c>
      <c r="D14">
        <v>16</v>
      </c>
      <c r="E14">
        <v>1</v>
      </c>
      <c r="F14" t="s">
        <v>95</v>
      </c>
      <c r="G14">
        <v>0</v>
      </c>
      <c r="H14">
        <v>0</v>
      </c>
      <c r="I14">
        <v>0</v>
      </c>
      <c r="J14">
        <v>0</v>
      </c>
      <c r="K14">
        <v>5</v>
      </c>
      <c r="L14">
        <v>9</v>
      </c>
      <c r="M14">
        <v>3</v>
      </c>
      <c r="N14">
        <v>0</v>
      </c>
      <c r="O14">
        <v>0</v>
      </c>
      <c r="P14">
        <v>1</v>
      </c>
      <c r="Q14">
        <v>82</v>
      </c>
      <c r="R14" s="4">
        <v>79.611650485436897</v>
      </c>
    </row>
    <row r="15" spans="1:18">
      <c r="A15">
        <v>1999</v>
      </c>
      <c r="B15" t="s">
        <v>95</v>
      </c>
      <c r="C15" t="s">
        <v>27</v>
      </c>
      <c r="D15">
        <v>16</v>
      </c>
      <c r="E15">
        <v>2</v>
      </c>
      <c r="F15" t="s">
        <v>94</v>
      </c>
      <c r="G15">
        <v>0</v>
      </c>
      <c r="H15">
        <v>0</v>
      </c>
      <c r="I15">
        <v>0</v>
      </c>
      <c r="J15">
        <v>9</v>
      </c>
      <c r="K15">
        <v>5</v>
      </c>
      <c r="L15">
        <v>7</v>
      </c>
      <c r="N15">
        <v>1</v>
      </c>
      <c r="O15">
        <v>0</v>
      </c>
      <c r="P15">
        <v>2</v>
      </c>
      <c r="Q15">
        <v>78</v>
      </c>
      <c r="R15" s="4">
        <v>75.728155339805824</v>
      </c>
    </row>
    <row r="16" spans="1:18">
      <c r="A16">
        <v>1981</v>
      </c>
      <c r="B16" t="s">
        <v>95</v>
      </c>
      <c r="C16" t="s">
        <v>35</v>
      </c>
      <c r="D16">
        <v>16</v>
      </c>
      <c r="E16">
        <v>1</v>
      </c>
      <c r="F16" t="s">
        <v>94</v>
      </c>
      <c r="G16">
        <v>0</v>
      </c>
      <c r="H16">
        <v>0</v>
      </c>
      <c r="I16">
        <v>0</v>
      </c>
      <c r="J16">
        <v>12</v>
      </c>
      <c r="K16">
        <v>5</v>
      </c>
      <c r="L16">
        <v>4</v>
      </c>
      <c r="N16">
        <v>0</v>
      </c>
      <c r="O16">
        <v>0</v>
      </c>
      <c r="P16">
        <v>1</v>
      </c>
      <c r="Q16">
        <v>78</v>
      </c>
      <c r="R16" s="4">
        <v>75.728155339805824</v>
      </c>
    </row>
    <row r="17" spans="1:18">
      <c r="A17">
        <v>1972</v>
      </c>
      <c r="B17" t="s">
        <v>95</v>
      </c>
      <c r="C17" t="s">
        <v>37</v>
      </c>
      <c r="D17">
        <v>9</v>
      </c>
      <c r="E17">
        <v>1</v>
      </c>
      <c r="F17" t="s">
        <v>112</v>
      </c>
      <c r="H17">
        <v>0</v>
      </c>
      <c r="I17">
        <v>0</v>
      </c>
      <c r="J17">
        <v>0</v>
      </c>
      <c r="K17">
        <v>8</v>
      </c>
      <c r="L17">
        <v>5</v>
      </c>
      <c r="M17">
        <v>9</v>
      </c>
      <c r="N17">
        <v>0</v>
      </c>
      <c r="O17">
        <v>0</v>
      </c>
      <c r="P17">
        <v>0</v>
      </c>
      <c r="Q17">
        <v>77</v>
      </c>
      <c r="R17" s="4">
        <v>74.757281553398059</v>
      </c>
    </row>
    <row r="18" spans="1:18">
      <c r="A18">
        <v>1977</v>
      </c>
      <c r="B18" t="s">
        <v>95</v>
      </c>
      <c r="C18" t="s">
        <v>35</v>
      </c>
      <c r="D18">
        <v>12</v>
      </c>
      <c r="E18">
        <v>1</v>
      </c>
      <c r="F18" t="s">
        <v>112</v>
      </c>
      <c r="G18">
        <v>0</v>
      </c>
      <c r="H18">
        <v>0</v>
      </c>
      <c r="I18">
        <v>0</v>
      </c>
      <c r="J18">
        <v>0</v>
      </c>
      <c r="K18">
        <v>7</v>
      </c>
      <c r="L18">
        <v>5</v>
      </c>
      <c r="M18">
        <v>12</v>
      </c>
      <c r="N18">
        <v>0</v>
      </c>
      <c r="O18">
        <v>0</v>
      </c>
      <c r="P18">
        <v>0</v>
      </c>
      <c r="Q18">
        <v>75</v>
      </c>
      <c r="R18" s="4">
        <v>72.815533980582529</v>
      </c>
    </row>
    <row r="19" spans="1:18">
      <c r="A19">
        <v>1976</v>
      </c>
      <c r="B19" t="s">
        <v>95</v>
      </c>
      <c r="C19" t="s">
        <v>35</v>
      </c>
      <c r="D19">
        <v>16</v>
      </c>
      <c r="E19">
        <v>1</v>
      </c>
      <c r="F19" t="s">
        <v>112</v>
      </c>
      <c r="H19">
        <v>0</v>
      </c>
      <c r="I19">
        <v>0</v>
      </c>
      <c r="J19">
        <v>9</v>
      </c>
      <c r="K19">
        <v>13</v>
      </c>
      <c r="L19">
        <v>0</v>
      </c>
      <c r="M19">
        <v>2</v>
      </c>
      <c r="N19">
        <v>0</v>
      </c>
      <c r="O19">
        <v>0</v>
      </c>
      <c r="P19">
        <v>0</v>
      </c>
      <c r="Q19">
        <v>75</v>
      </c>
      <c r="R19" s="4">
        <v>72.815533980582529</v>
      </c>
    </row>
    <row r="20" spans="1:18">
      <c r="A20">
        <v>1980</v>
      </c>
      <c r="B20" t="s">
        <v>95</v>
      </c>
      <c r="C20" t="s">
        <v>36</v>
      </c>
      <c r="D20">
        <v>16</v>
      </c>
      <c r="E20">
        <v>1</v>
      </c>
      <c r="F20" t="s">
        <v>94</v>
      </c>
      <c r="G20">
        <v>0</v>
      </c>
      <c r="H20">
        <v>0</v>
      </c>
      <c r="I20">
        <v>0</v>
      </c>
      <c r="J20">
        <v>10</v>
      </c>
      <c r="K20">
        <v>13</v>
      </c>
      <c r="L20">
        <v>3</v>
      </c>
      <c r="N20">
        <v>0</v>
      </c>
      <c r="O20">
        <v>0</v>
      </c>
      <c r="P20">
        <v>1</v>
      </c>
      <c r="Q20">
        <v>73</v>
      </c>
      <c r="R20" s="4">
        <v>70.873786407766985</v>
      </c>
    </row>
    <row r="21" spans="1:18">
      <c r="A21">
        <v>1984</v>
      </c>
      <c r="B21" t="s">
        <v>95</v>
      </c>
      <c r="C21" t="s">
        <v>33</v>
      </c>
      <c r="D21">
        <v>16</v>
      </c>
      <c r="E21">
        <v>1</v>
      </c>
      <c r="F21" t="s">
        <v>112</v>
      </c>
      <c r="G21">
        <v>0</v>
      </c>
      <c r="H21">
        <v>0</v>
      </c>
      <c r="I21">
        <v>0</v>
      </c>
      <c r="J21">
        <v>15</v>
      </c>
      <c r="K21">
        <v>0</v>
      </c>
      <c r="L21">
        <v>13</v>
      </c>
      <c r="M21">
        <v>2</v>
      </c>
      <c r="N21">
        <v>0</v>
      </c>
      <c r="O21">
        <v>0</v>
      </c>
      <c r="P21">
        <v>1</v>
      </c>
      <c r="Q21">
        <v>69</v>
      </c>
      <c r="R21" s="4">
        <v>66.990291262135926</v>
      </c>
    </row>
    <row r="22" spans="1:18">
      <c r="A22">
        <v>2014</v>
      </c>
      <c r="B22" t="s">
        <v>95</v>
      </c>
      <c r="C22" t="s">
        <v>20</v>
      </c>
      <c r="D22">
        <v>32</v>
      </c>
      <c r="E22">
        <v>1</v>
      </c>
      <c r="F22" t="s">
        <v>112</v>
      </c>
      <c r="G22">
        <v>0</v>
      </c>
      <c r="H22">
        <v>0</v>
      </c>
      <c r="I22">
        <v>0</v>
      </c>
      <c r="J22">
        <v>0</v>
      </c>
      <c r="K22">
        <v>11</v>
      </c>
      <c r="L22">
        <v>17</v>
      </c>
      <c r="M22">
        <v>10</v>
      </c>
      <c r="N22">
        <v>0</v>
      </c>
      <c r="O22">
        <v>0</v>
      </c>
      <c r="P22">
        <v>0</v>
      </c>
      <c r="Q22">
        <v>61</v>
      </c>
      <c r="R22" s="4">
        <v>59.223300970873787</v>
      </c>
    </row>
    <row r="23" spans="1:18">
      <c r="A23">
        <v>1970</v>
      </c>
      <c r="B23" t="s">
        <v>95</v>
      </c>
      <c r="C23" t="s">
        <v>38</v>
      </c>
      <c r="D23">
        <v>8</v>
      </c>
      <c r="E23">
        <v>1</v>
      </c>
      <c r="F23" t="s">
        <v>112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1</v>
      </c>
      <c r="Q23">
        <v>61</v>
      </c>
      <c r="R23" s="4">
        <v>59.223300970873787</v>
      </c>
    </row>
    <row r="24" spans="1:18">
      <c r="A24">
        <v>1969</v>
      </c>
      <c r="B24" t="s">
        <v>95</v>
      </c>
      <c r="C24" t="s">
        <v>41</v>
      </c>
      <c r="D24">
        <v>8</v>
      </c>
      <c r="E24">
        <v>5</v>
      </c>
      <c r="F24" t="s">
        <v>94</v>
      </c>
      <c r="H24">
        <v>0</v>
      </c>
      <c r="I24">
        <v>0</v>
      </c>
      <c r="J24">
        <v>0</v>
      </c>
      <c r="K24">
        <v>4</v>
      </c>
      <c r="L24">
        <v>2</v>
      </c>
      <c r="N24">
        <v>0</v>
      </c>
      <c r="O24">
        <v>1</v>
      </c>
      <c r="P24">
        <v>0</v>
      </c>
      <c r="Q24">
        <v>60</v>
      </c>
      <c r="R24" s="4">
        <v>58.252427184466022</v>
      </c>
    </row>
    <row r="25" spans="1:18">
      <c r="A25">
        <v>1992</v>
      </c>
      <c r="B25" t="s">
        <v>95</v>
      </c>
      <c r="C25" t="s">
        <v>31</v>
      </c>
      <c r="D25">
        <v>16</v>
      </c>
      <c r="E25">
        <v>1</v>
      </c>
      <c r="F25" t="s">
        <v>112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5</v>
      </c>
      <c r="N25">
        <v>0</v>
      </c>
      <c r="O25">
        <v>0</v>
      </c>
      <c r="P25">
        <v>0</v>
      </c>
      <c r="Q25">
        <v>54</v>
      </c>
      <c r="R25" s="4">
        <v>52.427184466019419</v>
      </c>
    </row>
    <row r="26" spans="1:18">
      <c r="A26">
        <v>1991</v>
      </c>
      <c r="B26" t="s">
        <v>95</v>
      </c>
      <c r="C26" t="s">
        <v>32</v>
      </c>
      <c r="D26">
        <v>16</v>
      </c>
      <c r="E26">
        <v>3</v>
      </c>
      <c r="F26" t="s">
        <v>96</v>
      </c>
      <c r="G26">
        <v>0</v>
      </c>
      <c r="H26">
        <v>0</v>
      </c>
      <c r="I26">
        <v>0</v>
      </c>
      <c r="J26">
        <v>9</v>
      </c>
      <c r="K26">
        <v>7</v>
      </c>
      <c r="N26">
        <v>0</v>
      </c>
      <c r="O26">
        <v>3</v>
      </c>
      <c r="P26">
        <v>1</v>
      </c>
      <c r="Q26">
        <v>50</v>
      </c>
      <c r="R26" s="4">
        <v>48.543689320388353</v>
      </c>
    </row>
    <row r="27" spans="1:18" s="6" customFormat="1">
      <c r="A27" s="6">
        <v>1996</v>
      </c>
      <c r="B27" s="6" t="s">
        <v>95</v>
      </c>
      <c r="C27" s="6" t="s">
        <v>29</v>
      </c>
      <c r="D27" s="6">
        <v>16</v>
      </c>
      <c r="E27" s="6">
        <v>1</v>
      </c>
      <c r="F27" s="6" t="s">
        <v>112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16</v>
      </c>
      <c r="M27" s="6">
        <v>2</v>
      </c>
      <c r="N27" s="6">
        <v>0</v>
      </c>
      <c r="O27" s="6">
        <v>0</v>
      </c>
      <c r="P27" s="6">
        <v>0</v>
      </c>
      <c r="Q27" s="6">
        <v>48</v>
      </c>
      <c r="R27" s="7">
        <v>46.601941747572816</v>
      </c>
    </row>
    <row r="28" spans="1:18">
      <c r="A28">
        <v>1982</v>
      </c>
      <c r="B28" t="s">
        <v>95</v>
      </c>
      <c r="C28" t="s">
        <v>36</v>
      </c>
      <c r="D28">
        <v>16</v>
      </c>
      <c r="E28">
        <v>3</v>
      </c>
      <c r="F28" t="s">
        <v>96</v>
      </c>
      <c r="G28">
        <v>0</v>
      </c>
      <c r="H28">
        <v>0</v>
      </c>
      <c r="I28">
        <v>0</v>
      </c>
      <c r="J28">
        <v>14</v>
      </c>
      <c r="K28">
        <v>5</v>
      </c>
      <c r="N28">
        <v>0</v>
      </c>
      <c r="O28">
        <v>0</v>
      </c>
      <c r="P28">
        <v>1</v>
      </c>
      <c r="Q28">
        <v>47</v>
      </c>
      <c r="R28" s="4">
        <v>45.631067961165051</v>
      </c>
    </row>
    <row r="29" spans="1:18">
      <c r="A29">
        <v>2012</v>
      </c>
      <c r="B29" t="s">
        <v>95</v>
      </c>
      <c r="C29" t="s">
        <v>21</v>
      </c>
      <c r="D29">
        <v>32</v>
      </c>
      <c r="E29">
        <v>7</v>
      </c>
      <c r="F29" t="s">
        <v>96</v>
      </c>
      <c r="G29">
        <v>0</v>
      </c>
      <c r="H29">
        <v>0</v>
      </c>
      <c r="I29">
        <v>31</v>
      </c>
      <c r="J29">
        <v>0</v>
      </c>
      <c r="K29">
        <v>1</v>
      </c>
      <c r="N29">
        <v>2</v>
      </c>
      <c r="O29">
        <v>2</v>
      </c>
      <c r="P29">
        <v>1</v>
      </c>
      <c r="Q29">
        <v>34</v>
      </c>
      <c r="R29" s="4">
        <v>33.009708737864081</v>
      </c>
    </row>
    <row r="30" spans="1:18">
      <c r="A30">
        <v>2009</v>
      </c>
      <c r="B30" t="s">
        <v>95</v>
      </c>
      <c r="C30" t="s">
        <v>20</v>
      </c>
      <c r="D30">
        <v>32</v>
      </c>
      <c r="E30">
        <v>2</v>
      </c>
      <c r="F30" t="s">
        <v>94</v>
      </c>
      <c r="G30">
        <v>0</v>
      </c>
      <c r="H30">
        <v>0</v>
      </c>
      <c r="I30">
        <v>0</v>
      </c>
      <c r="J30">
        <v>22</v>
      </c>
      <c r="K30">
        <v>10</v>
      </c>
      <c r="N30">
        <v>0</v>
      </c>
      <c r="O30">
        <v>0</v>
      </c>
      <c r="P30">
        <v>0</v>
      </c>
      <c r="Q30">
        <v>34</v>
      </c>
      <c r="R30" s="4">
        <v>33.009708737864081</v>
      </c>
    </row>
    <row r="31" spans="1:18">
      <c r="A31">
        <v>2000</v>
      </c>
      <c r="B31" t="s">
        <v>95</v>
      </c>
      <c r="C31" t="s">
        <v>20</v>
      </c>
      <c r="D31">
        <v>16</v>
      </c>
      <c r="E31">
        <v>5</v>
      </c>
      <c r="F31" t="s">
        <v>96</v>
      </c>
      <c r="G31">
        <v>0</v>
      </c>
      <c r="H31">
        <v>0</v>
      </c>
      <c r="I31">
        <v>0</v>
      </c>
      <c r="J31">
        <v>0</v>
      </c>
      <c r="K31">
        <v>2</v>
      </c>
      <c r="N31">
        <v>0</v>
      </c>
      <c r="O31">
        <v>1</v>
      </c>
      <c r="P31">
        <v>0</v>
      </c>
      <c r="Q31">
        <v>31</v>
      </c>
      <c r="R31" s="4">
        <v>30.097087378640776</v>
      </c>
    </row>
    <row r="32" spans="1:18">
      <c r="A32">
        <v>2015</v>
      </c>
      <c r="B32" t="s">
        <v>95</v>
      </c>
      <c r="C32" t="s">
        <v>20</v>
      </c>
      <c r="D32">
        <v>32</v>
      </c>
      <c r="E32">
        <v>1</v>
      </c>
      <c r="F32" t="s">
        <v>94</v>
      </c>
      <c r="G32">
        <v>0</v>
      </c>
      <c r="H32">
        <v>0</v>
      </c>
      <c r="I32">
        <v>0</v>
      </c>
      <c r="J32">
        <v>19</v>
      </c>
      <c r="K32">
        <v>23</v>
      </c>
      <c r="L32">
        <v>0</v>
      </c>
      <c r="N32">
        <v>0</v>
      </c>
      <c r="O32">
        <v>1</v>
      </c>
      <c r="P32">
        <v>3</v>
      </c>
      <c r="Q32">
        <v>24</v>
      </c>
      <c r="R32" s="4">
        <v>23.300970873786408</v>
      </c>
    </row>
    <row r="33" spans="1:18">
      <c r="A33">
        <v>1988</v>
      </c>
      <c r="B33" t="s">
        <v>95</v>
      </c>
      <c r="C33" t="s">
        <v>33</v>
      </c>
      <c r="D33">
        <v>16</v>
      </c>
      <c r="E33">
        <v>2</v>
      </c>
      <c r="F33" t="s">
        <v>96</v>
      </c>
      <c r="G33">
        <v>0</v>
      </c>
      <c r="H33">
        <v>0</v>
      </c>
      <c r="I33">
        <v>0</v>
      </c>
      <c r="J33">
        <v>0</v>
      </c>
      <c r="K33">
        <v>11</v>
      </c>
      <c r="N33">
        <v>0</v>
      </c>
      <c r="O33">
        <v>0</v>
      </c>
      <c r="P33">
        <v>0</v>
      </c>
      <c r="Q33">
        <v>22</v>
      </c>
      <c r="R33" s="4">
        <v>21.359223300970875</v>
      </c>
    </row>
    <row r="34" spans="1:18">
      <c r="A34">
        <v>2004</v>
      </c>
      <c r="B34" t="s">
        <v>95</v>
      </c>
      <c r="C34" t="s">
        <v>23</v>
      </c>
      <c r="D34">
        <v>32</v>
      </c>
      <c r="E34">
        <v>1</v>
      </c>
      <c r="F34" t="s">
        <v>98</v>
      </c>
      <c r="G34">
        <v>0</v>
      </c>
      <c r="H34">
        <v>0</v>
      </c>
      <c r="I34">
        <v>0</v>
      </c>
      <c r="J34">
        <v>14</v>
      </c>
      <c r="N34">
        <v>0</v>
      </c>
      <c r="O34">
        <v>1</v>
      </c>
      <c r="P34">
        <v>0</v>
      </c>
      <c r="Q34">
        <v>19</v>
      </c>
      <c r="R34" s="4">
        <v>18.446601941747574</v>
      </c>
    </row>
    <row r="35" spans="1:18">
      <c r="A35">
        <v>1995</v>
      </c>
      <c r="B35" t="s">
        <v>95</v>
      </c>
      <c r="C35" t="s">
        <v>30</v>
      </c>
      <c r="D35">
        <v>16</v>
      </c>
      <c r="E35">
        <v>3</v>
      </c>
      <c r="F35" t="s">
        <v>98</v>
      </c>
      <c r="G35">
        <v>0</v>
      </c>
      <c r="H35">
        <v>0</v>
      </c>
      <c r="I35">
        <v>0</v>
      </c>
      <c r="J35">
        <v>14</v>
      </c>
      <c r="N35">
        <v>0</v>
      </c>
      <c r="O35">
        <v>0</v>
      </c>
      <c r="P35">
        <v>1</v>
      </c>
      <c r="Q35">
        <v>19</v>
      </c>
      <c r="R35" s="4">
        <v>18.446601941747574</v>
      </c>
    </row>
    <row r="36" spans="1:18">
      <c r="A36">
        <v>2007</v>
      </c>
      <c r="B36" t="s">
        <v>95</v>
      </c>
      <c r="C36" t="s">
        <v>24</v>
      </c>
      <c r="D36">
        <v>32</v>
      </c>
      <c r="E36">
        <v>2</v>
      </c>
      <c r="F36" t="s">
        <v>97</v>
      </c>
      <c r="G36">
        <v>0</v>
      </c>
      <c r="H36">
        <v>0</v>
      </c>
      <c r="I36">
        <v>30</v>
      </c>
      <c r="N36">
        <v>0</v>
      </c>
      <c r="O36">
        <v>0</v>
      </c>
      <c r="P36">
        <v>1</v>
      </c>
      <c r="Q36">
        <v>3</v>
      </c>
      <c r="R36" s="4">
        <v>2.912621359223301</v>
      </c>
    </row>
    <row r="37" spans="1:18">
      <c r="A37">
        <v>2017</v>
      </c>
      <c r="B37" t="s">
        <v>95</v>
      </c>
      <c r="C37" t="s">
        <v>18</v>
      </c>
      <c r="D37">
        <v>32</v>
      </c>
      <c r="E37">
        <v>6</v>
      </c>
      <c r="F37" t="s">
        <v>100</v>
      </c>
      <c r="G37">
        <v>0</v>
      </c>
      <c r="N37">
        <v>0</v>
      </c>
      <c r="O37">
        <v>0</v>
      </c>
      <c r="P37">
        <v>0</v>
      </c>
      <c r="Q37">
        <v>0</v>
      </c>
      <c r="R37" s="4">
        <v>0</v>
      </c>
    </row>
    <row r="38" spans="1:18">
      <c r="A38">
        <v>2005</v>
      </c>
      <c r="B38" t="s">
        <v>95</v>
      </c>
      <c r="C38" t="s">
        <v>25</v>
      </c>
      <c r="D38">
        <v>32</v>
      </c>
      <c r="E38">
        <v>5</v>
      </c>
      <c r="F38" t="s">
        <v>100</v>
      </c>
      <c r="G38">
        <v>0</v>
      </c>
      <c r="N38">
        <v>0</v>
      </c>
      <c r="O38">
        <v>0</v>
      </c>
      <c r="P38">
        <v>0</v>
      </c>
      <c r="Q38">
        <v>0</v>
      </c>
      <c r="R38" s="4">
        <v>0</v>
      </c>
    </row>
    <row r="39" spans="1:18">
      <c r="A39">
        <v>1986</v>
      </c>
      <c r="B39" t="s">
        <v>95</v>
      </c>
      <c r="C39" t="s">
        <v>34</v>
      </c>
      <c r="D39">
        <v>16</v>
      </c>
      <c r="E39">
        <v>4</v>
      </c>
      <c r="F39" t="s">
        <v>98</v>
      </c>
      <c r="G39">
        <v>0</v>
      </c>
      <c r="H39">
        <v>0</v>
      </c>
      <c r="I39">
        <v>0</v>
      </c>
      <c r="J39">
        <v>0</v>
      </c>
      <c r="N39">
        <v>0</v>
      </c>
      <c r="O39">
        <v>0</v>
      </c>
      <c r="P39">
        <v>1</v>
      </c>
      <c r="Q39">
        <v>0</v>
      </c>
      <c r="R39" s="4">
        <v>0</v>
      </c>
    </row>
    <row r="40" spans="1:18">
      <c r="A40">
        <v>1973</v>
      </c>
      <c r="B40" t="s">
        <v>95</v>
      </c>
      <c r="C40" t="s">
        <v>37</v>
      </c>
      <c r="D40">
        <v>8</v>
      </c>
      <c r="E40">
        <v>1</v>
      </c>
      <c r="F40" t="s">
        <v>97</v>
      </c>
      <c r="H40">
        <v>0</v>
      </c>
      <c r="I40">
        <v>0</v>
      </c>
      <c r="N40">
        <v>0</v>
      </c>
      <c r="O40">
        <v>0</v>
      </c>
      <c r="P40">
        <v>1</v>
      </c>
      <c r="Q40">
        <v>0</v>
      </c>
      <c r="R40" s="4">
        <v>0</v>
      </c>
    </row>
  </sheetData>
  <sortState ref="A2:R103">
    <sortCondition descending="1" ref="R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R58"/>
  <sheetViews>
    <sheetView topLeftCell="B1" workbookViewId="0">
      <selection activeCell="H22" sqref="H22"/>
    </sheetView>
  </sheetViews>
  <sheetFormatPr baseColWidth="10" defaultRowHeight="15" x14ac:dyDescent="0"/>
  <cols>
    <col min="1" max="1" width="5.5" bestFit="1" customWidth="1"/>
    <col min="2" max="2" width="4.5" bestFit="1" customWidth="1"/>
    <col min="3" max="3" width="24.5" bestFit="1" customWidth="1"/>
    <col min="4" max="4" width="12.5" bestFit="1" customWidth="1"/>
    <col min="6" max="6" width="9.5" bestFit="1" customWidth="1"/>
    <col min="7" max="7" width="7.5" bestFit="1" customWidth="1"/>
    <col min="8" max="8" width="8.5" bestFit="1" customWidth="1"/>
    <col min="9" max="10" width="4.5" bestFit="1" customWidth="1"/>
    <col min="11" max="13" width="3.5" bestFit="1" customWidth="1"/>
    <col min="17" max="17" width="16.5" bestFit="1" customWidth="1"/>
    <col min="18" max="18" width="15.5" style="4" bestFit="1" customWidth="1"/>
  </cols>
  <sheetData>
    <row r="1" spans="1:1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100</v>
      </c>
      <c r="H1" t="s">
        <v>99</v>
      </c>
      <c r="I1" t="s">
        <v>97</v>
      </c>
      <c r="J1" t="s">
        <v>98</v>
      </c>
      <c r="K1" t="s">
        <v>96</v>
      </c>
      <c r="L1" t="s">
        <v>94</v>
      </c>
      <c r="M1" t="s">
        <v>95</v>
      </c>
      <c r="N1" t="s">
        <v>108</v>
      </c>
      <c r="O1" t="s">
        <v>109</v>
      </c>
      <c r="P1" t="s">
        <v>110</v>
      </c>
      <c r="Q1" t="s">
        <v>101</v>
      </c>
      <c r="R1" s="4" t="s">
        <v>115</v>
      </c>
    </row>
    <row r="2" spans="1:18">
      <c r="A2">
        <v>2014</v>
      </c>
      <c r="B2" t="s">
        <v>95</v>
      </c>
      <c r="C2" t="s">
        <v>20</v>
      </c>
      <c r="D2">
        <v>32</v>
      </c>
      <c r="E2">
        <v>1</v>
      </c>
      <c r="F2" t="s">
        <v>112</v>
      </c>
      <c r="G2">
        <v>0</v>
      </c>
      <c r="H2">
        <v>0</v>
      </c>
      <c r="I2">
        <v>0</v>
      </c>
      <c r="J2">
        <v>0</v>
      </c>
      <c r="K2">
        <v>11</v>
      </c>
      <c r="L2">
        <v>17</v>
      </c>
      <c r="M2">
        <v>10</v>
      </c>
      <c r="N2">
        <v>0</v>
      </c>
      <c r="O2">
        <v>0</v>
      </c>
      <c r="P2">
        <v>0</v>
      </c>
      <c r="Q2">
        <v>61</v>
      </c>
      <c r="R2" s="4">
        <v>59.223300970873787</v>
      </c>
    </row>
    <row r="3" spans="1:18">
      <c r="A3">
        <v>2013</v>
      </c>
      <c r="B3" t="s">
        <v>95</v>
      </c>
      <c r="C3" t="s">
        <v>20</v>
      </c>
      <c r="D3">
        <v>32</v>
      </c>
      <c r="E3">
        <v>1</v>
      </c>
      <c r="F3" t="s">
        <v>112</v>
      </c>
      <c r="G3">
        <v>0</v>
      </c>
      <c r="H3">
        <v>0</v>
      </c>
      <c r="I3">
        <v>0</v>
      </c>
      <c r="J3">
        <v>15</v>
      </c>
      <c r="K3">
        <v>18</v>
      </c>
      <c r="L3">
        <v>5</v>
      </c>
      <c r="M3">
        <v>2</v>
      </c>
      <c r="N3">
        <v>0</v>
      </c>
      <c r="O3">
        <v>1</v>
      </c>
      <c r="P3">
        <v>1</v>
      </c>
      <c r="Q3">
        <v>92</v>
      </c>
      <c r="R3" s="4">
        <v>89.320388349514559</v>
      </c>
    </row>
    <row r="4" spans="1:18">
      <c r="A4">
        <v>2010</v>
      </c>
      <c r="B4" t="s">
        <v>95</v>
      </c>
      <c r="C4" t="s">
        <v>22</v>
      </c>
      <c r="D4">
        <v>32</v>
      </c>
      <c r="E4">
        <v>2</v>
      </c>
      <c r="F4" t="s">
        <v>112</v>
      </c>
      <c r="G4">
        <v>0</v>
      </c>
      <c r="H4">
        <v>0</v>
      </c>
      <c r="I4">
        <v>27</v>
      </c>
      <c r="J4">
        <v>0</v>
      </c>
      <c r="K4">
        <v>5</v>
      </c>
      <c r="L4">
        <v>3</v>
      </c>
      <c r="M4">
        <v>7</v>
      </c>
      <c r="N4">
        <v>0</v>
      </c>
      <c r="O4">
        <v>1</v>
      </c>
      <c r="P4">
        <v>2</v>
      </c>
      <c r="Q4">
        <v>90</v>
      </c>
      <c r="R4" s="4">
        <v>87.378640776699029</v>
      </c>
    </row>
    <row r="5" spans="1:18">
      <c r="A5">
        <v>2001</v>
      </c>
      <c r="B5" t="s">
        <v>95</v>
      </c>
      <c r="C5" t="s">
        <v>26</v>
      </c>
      <c r="D5">
        <v>32</v>
      </c>
      <c r="E5">
        <v>4</v>
      </c>
      <c r="F5" t="s">
        <v>112</v>
      </c>
      <c r="G5">
        <v>0</v>
      </c>
      <c r="H5">
        <v>0</v>
      </c>
      <c r="I5">
        <v>30</v>
      </c>
      <c r="J5">
        <v>18</v>
      </c>
      <c r="K5">
        <v>5</v>
      </c>
      <c r="L5">
        <v>2</v>
      </c>
      <c r="M5">
        <v>10</v>
      </c>
      <c r="N5">
        <v>0</v>
      </c>
      <c r="O5">
        <v>0</v>
      </c>
      <c r="P5">
        <v>0</v>
      </c>
      <c r="Q5">
        <v>100</v>
      </c>
      <c r="R5" s="4">
        <v>97.087378640776706</v>
      </c>
    </row>
    <row r="6" spans="1:18">
      <c r="A6">
        <v>1996</v>
      </c>
      <c r="B6" t="s">
        <v>95</v>
      </c>
      <c r="C6" t="s">
        <v>29</v>
      </c>
      <c r="D6">
        <v>16</v>
      </c>
      <c r="E6">
        <v>1</v>
      </c>
      <c r="F6" t="s">
        <v>112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M6">
        <v>2</v>
      </c>
      <c r="N6">
        <v>0</v>
      </c>
      <c r="O6">
        <v>0</v>
      </c>
      <c r="P6">
        <v>0</v>
      </c>
      <c r="Q6">
        <v>48</v>
      </c>
      <c r="R6" s="4">
        <v>46.601941747572816</v>
      </c>
    </row>
    <row r="7" spans="1:18">
      <c r="A7">
        <v>1992</v>
      </c>
      <c r="B7" t="s">
        <v>95</v>
      </c>
      <c r="C7" t="s">
        <v>31</v>
      </c>
      <c r="D7">
        <v>16</v>
      </c>
      <c r="E7">
        <v>1</v>
      </c>
      <c r="F7" t="s">
        <v>112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5</v>
      </c>
      <c r="N7">
        <v>0</v>
      </c>
      <c r="O7">
        <v>0</v>
      </c>
      <c r="P7">
        <v>0</v>
      </c>
      <c r="Q7">
        <v>54</v>
      </c>
      <c r="R7" s="4">
        <v>52.427184466019419</v>
      </c>
    </row>
    <row r="8" spans="1:18">
      <c r="A8">
        <v>1989</v>
      </c>
      <c r="B8" t="s">
        <v>95</v>
      </c>
      <c r="C8" t="s">
        <v>29</v>
      </c>
      <c r="D8">
        <v>16</v>
      </c>
      <c r="E8">
        <v>1</v>
      </c>
      <c r="F8" t="s">
        <v>112</v>
      </c>
      <c r="G8">
        <v>0</v>
      </c>
      <c r="H8">
        <v>0</v>
      </c>
      <c r="I8">
        <v>0</v>
      </c>
      <c r="J8">
        <v>0</v>
      </c>
      <c r="K8">
        <v>8</v>
      </c>
      <c r="L8">
        <v>3</v>
      </c>
      <c r="M8">
        <v>2</v>
      </c>
      <c r="N8">
        <v>1</v>
      </c>
      <c r="O8">
        <v>0</v>
      </c>
      <c r="P8">
        <v>2</v>
      </c>
      <c r="Q8">
        <v>86</v>
      </c>
      <c r="R8" s="4">
        <v>83.495145631067956</v>
      </c>
    </row>
    <row r="9" spans="1:18">
      <c r="A9">
        <v>1987</v>
      </c>
      <c r="B9" t="s">
        <v>95</v>
      </c>
      <c r="C9" t="s">
        <v>33</v>
      </c>
      <c r="D9">
        <v>16</v>
      </c>
      <c r="E9">
        <v>2</v>
      </c>
      <c r="F9" t="s">
        <v>112</v>
      </c>
      <c r="G9">
        <v>0</v>
      </c>
      <c r="H9">
        <v>0</v>
      </c>
      <c r="I9">
        <v>0</v>
      </c>
      <c r="J9">
        <v>14</v>
      </c>
      <c r="K9">
        <v>8</v>
      </c>
      <c r="L9">
        <v>6</v>
      </c>
      <c r="M9">
        <v>1</v>
      </c>
      <c r="N9">
        <v>0</v>
      </c>
      <c r="O9">
        <v>1</v>
      </c>
      <c r="P9">
        <v>0</v>
      </c>
      <c r="Q9">
        <v>103</v>
      </c>
      <c r="R9" s="4">
        <v>100</v>
      </c>
    </row>
    <row r="10" spans="1:18">
      <c r="A10">
        <v>1984</v>
      </c>
      <c r="B10" t="s">
        <v>95</v>
      </c>
      <c r="C10" t="s">
        <v>33</v>
      </c>
      <c r="D10">
        <v>16</v>
      </c>
      <c r="E10">
        <v>1</v>
      </c>
      <c r="F10" t="s">
        <v>112</v>
      </c>
      <c r="G10">
        <v>0</v>
      </c>
      <c r="H10">
        <v>0</v>
      </c>
      <c r="I10">
        <v>0</v>
      </c>
      <c r="J10">
        <v>15</v>
      </c>
      <c r="K10">
        <v>0</v>
      </c>
      <c r="L10">
        <v>13</v>
      </c>
      <c r="M10">
        <v>2</v>
      </c>
      <c r="N10">
        <v>0</v>
      </c>
      <c r="O10">
        <v>0</v>
      </c>
      <c r="P10">
        <v>1</v>
      </c>
      <c r="Q10">
        <v>69</v>
      </c>
      <c r="R10" s="4">
        <v>66.990291262135926</v>
      </c>
    </row>
    <row r="11" spans="1:18">
      <c r="A11">
        <v>1978</v>
      </c>
      <c r="B11" t="s">
        <v>95</v>
      </c>
      <c r="C11" t="s">
        <v>35</v>
      </c>
      <c r="D11">
        <v>16</v>
      </c>
      <c r="E11">
        <v>2</v>
      </c>
      <c r="F11" t="s">
        <v>112</v>
      </c>
      <c r="H11">
        <v>0</v>
      </c>
      <c r="I11">
        <v>0</v>
      </c>
      <c r="J11">
        <v>12</v>
      </c>
      <c r="K11">
        <v>5</v>
      </c>
      <c r="L11">
        <v>4</v>
      </c>
      <c r="M11">
        <v>16</v>
      </c>
      <c r="N11">
        <v>0</v>
      </c>
      <c r="O11">
        <v>0</v>
      </c>
      <c r="P11">
        <v>0</v>
      </c>
      <c r="Q11">
        <v>95</v>
      </c>
      <c r="R11" s="4">
        <v>92.233009708737868</v>
      </c>
    </row>
    <row r="12" spans="1:18">
      <c r="A12">
        <v>1977</v>
      </c>
      <c r="B12" t="s">
        <v>95</v>
      </c>
      <c r="C12" t="s">
        <v>35</v>
      </c>
      <c r="D12">
        <v>12</v>
      </c>
      <c r="E12">
        <v>1</v>
      </c>
      <c r="F12" t="s">
        <v>112</v>
      </c>
      <c r="G12">
        <v>0</v>
      </c>
      <c r="H12">
        <v>0</v>
      </c>
      <c r="I12">
        <v>0</v>
      </c>
      <c r="J12">
        <v>0</v>
      </c>
      <c r="K12">
        <v>7</v>
      </c>
      <c r="L12">
        <v>5</v>
      </c>
      <c r="M12">
        <v>12</v>
      </c>
      <c r="N12">
        <v>0</v>
      </c>
      <c r="O12">
        <v>0</v>
      </c>
      <c r="P12">
        <v>0</v>
      </c>
      <c r="Q12">
        <v>75</v>
      </c>
      <c r="R12" s="4">
        <v>72.815533980582529</v>
      </c>
    </row>
    <row r="13" spans="1:18">
      <c r="A13">
        <v>1976</v>
      </c>
      <c r="B13" t="s">
        <v>95</v>
      </c>
      <c r="C13" t="s">
        <v>35</v>
      </c>
      <c r="D13">
        <v>16</v>
      </c>
      <c r="E13">
        <v>1</v>
      </c>
      <c r="F13" t="s">
        <v>112</v>
      </c>
      <c r="H13">
        <v>0</v>
      </c>
      <c r="I13">
        <v>0</v>
      </c>
      <c r="J13">
        <v>9</v>
      </c>
      <c r="K13">
        <v>13</v>
      </c>
      <c r="L13">
        <v>0</v>
      </c>
      <c r="M13">
        <v>2</v>
      </c>
      <c r="N13">
        <v>0</v>
      </c>
      <c r="O13">
        <v>0</v>
      </c>
      <c r="P13">
        <v>0</v>
      </c>
      <c r="Q13">
        <v>75</v>
      </c>
      <c r="R13" s="4">
        <v>72.815533980582529</v>
      </c>
    </row>
    <row r="14" spans="1:18">
      <c r="A14">
        <v>1972</v>
      </c>
      <c r="B14" t="s">
        <v>95</v>
      </c>
      <c r="C14" t="s">
        <v>37</v>
      </c>
      <c r="D14">
        <v>9</v>
      </c>
      <c r="E14">
        <v>1</v>
      </c>
      <c r="F14" t="s">
        <v>112</v>
      </c>
      <c r="H14">
        <v>0</v>
      </c>
      <c r="I14">
        <v>0</v>
      </c>
      <c r="J14">
        <v>0</v>
      </c>
      <c r="K14">
        <v>8</v>
      </c>
      <c r="L14">
        <v>5</v>
      </c>
      <c r="M14">
        <v>9</v>
      </c>
      <c r="N14">
        <v>0</v>
      </c>
      <c r="O14">
        <v>0</v>
      </c>
      <c r="P14">
        <v>0</v>
      </c>
      <c r="Q14">
        <v>77</v>
      </c>
      <c r="R14" s="4">
        <v>74.757281553398059</v>
      </c>
    </row>
    <row r="15" spans="1:18">
      <c r="A15">
        <v>1970</v>
      </c>
      <c r="B15" t="s">
        <v>95</v>
      </c>
      <c r="C15" t="s">
        <v>38</v>
      </c>
      <c r="D15">
        <v>8</v>
      </c>
      <c r="E15">
        <v>1</v>
      </c>
      <c r="F15" t="s">
        <v>112</v>
      </c>
      <c r="H15">
        <v>0</v>
      </c>
      <c r="I15">
        <v>0</v>
      </c>
      <c r="J15">
        <v>0</v>
      </c>
      <c r="K15">
        <v>0</v>
      </c>
      <c r="L15">
        <v>3</v>
      </c>
      <c r="M15">
        <v>2</v>
      </c>
      <c r="N15">
        <v>0</v>
      </c>
      <c r="O15">
        <v>0</v>
      </c>
      <c r="P15">
        <v>1</v>
      </c>
      <c r="Q15">
        <v>61</v>
      </c>
      <c r="R15" s="4">
        <v>59.223300970873787</v>
      </c>
    </row>
    <row r="16" spans="1:18" s="13" customFormat="1">
      <c r="F16" s="13">
        <v>14</v>
      </c>
      <c r="G16" s="14">
        <f>F16/49</f>
        <v>0.2857142857142857</v>
      </c>
      <c r="H16" s="14">
        <f>F16/39</f>
        <v>0.35897435897435898</v>
      </c>
      <c r="R16" s="15"/>
    </row>
    <row r="17" spans="1:18">
      <c r="A17">
        <v>2002</v>
      </c>
      <c r="B17" t="s">
        <v>95</v>
      </c>
      <c r="C17" t="s">
        <v>26</v>
      </c>
      <c r="D17">
        <v>32</v>
      </c>
      <c r="E17">
        <v>2</v>
      </c>
      <c r="F17" t="s">
        <v>95</v>
      </c>
      <c r="G17">
        <v>0</v>
      </c>
      <c r="H17">
        <v>0</v>
      </c>
      <c r="I17">
        <v>0</v>
      </c>
      <c r="J17">
        <v>14</v>
      </c>
      <c r="K17">
        <v>6</v>
      </c>
      <c r="L17">
        <v>10</v>
      </c>
      <c r="M17">
        <v>1</v>
      </c>
      <c r="N17">
        <v>0</v>
      </c>
      <c r="O17">
        <v>2</v>
      </c>
      <c r="P17">
        <v>0</v>
      </c>
      <c r="Q17">
        <v>101</v>
      </c>
      <c r="R17" s="4">
        <v>98.05825242718447</v>
      </c>
    </row>
    <row r="18" spans="1:18">
      <c r="A18">
        <v>1998</v>
      </c>
      <c r="B18" t="s">
        <v>95</v>
      </c>
      <c r="C18" t="s">
        <v>28</v>
      </c>
      <c r="D18">
        <v>16</v>
      </c>
      <c r="E18">
        <v>1</v>
      </c>
      <c r="F18" t="s">
        <v>95</v>
      </c>
      <c r="G18">
        <v>0</v>
      </c>
      <c r="H18">
        <v>0</v>
      </c>
      <c r="I18">
        <v>0</v>
      </c>
      <c r="J18">
        <v>0</v>
      </c>
      <c r="K18">
        <v>6</v>
      </c>
      <c r="L18">
        <v>3</v>
      </c>
      <c r="M18">
        <v>2</v>
      </c>
      <c r="N18">
        <v>0</v>
      </c>
      <c r="O18">
        <v>1</v>
      </c>
      <c r="P18">
        <v>2</v>
      </c>
      <c r="Q18">
        <v>88</v>
      </c>
      <c r="R18" s="4">
        <v>85.4368932038835</v>
      </c>
    </row>
    <row r="19" spans="1:18">
      <c r="A19">
        <v>1994</v>
      </c>
      <c r="B19" t="s">
        <v>95</v>
      </c>
      <c r="C19" t="s">
        <v>29</v>
      </c>
      <c r="D19">
        <v>16</v>
      </c>
      <c r="E19">
        <v>1</v>
      </c>
      <c r="F19" t="s">
        <v>95</v>
      </c>
      <c r="G19">
        <v>0</v>
      </c>
      <c r="H19">
        <v>0</v>
      </c>
      <c r="I19">
        <v>0</v>
      </c>
      <c r="J19">
        <v>10</v>
      </c>
      <c r="K19">
        <v>11</v>
      </c>
      <c r="L19">
        <v>7</v>
      </c>
      <c r="M19">
        <v>2</v>
      </c>
      <c r="N19">
        <v>0</v>
      </c>
      <c r="O19">
        <v>1</v>
      </c>
      <c r="P19">
        <v>1</v>
      </c>
      <c r="Q19">
        <v>102</v>
      </c>
      <c r="R19" s="4">
        <v>99.029126213592235</v>
      </c>
    </row>
    <row r="20" spans="1:18">
      <c r="A20">
        <v>1990</v>
      </c>
      <c r="B20" t="s">
        <v>95</v>
      </c>
      <c r="C20" t="s">
        <v>29</v>
      </c>
      <c r="D20">
        <v>16</v>
      </c>
      <c r="E20">
        <v>1</v>
      </c>
      <c r="F20" t="s">
        <v>95</v>
      </c>
      <c r="G20">
        <v>0</v>
      </c>
      <c r="H20">
        <v>0</v>
      </c>
      <c r="I20">
        <v>0</v>
      </c>
      <c r="J20">
        <v>13</v>
      </c>
      <c r="K20">
        <v>12</v>
      </c>
      <c r="L20">
        <v>6</v>
      </c>
      <c r="M20">
        <v>5</v>
      </c>
      <c r="N20">
        <v>0</v>
      </c>
      <c r="O20">
        <v>1</v>
      </c>
      <c r="P20">
        <v>1</v>
      </c>
      <c r="Q20">
        <v>96</v>
      </c>
      <c r="R20" s="4">
        <v>93.203883495145632</v>
      </c>
    </row>
    <row r="21" spans="1:18">
      <c r="A21">
        <v>1985</v>
      </c>
      <c r="B21" t="s">
        <v>95</v>
      </c>
      <c r="C21" t="s">
        <v>33</v>
      </c>
      <c r="D21">
        <v>16</v>
      </c>
      <c r="E21">
        <v>2</v>
      </c>
      <c r="F21" t="s">
        <v>95</v>
      </c>
      <c r="G21">
        <v>0</v>
      </c>
      <c r="H21">
        <v>0</v>
      </c>
      <c r="I21">
        <v>0</v>
      </c>
      <c r="J21">
        <v>13</v>
      </c>
      <c r="K21">
        <v>6</v>
      </c>
      <c r="L21">
        <v>11</v>
      </c>
      <c r="M21">
        <v>3</v>
      </c>
      <c r="N21">
        <v>0</v>
      </c>
      <c r="O21">
        <v>2</v>
      </c>
      <c r="P21">
        <v>1</v>
      </c>
      <c r="Q21">
        <v>99</v>
      </c>
      <c r="R21" s="4">
        <v>96.116504854368927</v>
      </c>
    </row>
    <row r="22" spans="1:18">
      <c r="A22">
        <v>1983</v>
      </c>
      <c r="B22" t="s">
        <v>95</v>
      </c>
      <c r="C22" t="s">
        <v>35</v>
      </c>
      <c r="D22">
        <v>16</v>
      </c>
      <c r="E22">
        <v>2</v>
      </c>
      <c r="F22" t="s">
        <v>95</v>
      </c>
      <c r="G22">
        <v>0</v>
      </c>
      <c r="H22">
        <v>0</v>
      </c>
      <c r="I22">
        <v>0</v>
      </c>
      <c r="J22">
        <v>16</v>
      </c>
      <c r="K22">
        <v>8</v>
      </c>
      <c r="L22">
        <v>14</v>
      </c>
      <c r="M22">
        <v>1</v>
      </c>
      <c r="N22">
        <v>0</v>
      </c>
      <c r="O22">
        <v>0</v>
      </c>
      <c r="P22">
        <v>0</v>
      </c>
      <c r="Q22">
        <v>93</v>
      </c>
      <c r="R22" s="4">
        <v>90.291262135922324</v>
      </c>
    </row>
    <row r="23" spans="1:18">
      <c r="A23">
        <v>1979</v>
      </c>
      <c r="B23" t="s">
        <v>95</v>
      </c>
      <c r="C23" t="s">
        <v>35</v>
      </c>
      <c r="D23">
        <v>16</v>
      </c>
      <c r="E23">
        <v>1</v>
      </c>
      <c r="F23" t="s">
        <v>95</v>
      </c>
      <c r="G23">
        <v>0</v>
      </c>
      <c r="H23">
        <v>0</v>
      </c>
      <c r="I23">
        <v>0</v>
      </c>
      <c r="J23">
        <v>0</v>
      </c>
      <c r="K23">
        <v>5</v>
      </c>
      <c r="L23">
        <v>9</v>
      </c>
      <c r="M23">
        <v>3</v>
      </c>
      <c r="N23">
        <v>0</v>
      </c>
      <c r="O23">
        <v>0</v>
      </c>
      <c r="P23">
        <v>1</v>
      </c>
      <c r="Q23">
        <v>82</v>
      </c>
      <c r="R23" s="4">
        <v>79.611650485436897</v>
      </c>
    </row>
    <row r="24" spans="1:18" s="13" customFormat="1">
      <c r="F24" s="13">
        <v>7</v>
      </c>
      <c r="G24" s="14">
        <f>F24/49</f>
        <v>0.14285714285714285</v>
      </c>
      <c r="H24" s="14">
        <f>F24/39</f>
        <v>0.17948717948717949</v>
      </c>
      <c r="R24" s="15"/>
    </row>
    <row r="25" spans="1:18">
      <c r="A25">
        <v>2015</v>
      </c>
      <c r="B25" t="s">
        <v>95</v>
      </c>
      <c r="C25" t="s">
        <v>20</v>
      </c>
      <c r="D25">
        <v>32</v>
      </c>
      <c r="E25">
        <v>1</v>
      </c>
      <c r="F25" t="s">
        <v>94</v>
      </c>
      <c r="G25">
        <v>0</v>
      </c>
      <c r="H25">
        <v>0</v>
      </c>
      <c r="I25">
        <v>0</v>
      </c>
      <c r="J25">
        <v>19</v>
      </c>
      <c r="K25">
        <v>23</v>
      </c>
      <c r="L25">
        <v>0</v>
      </c>
      <c r="N25">
        <v>0</v>
      </c>
      <c r="O25">
        <v>1</v>
      </c>
      <c r="P25">
        <v>3</v>
      </c>
      <c r="Q25">
        <v>24</v>
      </c>
      <c r="R25" s="4">
        <v>23.300970873786408</v>
      </c>
    </row>
    <row r="26" spans="1:18">
      <c r="A26">
        <v>2009</v>
      </c>
      <c r="B26" t="s">
        <v>95</v>
      </c>
      <c r="C26" t="s">
        <v>20</v>
      </c>
      <c r="D26">
        <v>32</v>
      </c>
      <c r="E26">
        <v>2</v>
      </c>
      <c r="F26" t="s">
        <v>94</v>
      </c>
      <c r="G26">
        <v>0</v>
      </c>
      <c r="H26">
        <v>0</v>
      </c>
      <c r="I26">
        <v>0</v>
      </c>
      <c r="J26">
        <v>22</v>
      </c>
      <c r="K26">
        <v>10</v>
      </c>
      <c r="N26">
        <v>0</v>
      </c>
      <c r="O26">
        <v>0</v>
      </c>
      <c r="P26">
        <v>0</v>
      </c>
      <c r="Q26">
        <v>34</v>
      </c>
      <c r="R26" s="4">
        <v>33.009708737864081</v>
      </c>
    </row>
    <row r="27" spans="1:18">
      <c r="A27">
        <v>1999</v>
      </c>
      <c r="B27" t="s">
        <v>95</v>
      </c>
      <c r="C27" t="s">
        <v>27</v>
      </c>
      <c r="D27">
        <v>16</v>
      </c>
      <c r="E27">
        <v>2</v>
      </c>
      <c r="F27" t="s">
        <v>94</v>
      </c>
      <c r="G27">
        <v>0</v>
      </c>
      <c r="H27">
        <v>0</v>
      </c>
      <c r="I27">
        <v>0</v>
      </c>
      <c r="J27">
        <v>9</v>
      </c>
      <c r="K27">
        <v>5</v>
      </c>
      <c r="L27">
        <v>7</v>
      </c>
      <c r="N27">
        <v>1</v>
      </c>
      <c r="O27">
        <v>0</v>
      </c>
      <c r="P27">
        <v>2</v>
      </c>
      <c r="Q27">
        <v>78</v>
      </c>
      <c r="R27" s="4">
        <v>75.728155339805824</v>
      </c>
    </row>
    <row r="28" spans="1:18">
      <c r="A28">
        <v>1981</v>
      </c>
      <c r="B28" t="s">
        <v>95</v>
      </c>
      <c r="C28" t="s">
        <v>35</v>
      </c>
      <c r="D28">
        <v>16</v>
      </c>
      <c r="E28">
        <v>1</v>
      </c>
      <c r="F28" t="s">
        <v>94</v>
      </c>
      <c r="G28">
        <v>0</v>
      </c>
      <c r="H28">
        <v>0</v>
      </c>
      <c r="I28">
        <v>0</v>
      </c>
      <c r="J28">
        <v>12</v>
      </c>
      <c r="K28">
        <v>5</v>
      </c>
      <c r="L28">
        <v>4</v>
      </c>
      <c r="N28">
        <v>0</v>
      </c>
      <c r="O28">
        <v>0</v>
      </c>
      <c r="P28">
        <v>1</v>
      </c>
      <c r="Q28">
        <v>78</v>
      </c>
      <c r="R28" s="4">
        <v>75.728155339805824</v>
      </c>
    </row>
    <row r="29" spans="1:18">
      <c r="A29">
        <v>1980</v>
      </c>
      <c r="B29" t="s">
        <v>95</v>
      </c>
      <c r="C29" t="s">
        <v>36</v>
      </c>
      <c r="D29">
        <v>16</v>
      </c>
      <c r="E29">
        <v>1</v>
      </c>
      <c r="F29" t="s">
        <v>94</v>
      </c>
      <c r="G29">
        <v>0</v>
      </c>
      <c r="H29">
        <v>0</v>
      </c>
      <c r="I29">
        <v>0</v>
      </c>
      <c r="J29">
        <v>10</v>
      </c>
      <c r="K29">
        <v>13</v>
      </c>
      <c r="L29">
        <v>3</v>
      </c>
      <c r="N29">
        <v>0</v>
      </c>
      <c r="O29">
        <v>0</v>
      </c>
      <c r="P29">
        <v>1</v>
      </c>
      <c r="Q29">
        <v>73</v>
      </c>
      <c r="R29" s="4">
        <v>70.873786407766985</v>
      </c>
    </row>
    <row r="30" spans="1:18">
      <c r="A30">
        <v>1969</v>
      </c>
      <c r="B30" t="s">
        <v>95</v>
      </c>
      <c r="C30" t="s">
        <v>41</v>
      </c>
      <c r="D30">
        <v>8</v>
      </c>
      <c r="E30">
        <v>5</v>
      </c>
      <c r="F30" t="s">
        <v>94</v>
      </c>
      <c r="H30">
        <v>0</v>
      </c>
      <c r="I30">
        <v>0</v>
      </c>
      <c r="J30">
        <v>0</v>
      </c>
      <c r="K30">
        <v>4</v>
      </c>
      <c r="L30">
        <v>2</v>
      </c>
      <c r="N30">
        <v>0</v>
      </c>
      <c r="O30">
        <v>1</v>
      </c>
      <c r="P30">
        <v>0</v>
      </c>
      <c r="Q30">
        <v>60</v>
      </c>
      <c r="R30" s="4">
        <v>58.252427184466022</v>
      </c>
    </row>
    <row r="31" spans="1:18" s="13" customFormat="1">
      <c r="F31" s="13">
        <v>6</v>
      </c>
      <c r="G31" s="14">
        <f>F31/49</f>
        <v>0.12244897959183673</v>
      </c>
      <c r="H31" s="14">
        <f>F31/39</f>
        <v>0.15384615384615385</v>
      </c>
      <c r="R31" s="15"/>
    </row>
    <row r="32" spans="1:18">
      <c r="A32">
        <v>2012</v>
      </c>
      <c r="B32" t="s">
        <v>95</v>
      </c>
      <c r="C32" t="s">
        <v>21</v>
      </c>
      <c r="D32">
        <v>32</v>
      </c>
      <c r="E32">
        <v>7</v>
      </c>
      <c r="F32" t="s">
        <v>96</v>
      </c>
      <c r="G32">
        <v>0</v>
      </c>
      <c r="H32">
        <v>0</v>
      </c>
      <c r="I32">
        <v>31</v>
      </c>
      <c r="J32">
        <v>0</v>
      </c>
      <c r="K32">
        <v>1</v>
      </c>
      <c r="N32">
        <v>2</v>
      </c>
      <c r="O32">
        <v>2</v>
      </c>
      <c r="P32">
        <v>1</v>
      </c>
      <c r="Q32">
        <v>34</v>
      </c>
      <c r="R32" s="4">
        <v>33.009708737864081</v>
      </c>
    </row>
    <row r="33" spans="1:18">
      <c r="A33">
        <v>2000</v>
      </c>
      <c r="B33" t="s">
        <v>95</v>
      </c>
      <c r="C33" t="s">
        <v>20</v>
      </c>
      <c r="D33">
        <v>16</v>
      </c>
      <c r="E33">
        <v>5</v>
      </c>
      <c r="F33" t="s">
        <v>96</v>
      </c>
      <c r="G33">
        <v>0</v>
      </c>
      <c r="H33">
        <v>0</v>
      </c>
      <c r="I33">
        <v>0</v>
      </c>
      <c r="J33">
        <v>0</v>
      </c>
      <c r="K33">
        <v>2</v>
      </c>
      <c r="N33">
        <v>0</v>
      </c>
      <c r="O33">
        <v>1</v>
      </c>
      <c r="P33">
        <v>0</v>
      </c>
      <c r="Q33">
        <v>31</v>
      </c>
      <c r="R33" s="4">
        <v>30.097087378640776</v>
      </c>
    </row>
    <row r="34" spans="1:18">
      <c r="A34">
        <v>1991</v>
      </c>
      <c r="B34" t="s">
        <v>95</v>
      </c>
      <c r="C34" t="s">
        <v>32</v>
      </c>
      <c r="D34">
        <v>16</v>
      </c>
      <c r="E34">
        <v>3</v>
      </c>
      <c r="F34" t="s">
        <v>96</v>
      </c>
      <c r="G34">
        <v>0</v>
      </c>
      <c r="H34">
        <v>0</v>
      </c>
      <c r="I34">
        <v>0</v>
      </c>
      <c r="J34">
        <v>9</v>
      </c>
      <c r="K34">
        <v>7</v>
      </c>
      <c r="N34">
        <v>0</v>
      </c>
      <c r="O34">
        <v>3</v>
      </c>
      <c r="P34">
        <v>1</v>
      </c>
      <c r="Q34">
        <v>50</v>
      </c>
      <c r="R34" s="4">
        <v>48.543689320388353</v>
      </c>
    </row>
    <row r="35" spans="1:18">
      <c r="A35">
        <v>1988</v>
      </c>
      <c r="B35" t="s">
        <v>95</v>
      </c>
      <c r="C35" t="s">
        <v>33</v>
      </c>
      <c r="D35">
        <v>16</v>
      </c>
      <c r="E35">
        <v>2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11</v>
      </c>
      <c r="N35">
        <v>0</v>
      </c>
      <c r="O35">
        <v>0</v>
      </c>
      <c r="P35">
        <v>0</v>
      </c>
      <c r="Q35">
        <v>22</v>
      </c>
      <c r="R35" s="4">
        <v>21.359223300970875</v>
      </c>
    </row>
    <row r="36" spans="1:18">
      <c r="A36">
        <v>1982</v>
      </c>
      <c r="B36" t="s">
        <v>95</v>
      </c>
      <c r="C36" t="s">
        <v>36</v>
      </c>
      <c r="D36">
        <v>16</v>
      </c>
      <c r="E36">
        <v>3</v>
      </c>
      <c r="F36" t="s">
        <v>96</v>
      </c>
      <c r="G36">
        <v>0</v>
      </c>
      <c r="H36">
        <v>0</v>
      </c>
      <c r="I36">
        <v>0</v>
      </c>
      <c r="J36">
        <v>14</v>
      </c>
      <c r="K36">
        <v>5</v>
      </c>
      <c r="N36">
        <v>0</v>
      </c>
      <c r="O36">
        <v>0</v>
      </c>
      <c r="P36">
        <v>1</v>
      </c>
      <c r="Q36">
        <v>47</v>
      </c>
      <c r="R36" s="4">
        <v>45.631067961165051</v>
      </c>
    </row>
    <row r="37" spans="1:18" s="13" customFormat="1">
      <c r="F37" s="13">
        <v>5</v>
      </c>
      <c r="G37" s="14">
        <f>F37/49</f>
        <v>0.10204081632653061</v>
      </c>
      <c r="H37" s="14">
        <f>F37/39</f>
        <v>0.12820512820512819</v>
      </c>
      <c r="R37" s="15"/>
    </row>
    <row r="38" spans="1:18">
      <c r="A38">
        <v>2004</v>
      </c>
      <c r="B38" t="s">
        <v>95</v>
      </c>
      <c r="C38" t="s">
        <v>23</v>
      </c>
      <c r="D38">
        <v>32</v>
      </c>
      <c r="E38">
        <v>1</v>
      </c>
      <c r="F38" t="s">
        <v>98</v>
      </c>
      <c r="G38">
        <v>0</v>
      </c>
      <c r="H38">
        <v>0</v>
      </c>
      <c r="I38">
        <v>0</v>
      </c>
      <c r="J38">
        <v>14</v>
      </c>
      <c r="N38">
        <v>0</v>
      </c>
      <c r="O38">
        <v>1</v>
      </c>
      <c r="P38">
        <v>0</v>
      </c>
      <c r="Q38">
        <v>19</v>
      </c>
      <c r="R38" s="4">
        <v>18.446601941747574</v>
      </c>
    </row>
    <row r="39" spans="1:18">
      <c r="A39">
        <v>1995</v>
      </c>
      <c r="B39" t="s">
        <v>95</v>
      </c>
      <c r="C39" t="s">
        <v>30</v>
      </c>
      <c r="D39">
        <v>16</v>
      </c>
      <c r="E39">
        <v>3</v>
      </c>
      <c r="F39" t="s">
        <v>98</v>
      </c>
      <c r="G39">
        <v>0</v>
      </c>
      <c r="H39">
        <v>0</v>
      </c>
      <c r="I39">
        <v>0</v>
      </c>
      <c r="J39">
        <v>14</v>
      </c>
      <c r="N39">
        <v>0</v>
      </c>
      <c r="O39">
        <v>0</v>
      </c>
      <c r="P39">
        <v>1</v>
      </c>
      <c r="Q39">
        <v>19</v>
      </c>
      <c r="R39" s="4">
        <v>18.446601941747574</v>
      </c>
    </row>
    <row r="40" spans="1:18">
      <c r="A40">
        <v>1986</v>
      </c>
      <c r="B40" t="s">
        <v>95</v>
      </c>
      <c r="C40" t="s">
        <v>34</v>
      </c>
      <c r="D40">
        <v>16</v>
      </c>
      <c r="E40">
        <v>4</v>
      </c>
      <c r="F40" t="s">
        <v>98</v>
      </c>
      <c r="G40">
        <v>0</v>
      </c>
      <c r="H40">
        <v>0</v>
      </c>
      <c r="I40">
        <v>0</v>
      </c>
      <c r="J40">
        <v>0</v>
      </c>
      <c r="N40">
        <v>0</v>
      </c>
      <c r="O40">
        <v>0</v>
      </c>
      <c r="P40">
        <v>1</v>
      </c>
      <c r="Q40">
        <v>0</v>
      </c>
      <c r="R40" s="4">
        <v>0</v>
      </c>
    </row>
    <row r="41" spans="1:18" s="13" customFormat="1">
      <c r="F41" s="13">
        <v>3</v>
      </c>
      <c r="G41" s="14">
        <f>F41/49</f>
        <v>6.1224489795918366E-2</v>
      </c>
      <c r="H41" s="14">
        <f>F41/39</f>
        <v>7.6923076923076927E-2</v>
      </c>
      <c r="R41" s="15"/>
    </row>
    <row r="42" spans="1:18">
      <c r="A42">
        <v>2007</v>
      </c>
      <c r="B42" t="s">
        <v>95</v>
      </c>
      <c r="C42" t="s">
        <v>24</v>
      </c>
      <c r="D42">
        <v>32</v>
      </c>
      <c r="E42">
        <v>2</v>
      </c>
      <c r="F42" t="s">
        <v>97</v>
      </c>
      <c r="G42">
        <v>0</v>
      </c>
      <c r="H42">
        <v>0</v>
      </c>
      <c r="I42">
        <v>30</v>
      </c>
      <c r="N42">
        <v>0</v>
      </c>
      <c r="O42">
        <v>0</v>
      </c>
      <c r="P42">
        <v>1</v>
      </c>
      <c r="Q42">
        <v>3</v>
      </c>
      <c r="R42" s="4">
        <v>2.912621359223301</v>
      </c>
    </row>
    <row r="43" spans="1:18">
      <c r="A43">
        <v>1973</v>
      </c>
      <c r="B43" t="s">
        <v>95</v>
      </c>
      <c r="C43" t="s">
        <v>37</v>
      </c>
      <c r="D43">
        <v>8</v>
      </c>
      <c r="E43">
        <v>1</v>
      </c>
      <c r="F43" t="s">
        <v>97</v>
      </c>
      <c r="H43">
        <v>0</v>
      </c>
      <c r="I43">
        <v>0</v>
      </c>
      <c r="N43">
        <v>0</v>
      </c>
      <c r="O43">
        <v>0</v>
      </c>
      <c r="P43">
        <v>1</v>
      </c>
      <c r="Q43">
        <v>0</v>
      </c>
      <c r="R43" s="4">
        <v>0</v>
      </c>
    </row>
    <row r="44" spans="1:18" s="13" customFormat="1">
      <c r="F44" s="13">
        <v>2</v>
      </c>
      <c r="G44" s="14">
        <f>F44/49</f>
        <v>4.0816326530612242E-2</v>
      </c>
      <c r="H44" s="14">
        <f>F44/39</f>
        <v>5.128205128205128E-2</v>
      </c>
      <c r="R44" s="15"/>
    </row>
    <row r="45" spans="1:18">
      <c r="A45">
        <v>2017</v>
      </c>
      <c r="B45" t="s">
        <v>95</v>
      </c>
      <c r="C45" t="s">
        <v>18</v>
      </c>
      <c r="D45">
        <v>32</v>
      </c>
      <c r="E45">
        <v>6</v>
      </c>
      <c r="F45" t="s">
        <v>100</v>
      </c>
      <c r="G45">
        <v>0</v>
      </c>
      <c r="N45">
        <v>0</v>
      </c>
      <c r="O45">
        <v>0</v>
      </c>
      <c r="P45">
        <v>0</v>
      </c>
      <c r="Q45">
        <v>0</v>
      </c>
      <c r="R45" s="4">
        <v>0</v>
      </c>
    </row>
    <row r="46" spans="1:18">
      <c r="A46">
        <v>2005</v>
      </c>
      <c r="B46" t="s">
        <v>95</v>
      </c>
      <c r="C46" t="s">
        <v>25</v>
      </c>
      <c r="D46">
        <v>32</v>
      </c>
      <c r="E46">
        <v>5</v>
      </c>
      <c r="F46" t="s">
        <v>100</v>
      </c>
      <c r="G46">
        <v>0</v>
      </c>
      <c r="N46">
        <v>0</v>
      </c>
      <c r="O46">
        <v>0</v>
      </c>
      <c r="P46">
        <v>0</v>
      </c>
      <c r="Q46">
        <v>0</v>
      </c>
      <c r="R46" s="4">
        <v>0</v>
      </c>
    </row>
    <row r="47" spans="1:18" s="13" customFormat="1">
      <c r="F47" s="13">
        <v>2</v>
      </c>
      <c r="G47" s="14">
        <f>F47/49</f>
        <v>4.0816326530612242E-2</v>
      </c>
      <c r="H47" s="14">
        <f>F47/39</f>
        <v>5.128205128205128E-2</v>
      </c>
      <c r="R47" s="15"/>
    </row>
    <row r="48" spans="1:18">
      <c r="A48">
        <v>2016</v>
      </c>
      <c r="B48" t="s">
        <v>95</v>
      </c>
      <c r="C48" t="s">
        <v>19</v>
      </c>
      <c r="D48">
        <v>32</v>
      </c>
      <c r="E48" t="s">
        <v>111</v>
      </c>
      <c r="H48" s="12"/>
      <c r="Q48">
        <v>0</v>
      </c>
      <c r="R48" s="4">
        <v>0</v>
      </c>
    </row>
    <row r="49" spans="1:18">
      <c r="A49">
        <v>2008</v>
      </c>
      <c r="B49" t="s">
        <v>95</v>
      </c>
      <c r="C49" t="s">
        <v>23</v>
      </c>
      <c r="D49">
        <v>32</v>
      </c>
      <c r="E49" t="s">
        <v>111</v>
      </c>
      <c r="Q49">
        <v>0</v>
      </c>
      <c r="R49" s="4">
        <v>0</v>
      </c>
    </row>
    <row r="50" spans="1:18">
      <c r="A50">
        <v>2011</v>
      </c>
      <c r="B50" t="s">
        <v>95</v>
      </c>
      <c r="C50" t="s">
        <v>22</v>
      </c>
      <c r="D50">
        <v>32</v>
      </c>
      <c r="E50" t="s">
        <v>113</v>
      </c>
      <c r="Q50">
        <v>0</v>
      </c>
      <c r="R50" s="4">
        <v>0</v>
      </c>
    </row>
    <row r="51" spans="1:18">
      <c r="A51">
        <v>2006</v>
      </c>
      <c r="B51" t="s">
        <v>95</v>
      </c>
      <c r="C51" t="s">
        <v>22</v>
      </c>
      <c r="D51">
        <v>32</v>
      </c>
      <c r="E51" t="s">
        <v>113</v>
      </c>
      <c r="Q51">
        <v>0</v>
      </c>
      <c r="R51" s="4">
        <v>0</v>
      </c>
    </row>
    <row r="52" spans="1:18">
      <c r="A52">
        <v>2003</v>
      </c>
      <c r="B52" t="s">
        <v>95</v>
      </c>
      <c r="C52" t="s">
        <v>20</v>
      </c>
      <c r="D52">
        <v>32</v>
      </c>
      <c r="E52" t="s">
        <v>113</v>
      </c>
      <c r="Q52">
        <v>0</v>
      </c>
      <c r="R52" s="4">
        <v>0</v>
      </c>
    </row>
    <row r="53" spans="1:18">
      <c r="A53">
        <v>1997</v>
      </c>
      <c r="B53" t="s">
        <v>95</v>
      </c>
      <c r="C53" t="s">
        <v>29</v>
      </c>
      <c r="D53">
        <v>16</v>
      </c>
      <c r="E53" t="s">
        <v>113</v>
      </c>
      <c r="Q53">
        <v>0</v>
      </c>
      <c r="R53" s="4">
        <v>0</v>
      </c>
    </row>
    <row r="54" spans="1:18">
      <c r="A54">
        <v>1993</v>
      </c>
      <c r="B54" t="s">
        <v>95</v>
      </c>
      <c r="C54" t="s">
        <v>31</v>
      </c>
      <c r="D54">
        <v>16</v>
      </c>
      <c r="E54" t="s">
        <v>113</v>
      </c>
      <c r="Q54">
        <v>0</v>
      </c>
      <c r="R54" s="4">
        <v>0</v>
      </c>
    </row>
    <row r="55" spans="1:18">
      <c r="A55">
        <v>1975</v>
      </c>
      <c r="B55" t="s">
        <v>95</v>
      </c>
      <c r="C55" t="s">
        <v>37</v>
      </c>
      <c r="D55">
        <v>8</v>
      </c>
      <c r="E55" t="s">
        <v>113</v>
      </c>
      <c r="Q55">
        <v>0</v>
      </c>
      <c r="R55" s="4">
        <v>0</v>
      </c>
    </row>
    <row r="56" spans="1:18">
      <c r="A56">
        <v>1974</v>
      </c>
      <c r="B56" t="s">
        <v>95</v>
      </c>
      <c r="C56" t="s">
        <v>38</v>
      </c>
      <c r="D56">
        <v>8</v>
      </c>
      <c r="E56" t="s">
        <v>113</v>
      </c>
      <c r="Q56">
        <v>0</v>
      </c>
      <c r="R56" s="4">
        <v>0</v>
      </c>
    </row>
    <row r="57" spans="1:18">
      <c r="A57">
        <v>1971</v>
      </c>
      <c r="B57" t="s">
        <v>95</v>
      </c>
      <c r="C57" t="s">
        <v>38</v>
      </c>
      <c r="D57">
        <v>8</v>
      </c>
      <c r="E57" t="s">
        <v>113</v>
      </c>
      <c r="Q57">
        <v>0</v>
      </c>
      <c r="R57" s="4">
        <v>0</v>
      </c>
    </row>
    <row r="58" spans="1:18" s="13" customFormat="1">
      <c r="F58" s="13">
        <v>10</v>
      </c>
      <c r="G58" s="14">
        <f>F58/49</f>
        <v>0.20408163265306123</v>
      </c>
      <c r="R58" s="15"/>
    </row>
  </sheetData>
  <sortState ref="A2:R103">
    <sortCondition ref="F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O15"/>
  <sheetViews>
    <sheetView tabSelected="1" workbookViewId="0">
      <selection activeCell="L20" sqref="L20"/>
    </sheetView>
  </sheetViews>
  <sheetFormatPr baseColWidth="10" defaultRowHeight="15" x14ac:dyDescent="0"/>
  <cols>
    <col min="1" max="1" width="5.5" bestFit="1" customWidth="1"/>
    <col min="2" max="2" width="20.5" bestFit="1" customWidth="1"/>
    <col min="3" max="4" width="5.5" bestFit="1" customWidth="1"/>
    <col min="5" max="7" width="4.5" bestFit="1" customWidth="1"/>
    <col min="8" max="10" width="3.5" bestFit="1" customWidth="1"/>
    <col min="11" max="11" width="18.5" bestFit="1" customWidth="1"/>
    <col min="12" max="12" width="12.5" bestFit="1" customWidth="1"/>
    <col min="14" max="15" width="16.5" bestFit="1" customWidth="1"/>
  </cols>
  <sheetData>
    <row r="1" spans="1:15">
      <c r="A1" t="s">
        <v>102</v>
      </c>
      <c r="B1" t="s">
        <v>104</v>
      </c>
      <c r="C1" t="s">
        <v>106</v>
      </c>
      <c r="D1" t="s">
        <v>100</v>
      </c>
      <c r="E1" t="s">
        <v>99</v>
      </c>
      <c r="F1" t="s">
        <v>97</v>
      </c>
      <c r="G1" t="s">
        <v>98</v>
      </c>
      <c r="H1" t="s">
        <v>96</v>
      </c>
      <c r="I1" t="s">
        <v>94</v>
      </c>
      <c r="J1" t="s">
        <v>95</v>
      </c>
      <c r="K1" t="s">
        <v>108</v>
      </c>
      <c r="L1" t="s">
        <v>109</v>
      </c>
      <c r="M1" t="s">
        <v>110</v>
      </c>
      <c r="N1" t="s">
        <v>101</v>
      </c>
      <c r="O1" s="4" t="s">
        <v>115</v>
      </c>
    </row>
    <row r="2" spans="1:15">
      <c r="A2">
        <v>1987</v>
      </c>
      <c r="B2" t="s">
        <v>33</v>
      </c>
      <c r="C2">
        <v>2</v>
      </c>
      <c r="D2">
        <v>0</v>
      </c>
      <c r="E2">
        <v>0</v>
      </c>
      <c r="F2">
        <v>0</v>
      </c>
      <c r="G2">
        <v>14</v>
      </c>
      <c r="H2">
        <v>8</v>
      </c>
      <c r="I2">
        <v>6</v>
      </c>
      <c r="J2">
        <v>1</v>
      </c>
      <c r="K2">
        <v>0</v>
      </c>
      <c r="L2">
        <v>1</v>
      </c>
      <c r="M2">
        <v>0</v>
      </c>
      <c r="N2">
        <v>103</v>
      </c>
      <c r="O2" s="4">
        <v>100</v>
      </c>
    </row>
    <row r="3" spans="1:15">
      <c r="A3">
        <v>2001</v>
      </c>
      <c r="B3" t="s">
        <v>26</v>
      </c>
      <c r="C3">
        <v>4</v>
      </c>
      <c r="D3">
        <v>0</v>
      </c>
      <c r="E3">
        <v>0</v>
      </c>
      <c r="F3">
        <v>30</v>
      </c>
      <c r="G3">
        <v>18</v>
      </c>
      <c r="H3">
        <v>5</v>
      </c>
      <c r="I3">
        <v>2</v>
      </c>
      <c r="J3">
        <v>10</v>
      </c>
      <c r="K3">
        <v>0</v>
      </c>
      <c r="L3">
        <v>0</v>
      </c>
      <c r="M3">
        <v>0</v>
      </c>
      <c r="N3">
        <v>100</v>
      </c>
      <c r="O3" s="4">
        <v>97.087378640776706</v>
      </c>
    </row>
    <row r="4" spans="1:15">
      <c r="A4">
        <v>1978</v>
      </c>
      <c r="B4" t="s">
        <v>35</v>
      </c>
      <c r="C4">
        <v>2</v>
      </c>
      <c r="E4">
        <v>0</v>
      </c>
      <c r="F4">
        <v>0</v>
      </c>
      <c r="G4">
        <v>12</v>
      </c>
      <c r="H4">
        <v>5</v>
      </c>
      <c r="I4">
        <v>4</v>
      </c>
      <c r="J4">
        <v>16</v>
      </c>
      <c r="K4">
        <v>0</v>
      </c>
      <c r="L4">
        <v>0</v>
      </c>
      <c r="M4">
        <v>0</v>
      </c>
      <c r="N4">
        <v>95</v>
      </c>
      <c r="O4" s="4">
        <v>92.233009708737868</v>
      </c>
    </row>
    <row r="5" spans="1:15">
      <c r="A5">
        <v>2013</v>
      </c>
      <c r="B5" t="s">
        <v>20</v>
      </c>
      <c r="C5">
        <v>1</v>
      </c>
      <c r="D5">
        <v>0</v>
      </c>
      <c r="E5">
        <v>0</v>
      </c>
      <c r="F5">
        <v>0</v>
      </c>
      <c r="G5">
        <v>15</v>
      </c>
      <c r="H5">
        <v>18</v>
      </c>
      <c r="I5">
        <v>5</v>
      </c>
      <c r="J5">
        <v>2</v>
      </c>
      <c r="K5">
        <v>0</v>
      </c>
      <c r="L5">
        <v>1</v>
      </c>
      <c r="M5">
        <v>1</v>
      </c>
      <c r="N5">
        <v>92</v>
      </c>
      <c r="O5" s="4">
        <v>89.320388349514559</v>
      </c>
    </row>
    <row r="6" spans="1:15">
      <c r="A6">
        <v>2010</v>
      </c>
      <c r="B6" t="s">
        <v>22</v>
      </c>
      <c r="C6">
        <v>2</v>
      </c>
      <c r="D6">
        <v>0</v>
      </c>
      <c r="E6">
        <v>0</v>
      </c>
      <c r="F6">
        <v>27</v>
      </c>
      <c r="G6">
        <v>0</v>
      </c>
      <c r="H6">
        <v>5</v>
      </c>
      <c r="I6">
        <v>3</v>
      </c>
      <c r="J6">
        <v>7</v>
      </c>
      <c r="K6">
        <v>0</v>
      </c>
      <c r="L6">
        <v>1</v>
      </c>
      <c r="M6">
        <v>2</v>
      </c>
      <c r="N6">
        <v>90</v>
      </c>
      <c r="O6" s="4">
        <v>87.378640776699029</v>
      </c>
    </row>
    <row r="7" spans="1:15">
      <c r="A7">
        <v>1989</v>
      </c>
      <c r="B7" t="s">
        <v>29</v>
      </c>
      <c r="C7">
        <v>1</v>
      </c>
      <c r="D7">
        <v>0</v>
      </c>
      <c r="E7">
        <v>0</v>
      </c>
      <c r="F7">
        <v>0</v>
      </c>
      <c r="G7">
        <v>0</v>
      </c>
      <c r="H7">
        <v>8</v>
      </c>
      <c r="I7">
        <v>3</v>
      </c>
      <c r="J7">
        <v>2</v>
      </c>
      <c r="K7">
        <v>1</v>
      </c>
      <c r="L7">
        <v>0</v>
      </c>
      <c r="M7">
        <v>2</v>
      </c>
      <c r="N7">
        <v>86</v>
      </c>
      <c r="O7" s="4">
        <v>83.495145631067956</v>
      </c>
    </row>
    <row r="8" spans="1:15">
      <c r="A8">
        <v>1972</v>
      </c>
      <c r="B8" t="s">
        <v>37</v>
      </c>
      <c r="C8">
        <v>1</v>
      </c>
      <c r="E8">
        <v>0</v>
      </c>
      <c r="F8">
        <v>0</v>
      </c>
      <c r="G8">
        <v>0</v>
      </c>
      <c r="H8">
        <v>8</v>
      </c>
      <c r="I8">
        <v>5</v>
      </c>
      <c r="J8">
        <v>9</v>
      </c>
      <c r="K8">
        <v>0</v>
      </c>
      <c r="L8">
        <v>0</v>
      </c>
      <c r="M8">
        <v>0</v>
      </c>
      <c r="N8">
        <v>77</v>
      </c>
      <c r="O8" s="4">
        <v>74.757281553398059</v>
      </c>
    </row>
    <row r="9" spans="1:15">
      <c r="A9">
        <v>1977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7</v>
      </c>
      <c r="I9">
        <v>5</v>
      </c>
      <c r="J9">
        <v>12</v>
      </c>
      <c r="K9">
        <v>0</v>
      </c>
      <c r="L9">
        <v>0</v>
      </c>
      <c r="M9">
        <v>0</v>
      </c>
      <c r="N9">
        <v>75</v>
      </c>
      <c r="O9" s="4">
        <v>72.815533980582529</v>
      </c>
    </row>
    <row r="10" spans="1:15">
      <c r="A10">
        <v>1976</v>
      </c>
      <c r="B10" t="s">
        <v>35</v>
      </c>
      <c r="C10">
        <v>1</v>
      </c>
      <c r="E10">
        <v>0</v>
      </c>
      <c r="F10">
        <v>0</v>
      </c>
      <c r="G10">
        <v>9</v>
      </c>
      <c r="H10">
        <v>13</v>
      </c>
      <c r="I10">
        <v>0</v>
      </c>
      <c r="J10">
        <v>2</v>
      </c>
      <c r="K10">
        <v>0</v>
      </c>
      <c r="L10">
        <v>0</v>
      </c>
      <c r="M10">
        <v>0</v>
      </c>
      <c r="N10">
        <v>75</v>
      </c>
      <c r="O10" s="4">
        <v>72.815533980582529</v>
      </c>
    </row>
    <row r="11" spans="1:15">
      <c r="A11">
        <v>1984</v>
      </c>
      <c r="B11" t="s">
        <v>33</v>
      </c>
      <c r="C11">
        <v>1</v>
      </c>
      <c r="D11">
        <v>0</v>
      </c>
      <c r="E11">
        <v>0</v>
      </c>
      <c r="F11">
        <v>0</v>
      </c>
      <c r="G11">
        <v>15</v>
      </c>
      <c r="H11">
        <v>0</v>
      </c>
      <c r="I11">
        <v>13</v>
      </c>
      <c r="J11">
        <v>2</v>
      </c>
      <c r="K11">
        <v>0</v>
      </c>
      <c r="L11">
        <v>0</v>
      </c>
      <c r="M11">
        <v>1</v>
      </c>
      <c r="N11">
        <v>69</v>
      </c>
      <c r="O11" s="4">
        <v>66.990291262135926</v>
      </c>
    </row>
    <row r="12" spans="1:15">
      <c r="A12">
        <v>2014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17</v>
      </c>
      <c r="J12">
        <v>10</v>
      </c>
      <c r="K12">
        <v>0</v>
      </c>
      <c r="L12">
        <v>0</v>
      </c>
      <c r="M12">
        <v>0</v>
      </c>
      <c r="N12">
        <v>61</v>
      </c>
      <c r="O12" s="4">
        <v>59.223300970873787</v>
      </c>
    </row>
    <row r="13" spans="1:15">
      <c r="A13">
        <v>1970</v>
      </c>
      <c r="B13" t="s">
        <v>38</v>
      </c>
      <c r="C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1</v>
      </c>
      <c r="N13">
        <v>61</v>
      </c>
      <c r="O13" s="4">
        <v>59.223300970873787</v>
      </c>
    </row>
    <row r="14" spans="1:15">
      <c r="A14">
        <v>1992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5</v>
      </c>
      <c r="K14">
        <v>0</v>
      </c>
      <c r="L14">
        <v>0</v>
      </c>
      <c r="M14">
        <v>0</v>
      </c>
      <c r="N14">
        <v>54</v>
      </c>
      <c r="O14" s="4">
        <v>52.427184466019419</v>
      </c>
    </row>
    <row r="15" spans="1:15">
      <c r="A15">
        <v>1996</v>
      </c>
      <c r="B15" t="s">
        <v>29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2</v>
      </c>
      <c r="K15">
        <v>0</v>
      </c>
      <c r="L15">
        <v>0</v>
      </c>
      <c r="M15">
        <v>0</v>
      </c>
      <c r="N15">
        <v>48</v>
      </c>
      <c r="O15" s="4">
        <v>46.601941747572816</v>
      </c>
    </row>
  </sheetData>
  <sortState ref="A2:O15">
    <sortCondition descending="1" ref="O1"/>
  </sortState>
  <phoneticPr fontId="1" type="noConversion"/>
  <conditionalFormatting sqref="A1:A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 Data</vt:lpstr>
      <vt:lpstr>Ranked by DR</vt:lpstr>
      <vt:lpstr>Ranked by Results</vt:lpstr>
      <vt:lpstr>Defending over Years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Liu</dc:creator>
  <cp:lastModifiedBy>athena Liu</cp:lastModifiedBy>
  <dcterms:created xsi:type="dcterms:W3CDTF">2018-08-07T14:10:23Z</dcterms:created>
  <dcterms:modified xsi:type="dcterms:W3CDTF">2018-08-08T02:17:06Z</dcterms:modified>
</cp:coreProperties>
</file>