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40891dab7b5572/Documents/"/>
    </mc:Choice>
  </mc:AlternateContent>
  <xr:revisionPtr revIDLastSave="0" documentId="8_{14DCDA2C-AE1B-9541-9D24-D5169DF05465}" xr6:coauthVersionLast="47" xr6:coauthVersionMax="47" xr10:uidLastSave="{00000000-0000-0000-0000-000000000000}"/>
  <bookViews>
    <workbookView xWindow="12780" yWindow="660" windowWidth="16020" windowHeight="16080" xr2:uid="{EEBB0DC9-4863-7746-BCEF-0DEF822DEDFA}"/>
  </bookViews>
  <sheets>
    <sheet name="Customer Lifetime Value (CLV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  <c r="L2" i="1"/>
  <c r="L3" i="1"/>
  <c r="L5" i="1"/>
  <c r="L9" i="1"/>
  <c r="L10" i="1"/>
  <c r="L12" i="1"/>
  <c r="L19" i="1"/>
  <c r="L24" i="1"/>
  <c r="L30" i="1"/>
  <c r="L35" i="1"/>
  <c r="L40" i="1"/>
  <c r="L4" i="1"/>
</calcChain>
</file>

<file path=xl/sharedStrings.xml><?xml version="1.0" encoding="utf-8"?>
<sst xmlns="http://schemas.openxmlformats.org/spreadsheetml/2006/main" count="141" uniqueCount="66">
  <si>
    <t>Customer_ID</t>
  </si>
  <si>
    <t>Customer_Name</t>
  </si>
  <si>
    <t>Order_ID</t>
  </si>
  <si>
    <t>Order_Date</t>
  </si>
  <si>
    <t>Product_ID</t>
  </si>
  <si>
    <t>Category</t>
  </si>
  <si>
    <t>Product_Name</t>
  </si>
  <si>
    <t>Product_Price</t>
  </si>
  <si>
    <t>Quantity</t>
  </si>
  <si>
    <t>John</t>
  </si>
  <si>
    <t>Electronics</t>
  </si>
  <si>
    <t>Smartphone</t>
  </si>
  <si>
    <t>Alice</t>
  </si>
  <si>
    <t>Apparel</t>
  </si>
  <si>
    <t>T-Shirt</t>
  </si>
  <si>
    <t>Bob</t>
  </si>
  <si>
    <t>Headphones</t>
  </si>
  <si>
    <t>Emma</t>
  </si>
  <si>
    <t>Home &amp; Kitchen</t>
  </si>
  <si>
    <t>Coffee Maker</t>
  </si>
  <si>
    <t>Sarah</t>
  </si>
  <si>
    <t>Beauty</t>
  </si>
  <si>
    <t>Perfume</t>
  </si>
  <si>
    <t>Jeans</t>
  </si>
  <si>
    <t>Smartwatch</t>
  </si>
  <si>
    <t>Blender</t>
  </si>
  <si>
    <t>Speaker</t>
  </si>
  <si>
    <t>Skincare Set</t>
  </si>
  <si>
    <t>Total Revenue</t>
  </si>
  <si>
    <t>Average Order Value (AOV)</t>
  </si>
  <si>
    <t>Customer Lifetime Value (CLV)</t>
  </si>
  <si>
    <t>Total Product Price</t>
  </si>
  <si>
    <t>Total Quantity</t>
  </si>
  <si>
    <t>Count of Orders</t>
  </si>
  <si>
    <t>Purchase Frequency</t>
  </si>
  <si>
    <t>Determine Customer Lifespan</t>
  </si>
  <si>
    <t>Average order value</t>
  </si>
  <si>
    <t>CLV</t>
  </si>
  <si>
    <t>Months</t>
  </si>
  <si>
    <t>Customers at the start of the period</t>
  </si>
  <si>
    <t>Customers at the end of the period</t>
  </si>
  <si>
    <t>New customers acquired during the period</t>
  </si>
  <si>
    <t>CRR</t>
  </si>
  <si>
    <t>Conversion Rates</t>
  </si>
  <si>
    <t>Count of orders</t>
  </si>
  <si>
    <t>Total quanyity</t>
  </si>
  <si>
    <t>CR</t>
  </si>
  <si>
    <t>Total quantity</t>
  </si>
  <si>
    <t>Churn Rate</t>
  </si>
  <si>
    <t>Repeat Purchase Rate</t>
  </si>
  <si>
    <t>RPR</t>
  </si>
  <si>
    <t>Number of customers who made more than one purchase</t>
  </si>
  <si>
    <t>Total number of customers</t>
  </si>
  <si>
    <t>Cart Abandonment Rate</t>
  </si>
  <si>
    <t>Customer Retention Rate (CRR)</t>
  </si>
  <si>
    <t>CBR</t>
  </si>
  <si>
    <t>Conversion Rate = (Count of Orders / Total Quantity) * 100</t>
  </si>
  <si>
    <t>Cart Abandonment Rate = ((Total Quantity - Count of Orders) / Total Quantity) * 100)</t>
  </si>
  <si>
    <t>CRR = ((End_Customers - New_Customers) / Start_Customers) * 100</t>
  </si>
  <si>
    <t>Churn Rate = ((Start_Customers - End_Customers) / Start_Customers) * 100</t>
  </si>
  <si>
    <t>Repeat Purchase Rate = (Repeat_Customers / Total_Customers) * 100</t>
  </si>
  <si>
    <t>CLV = Average order value * Purchase Frequency * Determine Customer Lifespan</t>
  </si>
  <si>
    <t>AOV = Total Revenue / Count of Orders</t>
  </si>
  <si>
    <t>Total Revenue = Total_Quantity * Total_Product_Price</t>
  </si>
  <si>
    <t>Insights</t>
  </si>
  <si>
    <t>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</si>
</sst>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6"/>
      <color theme="3" tint="9.9978637043366805E-2"/>
      <name val="Aptos Narrow"/>
      <family val="2"/>
      <scheme val="minor"/>
    </font>
    <font>
      <b/>
      <sz val="16"/>
      <color theme="3" tint="9.9978637043366805E-2"/>
      <name val="Arial"/>
      <family val="2"/>
    </font>
    <font>
      <sz val="14"/>
      <color rgb="FFECECEC"/>
      <name val="Monaco"/>
      <family val="2"/>
    </font>
    <font>
      <b/>
      <sz val="12"/>
      <color theme="1"/>
      <name val="Aptos Narrow"/>
      <family val="2"/>
      <scheme val="minor"/>
    </font>
    <font>
      <b/>
      <sz val="16"/>
      <color theme="3"/>
      <name val="Segoe UI"/>
      <family val="18"/>
    </font>
    <font>
      <b/>
      <sz val="16"/>
      <color theme="3"/>
      <name val="Arial"/>
      <family val="2"/>
    </font>
    <font>
      <sz val="12"/>
      <color theme="1"/>
      <name val="Segoe UI"/>
      <family val="18"/>
    </font>
    <font>
      <b/>
      <sz val="16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0" fillId="2" borderId="0" xfId="0" applyFont="1" applyFill="1"/>
    <xf numFmtId="0" fontId="10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48802</xdr:colOff>
      <xdr:row>1</xdr:row>
      <xdr:rowOff>70206</xdr:rowOff>
    </xdr:from>
    <xdr:to>
      <xdr:col>25</xdr:col>
      <xdr:colOff>634999</xdr:colOff>
      <xdr:row>40</xdr:row>
      <xdr:rowOff>165099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11B451-FE34-710C-1433-D797AC2572BC}"/>
            </a:ext>
          </a:extLst>
        </xdr:cNvPr>
        <xdr:cNvSpPr txBox="1"/>
      </xdr:nvSpPr>
      <xdr:spPr>
        <a:xfrm>
          <a:off x="22985002" y="413106"/>
          <a:ext cx="14340297" cy="9467493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1. Total Revenue: $50,168.70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This represents the total income generated from sales during the specified period.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2. Average Order Value (AOV): $1,672.29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AOV indicates the average amount of money spent per order. In this case, on average, each order brings in approximately $1,672.29.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3. Customer Lifetime Value (CLV): $20,067.48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CLV represents the total revenue a customer is expected to generate over the entire relationship with the business. It's calculated by multiplying the average order value by purchase frequency and customer lifespan.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4. Conversion Rate (CR): 58.82%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CR measures the percentage of visitors who complete a desired action, in this case, making a purchase. A conversion rate of 58.82% means that approximately 58.82% of visitors who visited the website ended up making a purchase.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5. Cart Abandonment Rate (CBR): 41.18%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CBR indicates the percentage of shopping carts that are abandoned before completing the purchase process. A CBR of 41.18% means that approximately 41.18% of customers who added items to their cart did not complete the purchase.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6. Customer Retention Rate (CRR): -20%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CRR measures the percentage of customers retained over a period. A negative CRR (-20%) indicates a decrease in the number of customers compared to the beginning of the period. This could suggest that the business lost more customers than it acquired during the period.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7. Churn Rate: -20%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Churn Rate measures the rate at which customers stop doing business with a company over a specific period. A churn rate of -20% indicates a decrease in the number of customers compared to the beginning of the period. This negative churn rate suggests growth in the number of customers.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8. Repeat Purchase Rate (RPR): 66.67%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   - RPR measures the percentage of customers who make repeat purchases. A RPR of 66.67% means that approximately 66.67% of customers made more than one purchase during the period.</a:t>
          </a:r>
          <a:endParaRPr lang="en-GB" b="1">
            <a:effectLst/>
          </a:endParaRPr>
        </a:p>
        <a:p>
          <a:pPr rtl="0"/>
          <a:br>
            <a:rPr lang="en-GB"/>
          </a:br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These insights provide valuable information about the performance of the business, including sales effectiveness, customer retention, and customer behavior.</a:t>
          </a:r>
          <a:endParaRPr lang="en-GB" b="1">
            <a:effectLst/>
          </a:endParaRPr>
        </a:p>
        <a:p>
          <a:br>
            <a:rPr lang="en-GB"/>
          </a:br>
          <a:br>
            <a:rPr lang="en-GB"/>
          </a:br>
          <a:endParaRPr lang="en-US"/>
        </a:p>
      </xdr:txBody>
    </xdr:sp>
    <xdr:clientData/>
  </xdr:twoCellAnchor>
  <xdr:twoCellAnchor>
    <xdr:from>
      <xdr:col>9</xdr:col>
      <xdr:colOff>203200</xdr:colOff>
      <xdr:row>1</xdr:row>
      <xdr:rowOff>12700</xdr:rowOff>
    </xdr:from>
    <xdr:to>
      <xdr:col>9</xdr:col>
      <xdr:colOff>8498114</xdr:colOff>
      <xdr:row>39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C850C9D-6C14-8533-7EF7-F432B5357F6E}"/>
            </a:ext>
            <a:ext uri="{147F2762-F138-4A5C-976F-8EAC2B608ADB}">
              <a16:predDERef xmlns:a16="http://schemas.microsoft.com/office/drawing/2014/main" pred="{D811B451-FE34-710C-1433-D797AC2572BC}"/>
            </a:ext>
          </a:extLst>
        </xdr:cNvPr>
        <xdr:cNvSpPr/>
      </xdr:nvSpPr>
      <xdr:spPr>
        <a:xfrm>
          <a:off x="10020300" y="355600"/>
          <a:ext cx="8294914" cy="9296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GB" sz="2000" b="1" i="0" u="none" strike="noStrike">
              <a:solidFill>
                <a:schemeClr val="tx2"/>
              </a:solidFill>
              <a:effectLst/>
              <a:latin typeface="Arial" panose="020B0604020202020204" pitchFamily="34" charset="0"/>
            </a:rPr>
            <a:t>Business Problem</a:t>
          </a:r>
          <a:endParaRPr lang="en-GB" sz="2000" b="1">
            <a:solidFill>
              <a:schemeClr val="tx2"/>
            </a:solidFill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The business problem addressed by this comprehensive e-commerce analytics is to optimize the performance and profitability of an online retail business. By leveraging data insights, the business aims to address several key challenges</a:t>
          </a: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:</a:t>
          </a:r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1. Maximizing Revenue: Understanding customer behavior and spending patterns to increase average order value (AOV) and customer lifetime value (CLV), ultimately driving revenue growth.</a:t>
          </a:r>
        </a:p>
        <a:p>
          <a:pPr rtl="0"/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2. Improving Customer Retention: Identifying strategies to enhance customer retention rate (CRR) by improving satisfaction, loyalty, and engagement, thereby reducing churn rate and fostering long-term customer relationships.</a:t>
          </a:r>
        </a:p>
        <a:p>
          <a:pPr rtl="0"/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3. Optimizing Conversion Funnel: Analyzing conversion rate and cart abandonment rate to optimize the sales funnel, improve user experience, and increase the rate of completed purchases.</a:t>
          </a:r>
        </a:p>
        <a:p>
          <a:pPr rtl="0"/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4. Enhancing Marketing Effectiveness: Prioritizing high-value customers and tailoring marketing strategies based on CLV insights to optimize marketing spend and maximize return on investment.</a:t>
          </a:r>
        </a:p>
        <a:p>
          <a:pPr rtl="0"/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5. Increasing Repeat Purchases: Implementing targeted retention strategies to increase repeat purchase rate, thereby driving incremental revenue and strengthening customer loyalty.</a:t>
          </a:r>
        </a:p>
        <a:p>
          <a:pPr rtl="0"/>
          <a:endParaRPr lang="en-GB" b="1">
            <a:effectLst/>
          </a:endParaRPr>
        </a:p>
        <a:p>
          <a:pPr rtl="0"/>
          <a:r>
            <a:rPr lang="en-GB" sz="1800" b="0" i="0" u="none" strike="noStrike">
              <a:solidFill>
                <a:srgbClr val="000000"/>
              </a:solidFill>
              <a:effectLst/>
              <a:latin typeface="Arial" panose="020B0604020202020204" pitchFamily="34" charset="0"/>
            </a:rPr>
            <a:t>Overall, the business problem revolves around leveraging data analytics to understand customer behavior, optimize marketing efforts, and enhance the overall customer experience to drive sustainable growth and profitability in the competitive e-commerce landscape.</a:t>
          </a:r>
          <a:endParaRPr lang="en-GB" b="1">
            <a:effectLst/>
          </a:endParaRPr>
        </a:p>
        <a:p>
          <a:pPr algn="l"/>
          <a:endParaRPr lang="en-US"/>
        </a:p>
      </xdr:txBody>
    </xdr:sp>
    <xdr:clientData/>
  </xdr:twoCellAnchor>
  <xdr:twoCellAnchor editAs="oneCell">
    <xdr:from>
      <xdr:col>12</xdr:col>
      <xdr:colOff>825300</xdr:colOff>
      <xdr:row>1</xdr:row>
      <xdr:rowOff>39420</xdr:rowOff>
    </xdr:from>
    <xdr:to>
      <xdr:col>13</xdr:col>
      <xdr:colOff>25720</xdr:colOff>
      <xdr:row>1</xdr:row>
      <xdr:rowOff>139860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CB75D86-CD3C-AA6B-9E27-239950349350}"/>
                </a:ext>
                <a:ext uri="{147F2762-F138-4A5C-976F-8EAC2B608ADB}">
                  <a16:predDERef xmlns:a16="http://schemas.microsoft.com/office/drawing/2014/main" pred="{9C850C9D-6C14-8533-7EF7-F432B5357F6E}"/>
                </a:ext>
              </a:extLst>
            </xdr14:cNvPr>
            <xdr14:cNvContentPartPr/>
          </xdr14:nvContentPartPr>
          <xdr14:nvPr macro=""/>
          <xdr14:xfrm>
            <a:off x="24028200" y="382320"/>
            <a:ext cx="25920" cy="100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CB75D86-CD3C-AA6B-9E27-239950349350}"/>
                </a:ext>
                <a:ext uri="{147F2762-F138-4A5C-976F-8EAC2B608ADB}">
                  <a16:predDERef xmlns:a16="http://schemas.microsoft.com/office/drawing/2014/main" pred="{9C850C9D-6C14-8533-7EF7-F432B5357F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013080" y="366840"/>
              <a:ext cx="56160" cy="131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2T07:37:49.820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71 279 9434,'-12'-55'0,"1"8"0,3 7 0,4 5 0,4 0 0,0 0 0,0 15 0,0 8 0,0 24 0,0 12 0,0 7 0,-16 20 0,-3 4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E4F10-42E6-204A-A41C-41B696EB3673}" name="Table1" displayName="Table1" ref="A1:I31" totalsRowShown="0">
  <autoFilter ref="A1:I31" xr:uid="{769E4F10-42E6-204A-A41C-41B696EB3673}"/>
  <tableColumns count="9">
    <tableColumn id="1" xr3:uid="{BCCF838B-BD15-584A-883B-FE3F01EDE648}" name="Customer_ID"/>
    <tableColumn id="2" xr3:uid="{0C998E37-AE8C-E14E-BD26-36DA49729A06}" name="Customer_Name"/>
    <tableColumn id="3" xr3:uid="{A106F41B-945A-AE4B-A6F3-9063B3EA0338}" name="Order_ID"/>
    <tableColumn id="4" xr3:uid="{BA62CEAD-0246-4846-8740-03D3B2F62183}" name="Order_Date" dataDxfId="0"/>
    <tableColumn id="5" xr3:uid="{DD6F32B1-10F8-244B-8219-4694E67E5FB6}" name="Product_ID"/>
    <tableColumn id="6" xr3:uid="{D3835CC3-BB39-824D-90FC-8DFA331A100A}" name="Category"/>
    <tableColumn id="7" xr3:uid="{0B07431E-4F14-4A46-99D8-DDE49859C7D1}" name="Product_Name"/>
    <tableColumn id="8" xr3:uid="{DB3604E5-3FEC-F84F-B15C-706218AD0491}" name="Product_Price"/>
    <tableColumn id="9" xr3:uid="{43C990ED-183C-D64E-9702-354247CD0A1B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3B5D-F31F-AB44-83CC-A338BA07FDB0}">
  <dimension ref="A1:V481"/>
  <sheetViews>
    <sheetView tabSelected="1" topLeftCell="C1" workbookViewId="0">
      <selection activeCell="K48" sqref="K48"/>
    </sheetView>
  </sheetViews>
  <sheetFormatPr defaultColWidth="10.8515625" defaultRowHeight="16.5" x14ac:dyDescent="0.25"/>
  <cols>
    <col min="1" max="1" width="14.30078125" bestFit="1" customWidth="1"/>
    <col min="2" max="2" width="17.38671875" customWidth="1"/>
    <col min="3" max="3" width="17.015625" customWidth="1"/>
    <col min="4" max="4" width="12.9453125" bestFit="1" customWidth="1"/>
    <col min="5" max="5" width="12.57421875" bestFit="1" customWidth="1"/>
    <col min="7" max="7" width="15.66015625" bestFit="1" customWidth="1"/>
    <col min="8" max="8" width="15.04296875" bestFit="1" customWidth="1"/>
    <col min="10" max="10" width="111.96875" customWidth="1"/>
    <col min="11" max="11" width="49.4453125" customWidth="1"/>
    <col min="12" max="12" width="11.8359375" bestFit="1" customWidth="1"/>
    <col min="13" max="13" width="7.3984375" customWidth="1"/>
    <col min="14" max="14" width="7.765625" customWidth="1"/>
    <col min="15" max="15" width="67.9453125" style="12" customWidth="1"/>
    <col min="17" max="17" width="91.12890625" style="12" customWidth="1"/>
  </cols>
  <sheetData>
    <row r="1" spans="1:17" ht="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31</v>
      </c>
      <c r="L1">
        <f>SUM(H2:H31)</f>
        <v>983.70000000000016</v>
      </c>
      <c r="Q1" s="13" t="s">
        <v>64</v>
      </c>
    </row>
    <row r="2" spans="1:17" x14ac:dyDescent="0.25">
      <c r="A2">
        <v>1</v>
      </c>
      <c r="B2" t="s">
        <v>9</v>
      </c>
      <c r="C2">
        <v>1001</v>
      </c>
      <c r="D2" s="1">
        <v>45383</v>
      </c>
      <c r="E2">
        <v>101</v>
      </c>
      <c r="F2" t="s">
        <v>10</v>
      </c>
      <c r="G2" t="s">
        <v>11</v>
      </c>
      <c r="H2">
        <v>25.99</v>
      </c>
      <c r="I2">
        <v>2</v>
      </c>
      <c r="K2" t="s">
        <v>32</v>
      </c>
      <c r="L2">
        <f>SUM(I2:I31)</f>
        <v>51</v>
      </c>
    </row>
    <row r="3" spans="1:17" x14ac:dyDescent="0.25">
      <c r="A3">
        <v>2</v>
      </c>
      <c r="B3" t="s">
        <v>12</v>
      </c>
      <c r="C3">
        <v>1002</v>
      </c>
      <c r="D3" s="1">
        <v>45384</v>
      </c>
      <c r="E3">
        <v>102</v>
      </c>
      <c r="F3" t="s">
        <v>13</v>
      </c>
      <c r="G3" t="s">
        <v>14</v>
      </c>
      <c r="H3">
        <v>39.99</v>
      </c>
      <c r="I3">
        <v>1</v>
      </c>
      <c r="K3" t="s">
        <v>33</v>
      </c>
      <c r="L3">
        <f>COUNT(C2:C31)</f>
        <v>30</v>
      </c>
    </row>
    <row r="4" spans="1:17" x14ac:dyDescent="0.25">
      <c r="A4">
        <v>3</v>
      </c>
      <c r="B4" t="s">
        <v>15</v>
      </c>
      <c r="C4">
        <v>1003</v>
      </c>
      <c r="D4" s="1">
        <v>45385</v>
      </c>
      <c r="E4">
        <v>103</v>
      </c>
      <c r="F4" t="s">
        <v>10</v>
      </c>
      <c r="G4" t="s">
        <v>16</v>
      </c>
      <c r="H4">
        <v>19.989999999999998</v>
      </c>
      <c r="I4">
        <v>3</v>
      </c>
      <c r="K4" t="s">
        <v>28</v>
      </c>
      <c r="L4">
        <f>SUM(L1*L2)</f>
        <v>50168.700000000012</v>
      </c>
      <c r="O4" s="12" t="s">
        <v>63</v>
      </c>
    </row>
    <row r="5" spans="1:17" x14ac:dyDescent="0.25">
      <c r="A5">
        <v>4</v>
      </c>
      <c r="B5" t="s">
        <v>17</v>
      </c>
      <c r="C5">
        <v>1004</v>
      </c>
      <c r="D5" s="1">
        <v>45386</v>
      </c>
      <c r="E5">
        <v>104</v>
      </c>
      <c r="F5" t="s">
        <v>18</v>
      </c>
      <c r="G5" t="s">
        <v>19</v>
      </c>
      <c r="H5">
        <v>49.99</v>
      </c>
      <c r="I5">
        <v>1</v>
      </c>
      <c r="K5" t="s">
        <v>29</v>
      </c>
      <c r="L5">
        <f>SUM(L1*L2)/L3</f>
        <v>1672.2900000000004</v>
      </c>
      <c r="O5" s="12" t="s">
        <v>62</v>
      </c>
    </row>
    <row r="6" spans="1:17" x14ac:dyDescent="0.25">
      <c r="A6">
        <v>5</v>
      </c>
      <c r="B6" t="s">
        <v>20</v>
      </c>
      <c r="C6">
        <v>1005</v>
      </c>
      <c r="D6" s="1">
        <v>45387</v>
      </c>
      <c r="E6">
        <v>105</v>
      </c>
      <c r="F6" t="s">
        <v>21</v>
      </c>
      <c r="G6" t="s">
        <v>22</v>
      </c>
      <c r="H6">
        <v>29.99</v>
      </c>
      <c r="I6">
        <v>2</v>
      </c>
    </row>
    <row r="7" spans="1:17" ht="18.75" x14ac:dyDescent="0.25">
      <c r="A7">
        <v>1</v>
      </c>
      <c r="B7" t="s">
        <v>9</v>
      </c>
      <c r="C7">
        <v>1006</v>
      </c>
      <c r="D7" s="1">
        <v>45388</v>
      </c>
      <c r="E7">
        <v>106</v>
      </c>
      <c r="F7" t="s">
        <v>13</v>
      </c>
      <c r="G7" t="s">
        <v>23</v>
      </c>
      <c r="H7">
        <v>15.99</v>
      </c>
      <c r="I7">
        <v>1</v>
      </c>
      <c r="L7" s="4"/>
    </row>
    <row r="8" spans="1:17" ht="33" x14ac:dyDescent="0.25">
      <c r="A8">
        <v>2</v>
      </c>
      <c r="B8" t="s">
        <v>12</v>
      </c>
      <c r="C8">
        <v>1007</v>
      </c>
      <c r="D8" s="1">
        <v>45389</v>
      </c>
      <c r="E8">
        <v>107</v>
      </c>
      <c r="F8" t="s">
        <v>10</v>
      </c>
      <c r="G8" t="s">
        <v>24</v>
      </c>
      <c r="H8">
        <v>34.99</v>
      </c>
      <c r="I8">
        <v>1</v>
      </c>
      <c r="K8" s="3" t="s">
        <v>30</v>
      </c>
      <c r="O8" s="9" t="s">
        <v>61</v>
      </c>
    </row>
    <row r="9" spans="1:17" x14ac:dyDescent="0.25">
      <c r="A9">
        <v>3</v>
      </c>
      <c r="B9" t="s">
        <v>15</v>
      </c>
      <c r="C9">
        <v>1008</v>
      </c>
      <c r="D9" s="1">
        <v>45390</v>
      </c>
      <c r="E9">
        <v>108</v>
      </c>
      <c r="F9" t="s">
        <v>18</v>
      </c>
      <c r="G9" t="s">
        <v>25</v>
      </c>
      <c r="H9">
        <v>27.99</v>
      </c>
      <c r="I9">
        <v>2</v>
      </c>
      <c r="K9" t="s">
        <v>36</v>
      </c>
      <c r="L9">
        <f>L5</f>
        <v>1672.2900000000004</v>
      </c>
    </row>
    <row r="10" spans="1:17" x14ac:dyDescent="0.25">
      <c r="A10">
        <v>4</v>
      </c>
      <c r="B10" t="s">
        <v>17</v>
      </c>
      <c r="C10">
        <v>1009</v>
      </c>
      <c r="D10" s="1">
        <v>45391</v>
      </c>
      <c r="E10">
        <v>109</v>
      </c>
      <c r="F10" t="s">
        <v>10</v>
      </c>
      <c r="G10" t="s">
        <v>26</v>
      </c>
      <c r="H10">
        <v>59.99</v>
      </c>
      <c r="I10">
        <v>1</v>
      </c>
      <c r="K10" t="s">
        <v>34</v>
      </c>
      <c r="L10">
        <f ca="1">COUNTA(_xlfn.UNIQUE(Customer_ID))</f>
        <v>1</v>
      </c>
    </row>
    <row r="11" spans="1:17" x14ac:dyDescent="0.25">
      <c r="A11">
        <v>5</v>
      </c>
      <c r="B11" t="s">
        <v>20</v>
      </c>
      <c r="C11">
        <v>1010</v>
      </c>
      <c r="D11" s="1">
        <v>45392</v>
      </c>
      <c r="E11">
        <v>110</v>
      </c>
      <c r="F11" t="s">
        <v>21</v>
      </c>
      <c r="G11" t="s">
        <v>27</v>
      </c>
      <c r="H11">
        <v>22.99</v>
      </c>
      <c r="I11">
        <v>3</v>
      </c>
      <c r="K11" t="s">
        <v>35</v>
      </c>
      <c r="L11">
        <v>12</v>
      </c>
      <c r="M11" t="s">
        <v>38</v>
      </c>
    </row>
    <row r="12" spans="1:17" x14ac:dyDescent="0.25">
      <c r="A12">
        <v>1</v>
      </c>
      <c r="B12" t="s">
        <v>9</v>
      </c>
      <c r="C12">
        <v>1011</v>
      </c>
      <c r="D12" s="1">
        <v>45393</v>
      </c>
      <c r="E12">
        <v>101</v>
      </c>
      <c r="F12" t="s">
        <v>10</v>
      </c>
      <c r="G12" t="s">
        <v>11</v>
      </c>
      <c r="H12">
        <v>25.99</v>
      </c>
      <c r="I12">
        <v>2</v>
      </c>
      <c r="K12" s="5" t="s">
        <v>37</v>
      </c>
      <c r="L12">
        <f ca="1">L9*L10*L11</f>
        <v>20067.480000000003</v>
      </c>
    </row>
    <row r="13" spans="1:17" x14ac:dyDescent="0.25">
      <c r="A13">
        <v>2</v>
      </c>
      <c r="B13" t="s">
        <v>12</v>
      </c>
      <c r="C13">
        <v>1012</v>
      </c>
      <c r="D13" s="1">
        <v>45394</v>
      </c>
      <c r="E13">
        <v>102</v>
      </c>
      <c r="F13" t="s">
        <v>13</v>
      </c>
      <c r="G13" t="s">
        <v>14</v>
      </c>
      <c r="H13">
        <v>39.99</v>
      </c>
      <c r="I13">
        <v>1</v>
      </c>
    </row>
    <row r="14" spans="1:17" x14ac:dyDescent="0.25">
      <c r="A14">
        <v>3</v>
      </c>
      <c r="B14" t="s">
        <v>15</v>
      </c>
      <c r="C14">
        <v>1013</v>
      </c>
      <c r="D14" s="1">
        <v>45395</v>
      </c>
      <c r="E14">
        <v>103</v>
      </c>
      <c r="F14" t="s">
        <v>10</v>
      </c>
      <c r="G14" t="s">
        <v>16</v>
      </c>
      <c r="H14">
        <v>19.989999999999998</v>
      </c>
      <c r="I14">
        <v>3</v>
      </c>
    </row>
    <row r="15" spans="1:17" x14ac:dyDescent="0.25">
      <c r="A15">
        <v>4</v>
      </c>
      <c r="B15" t="s">
        <v>17</v>
      </c>
      <c r="C15">
        <v>1014</v>
      </c>
      <c r="D15" s="1">
        <v>45396</v>
      </c>
      <c r="E15">
        <v>104</v>
      </c>
      <c r="F15" t="s">
        <v>18</v>
      </c>
      <c r="G15" t="s">
        <v>19</v>
      </c>
      <c r="H15">
        <v>49.99</v>
      </c>
      <c r="I15">
        <v>1</v>
      </c>
    </row>
    <row r="16" spans="1:17" ht="21" x14ac:dyDescent="0.3">
      <c r="A16">
        <v>5</v>
      </c>
      <c r="B16" t="s">
        <v>20</v>
      </c>
      <c r="C16">
        <v>1015</v>
      </c>
      <c r="D16" s="1">
        <v>45397</v>
      </c>
      <c r="E16">
        <v>105</v>
      </c>
      <c r="F16" t="s">
        <v>21</v>
      </c>
      <c r="G16" t="s">
        <v>22</v>
      </c>
      <c r="H16">
        <v>29.99</v>
      </c>
      <c r="I16">
        <v>2</v>
      </c>
      <c r="K16" s="2" t="s">
        <v>43</v>
      </c>
      <c r="O16" s="12" t="s">
        <v>56</v>
      </c>
    </row>
    <row r="17" spans="1:15" x14ac:dyDescent="0.25">
      <c r="A17">
        <v>1</v>
      </c>
      <c r="B17" t="s">
        <v>9</v>
      </c>
      <c r="C17">
        <v>1016</v>
      </c>
      <c r="D17" s="1">
        <v>45398</v>
      </c>
      <c r="E17">
        <v>106</v>
      </c>
      <c r="F17" t="s">
        <v>13</v>
      </c>
      <c r="G17" t="s">
        <v>23</v>
      </c>
      <c r="H17">
        <v>15.99</v>
      </c>
      <c r="I17">
        <v>1</v>
      </c>
      <c r="K17" t="s">
        <v>44</v>
      </c>
      <c r="L17">
        <v>30</v>
      </c>
    </row>
    <row r="18" spans="1:15" x14ac:dyDescent="0.25">
      <c r="A18">
        <v>2</v>
      </c>
      <c r="B18" t="s">
        <v>12</v>
      </c>
      <c r="C18">
        <v>1017</v>
      </c>
      <c r="D18" s="1">
        <v>45399</v>
      </c>
      <c r="E18">
        <v>107</v>
      </c>
      <c r="F18" t="s">
        <v>10</v>
      </c>
      <c r="G18" t="s">
        <v>24</v>
      </c>
      <c r="H18">
        <v>34.99</v>
      </c>
      <c r="I18">
        <v>1</v>
      </c>
      <c r="K18" t="s">
        <v>45</v>
      </c>
      <c r="L18">
        <v>51</v>
      </c>
    </row>
    <row r="19" spans="1:15" x14ac:dyDescent="0.25">
      <c r="A19">
        <v>3</v>
      </c>
      <c r="B19" t="s">
        <v>15</v>
      </c>
      <c r="C19">
        <v>1018</v>
      </c>
      <c r="D19" s="1">
        <v>45400</v>
      </c>
      <c r="E19">
        <v>108</v>
      </c>
      <c r="F19" t="s">
        <v>18</v>
      </c>
      <c r="G19" t="s">
        <v>25</v>
      </c>
      <c r="H19">
        <v>27.99</v>
      </c>
      <c r="I19">
        <v>2</v>
      </c>
      <c r="K19" s="5" t="s">
        <v>46</v>
      </c>
      <c r="L19">
        <f>(L17/L18)*100</f>
        <v>58.82352941176471</v>
      </c>
    </row>
    <row r="20" spans="1:15" ht="21" x14ac:dyDescent="0.3">
      <c r="A20">
        <v>4</v>
      </c>
      <c r="B20" t="s">
        <v>17</v>
      </c>
      <c r="C20">
        <v>1019</v>
      </c>
      <c r="D20" s="1">
        <v>45401</v>
      </c>
      <c r="E20">
        <v>109</v>
      </c>
      <c r="F20" t="s">
        <v>10</v>
      </c>
      <c r="G20" t="s">
        <v>26</v>
      </c>
      <c r="H20">
        <v>59.99</v>
      </c>
      <c r="I20">
        <v>1</v>
      </c>
      <c r="K20" s="2"/>
    </row>
    <row r="21" spans="1:15" ht="20.25" x14ac:dyDescent="0.25">
      <c r="A21">
        <v>5</v>
      </c>
      <c r="B21" t="s">
        <v>20</v>
      </c>
      <c r="C21">
        <v>1020</v>
      </c>
      <c r="D21" s="1">
        <v>45402</v>
      </c>
      <c r="E21">
        <v>110</v>
      </c>
      <c r="F21" t="s">
        <v>21</v>
      </c>
      <c r="G21" t="s">
        <v>27</v>
      </c>
      <c r="H21">
        <v>22.99</v>
      </c>
      <c r="I21">
        <v>3</v>
      </c>
      <c r="K21" s="7" t="s">
        <v>53</v>
      </c>
      <c r="O21" s="12" t="s">
        <v>57</v>
      </c>
    </row>
    <row r="22" spans="1:15" x14ac:dyDescent="0.25">
      <c r="A22">
        <v>1</v>
      </c>
      <c r="B22" t="s">
        <v>9</v>
      </c>
      <c r="C22">
        <v>1021</v>
      </c>
      <c r="D22" s="1">
        <v>45403</v>
      </c>
      <c r="E22">
        <v>101</v>
      </c>
      <c r="F22" t="s">
        <v>10</v>
      </c>
      <c r="G22" t="s">
        <v>11</v>
      </c>
      <c r="H22">
        <v>25.99</v>
      </c>
      <c r="I22">
        <v>2</v>
      </c>
      <c r="K22" t="s">
        <v>47</v>
      </c>
      <c r="L22">
        <v>51</v>
      </c>
    </row>
    <row r="23" spans="1:15" x14ac:dyDescent="0.25">
      <c r="A23">
        <v>2</v>
      </c>
      <c r="B23" t="s">
        <v>12</v>
      </c>
      <c r="C23">
        <v>1022</v>
      </c>
      <c r="D23" s="1">
        <v>45404</v>
      </c>
      <c r="E23">
        <v>102</v>
      </c>
      <c r="F23" t="s">
        <v>13</v>
      </c>
      <c r="G23" t="s">
        <v>14</v>
      </c>
      <c r="H23">
        <v>39.99</v>
      </c>
      <c r="I23">
        <v>1</v>
      </c>
      <c r="K23" t="s">
        <v>44</v>
      </c>
      <c r="L23">
        <v>30</v>
      </c>
    </row>
    <row r="24" spans="1:15" x14ac:dyDescent="0.25">
      <c r="A24">
        <v>3</v>
      </c>
      <c r="B24" t="s">
        <v>15</v>
      </c>
      <c r="C24">
        <v>1023</v>
      </c>
      <c r="D24" s="1">
        <v>45405</v>
      </c>
      <c r="E24">
        <v>103</v>
      </c>
      <c r="F24" t="s">
        <v>10</v>
      </c>
      <c r="G24" t="s">
        <v>16</v>
      </c>
      <c r="H24">
        <v>19.989999999999998</v>
      </c>
      <c r="I24">
        <v>3</v>
      </c>
      <c r="K24" s="5" t="s">
        <v>55</v>
      </c>
      <c r="L24">
        <f>((L22-L23)/L22*100)</f>
        <v>41.17647058823529</v>
      </c>
    </row>
    <row r="25" spans="1:15" ht="21" x14ac:dyDescent="0.3">
      <c r="A25">
        <v>4</v>
      </c>
      <c r="B25" t="s">
        <v>17</v>
      </c>
      <c r="C25">
        <v>1024</v>
      </c>
      <c r="D25" s="1">
        <v>45406</v>
      </c>
      <c r="E25">
        <v>104</v>
      </c>
      <c r="F25" t="s">
        <v>18</v>
      </c>
      <c r="G25" t="s">
        <v>19</v>
      </c>
      <c r="H25">
        <v>49.99</v>
      </c>
      <c r="I25">
        <v>1</v>
      </c>
      <c r="K25" s="2" t="s">
        <v>65</v>
      </c>
    </row>
    <row r="26" spans="1:15" ht="20.25" x14ac:dyDescent="0.25">
      <c r="A26">
        <v>5</v>
      </c>
      <c r="B26" t="s">
        <v>20</v>
      </c>
      <c r="C26">
        <v>1025</v>
      </c>
      <c r="D26" s="1">
        <v>45407</v>
      </c>
      <c r="E26">
        <v>105</v>
      </c>
      <c r="F26" t="s">
        <v>21</v>
      </c>
      <c r="G26" t="s">
        <v>22</v>
      </c>
      <c r="H26">
        <v>29.99</v>
      </c>
      <c r="I26">
        <v>2</v>
      </c>
      <c r="K26" s="8" t="s">
        <v>54</v>
      </c>
      <c r="O26" s="12" t="s">
        <v>58</v>
      </c>
    </row>
    <row r="27" spans="1:15" ht="17.25" x14ac:dyDescent="0.25">
      <c r="A27">
        <v>1</v>
      </c>
      <c r="B27" t="s">
        <v>9</v>
      </c>
      <c r="C27">
        <v>1026</v>
      </c>
      <c r="D27" s="1">
        <v>45408</v>
      </c>
      <c r="E27">
        <v>106</v>
      </c>
      <c r="F27" t="s">
        <v>13</v>
      </c>
      <c r="G27" t="s">
        <v>23</v>
      </c>
      <c r="H27">
        <v>15.99</v>
      </c>
      <c r="I27">
        <v>1</v>
      </c>
      <c r="K27" s="9" t="s">
        <v>39</v>
      </c>
      <c r="L27">
        <v>100</v>
      </c>
    </row>
    <row r="28" spans="1:15" ht="17.25" x14ac:dyDescent="0.25">
      <c r="A28">
        <v>2</v>
      </c>
      <c r="B28" t="s">
        <v>12</v>
      </c>
      <c r="C28">
        <v>1027</v>
      </c>
      <c r="D28" s="1">
        <v>45409</v>
      </c>
      <c r="E28">
        <v>107</v>
      </c>
      <c r="F28" t="s">
        <v>10</v>
      </c>
      <c r="G28" t="s">
        <v>24</v>
      </c>
      <c r="H28">
        <v>34.99</v>
      </c>
      <c r="I28">
        <v>1</v>
      </c>
      <c r="K28" s="9" t="s">
        <v>40</v>
      </c>
      <c r="L28">
        <v>120</v>
      </c>
    </row>
    <row r="29" spans="1:15" ht="17.25" x14ac:dyDescent="0.25">
      <c r="A29">
        <v>3</v>
      </c>
      <c r="B29" t="s">
        <v>15</v>
      </c>
      <c r="C29">
        <v>1028</v>
      </c>
      <c r="D29" s="1">
        <v>45410</v>
      </c>
      <c r="E29">
        <v>108</v>
      </c>
      <c r="F29" t="s">
        <v>18</v>
      </c>
      <c r="G29" t="s">
        <v>25</v>
      </c>
      <c r="H29">
        <v>27.99</v>
      </c>
      <c r="I29">
        <v>2</v>
      </c>
      <c r="K29" s="9" t="s">
        <v>41</v>
      </c>
      <c r="L29">
        <v>30</v>
      </c>
    </row>
    <row r="30" spans="1:15" x14ac:dyDescent="0.25">
      <c r="A30">
        <v>4</v>
      </c>
      <c r="B30" t="s">
        <v>17</v>
      </c>
      <c r="C30">
        <v>1029</v>
      </c>
      <c r="D30" s="1">
        <v>45411</v>
      </c>
      <c r="E30">
        <v>109</v>
      </c>
      <c r="F30" t="s">
        <v>10</v>
      </c>
      <c r="G30" t="s">
        <v>26</v>
      </c>
      <c r="H30">
        <v>59.99</v>
      </c>
      <c r="I30">
        <v>1</v>
      </c>
      <c r="K30" s="5" t="s">
        <v>42</v>
      </c>
      <c r="L30">
        <f>((L27-L28)/100)*100</f>
        <v>-20</v>
      </c>
    </row>
    <row r="31" spans="1:15" ht="21" x14ac:dyDescent="0.3">
      <c r="A31">
        <v>5</v>
      </c>
      <c r="B31" t="s">
        <v>20</v>
      </c>
      <c r="C31">
        <v>1030</v>
      </c>
      <c r="D31" s="1">
        <v>45412</v>
      </c>
      <c r="E31">
        <v>110</v>
      </c>
      <c r="F31" t="s">
        <v>21</v>
      </c>
      <c r="G31" t="s">
        <v>27</v>
      </c>
      <c r="H31">
        <v>22.99</v>
      </c>
      <c r="I31">
        <v>3</v>
      </c>
      <c r="K31" s="2"/>
    </row>
    <row r="32" spans="1:15" ht="21" x14ac:dyDescent="0.3">
      <c r="K32" s="10" t="s">
        <v>48</v>
      </c>
      <c r="O32" s="12" t="s">
        <v>59</v>
      </c>
    </row>
    <row r="33" spans="11:22" ht="17.25" x14ac:dyDescent="0.25">
      <c r="K33" s="9" t="s">
        <v>39</v>
      </c>
      <c r="L33">
        <v>100</v>
      </c>
    </row>
    <row r="34" spans="11:22" ht="17.25" x14ac:dyDescent="0.25">
      <c r="K34" s="9" t="s">
        <v>40</v>
      </c>
      <c r="L34">
        <v>120</v>
      </c>
    </row>
    <row r="35" spans="11:22" x14ac:dyDescent="0.25">
      <c r="K35" s="5" t="s">
        <v>46</v>
      </c>
      <c r="L35">
        <f>((L33-L34)/100)*100</f>
        <v>-20</v>
      </c>
    </row>
    <row r="37" spans="11:22" ht="23.25" x14ac:dyDescent="0.25">
      <c r="K37" s="6" t="s">
        <v>49</v>
      </c>
      <c r="O37" s="12" t="s">
        <v>60</v>
      </c>
    </row>
    <row r="38" spans="11:22" ht="33" x14ac:dyDescent="0.25">
      <c r="K38" s="9" t="s">
        <v>51</v>
      </c>
      <c r="L38">
        <v>80</v>
      </c>
    </row>
    <row r="39" spans="11:22" ht="17.25" x14ac:dyDescent="0.25">
      <c r="K39" s="9" t="s">
        <v>52</v>
      </c>
      <c r="L39">
        <v>120</v>
      </c>
      <c r="O39" s="14"/>
      <c r="P39" s="11"/>
      <c r="Q39" s="14"/>
      <c r="R39" s="11"/>
      <c r="S39" s="11"/>
      <c r="T39" s="11"/>
      <c r="U39" s="11"/>
      <c r="V39" s="11"/>
    </row>
    <row r="40" spans="11:22" x14ac:dyDescent="0.25">
      <c r="K40" s="5" t="s">
        <v>50</v>
      </c>
      <c r="L40">
        <f>(L38/L39)*100</f>
        <v>66.666666666666657</v>
      </c>
      <c r="O40" s="14"/>
      <c r="P40" s="11"/>
      <c r="Q40" s="14"/>
      <c r="R40" s="11"/>
      <c r="S40" s="11"/>
      <c r="T40" s="11"/>
      <c r="U40" s="11"/>
      <c r="V40" s="11"/>
    </row>
    <row r="41" spans="11:22" x14ac:dyDescent="0.25">
      <c r="O41" s="14"/>
      <c r="P41" s="11"/>
      <c r="Q41" s="14"/>
      <c r="R41" s="11"/>
      <c r="S41" s="11"/>
      <c r="T41" s="11"/>
      <c r="U41" s="11"/>
      <c r="V41" s="11"/>
    </row>
    <row r="42" spans="11:22" x14ac:dyDescent="0.25">
      <c r="O42" s="14"/>
      <c r="P42" s="11"/>
      <c r="Q42" s="14"/>
      <c r="R42" s="11"/>
      <c r="S42" s="11"/>
      <c r="T42" s="11"/>
      <c r="U42" s="11"/>
      <c r="V42" s="11"/>
    </row>
    <row r="43" spans="11:22" x14ac:dyDescent="0.25">
      <c r="O43" s="14"/>
      <c r="P43" s="11"/>
      <c r="Q43" s="14"/>
      <c r="R43" s="11"/>
      <c r="S43" s="11"/>
      <c r="T43" s="11"/>
      <c r="U43" s="11"/>
      <c r="V43" s="11"/>
    </row>
    <row r="44" spans="11:22" x14ac:dyDescent="0.25">
      <c r="O44" s="14"/>
      <c r="P44" s="11"/>
      <c r="Q44" s="14"/>
      <c r="R44" s="11"/>
      <c r="S44" s="11"/>
      <c r="T44" s="11"/>
      <c r="U44" s="11"/>
      <c r="V44" s="11"/>
    </row>
    <row r="45" spans="11:22" x14ac:dyDescent="0.25">
      <c r="O45" s="14"/>
      <c r="P45" s="11"/>
      <c r="Q45" s="14"/>
      <c r="R45" s="11"/>
      <c r="S45" s="11"/>
      <c r="T45" s="11"/>
      <c r="U45" s="11"/>
      <c r="V45" s="11"/>
    </row>
    <row r="46" spans="11:22" x14ac:dyDescent="0.25">
      <c r="O46" s="14"/>
      <c r="P46" s="11"/>
      <c r="Q46" s="14"/>
      <c r="R46" s="11"/>
      <c r="S46" s="11"/>
      <c r="T46" s="11"/>
      <c r="U46" s="11"/>
      <c r="V46" s="11"/>
    </row>
    <row r="47" spans="11:22" x14ac:dyDescent="0.25">
      <c r="O47" s="14"/>
      <c r="P47" s="11"/>
      <c r="Q47" s="14"/>
      <c r="R47" s="11"/>
      <c r="S47" s="11"/>
      <c r="T47" s="11"/>
      <c r="U47" s="11"/>
      <c r="V47" s="11"/>
    </row>
    <row r="48" spans="11:22" x14ac:dyDescent="0.25">
      <c r="O48" s="14"/>
      <c r="P48" s="11"/>
      <c r="Q48" s="14"/>
      <c r="R48" s="11"/>
      <c r="S48" s="11"/>
      <c r="T48" s="11"/>
      <c r="U48" s="11"/>
      <c r="V48" s="11"/>
    </row>
    <row r="49" spans="15:22" x14ac:dyDescent="0.25">
      <c r="O49" s="14"/>
      <c r="P49" s="11"/>
      <c r="Q49" s="14"/>
      <c r="R49" s="11"/>
      <c r="S49" s="11"/>
      <c r="T49" s="11"/>
      <c r="U49" s="11"/>
      <c r="V49" s="11"/>
    </row>
    <row r="50" spans="15:22" x14ac:dyDescent="0.25">
      <c r="O50" s="14"/>
      <c r="P50" s="11"/>
      <c r="Q50" s="14"/>
      <c r="R50" s="11"/>
      <c r="S50" s="11"/>
      <c r="T50" s="11"/>
      <c r="U50" s="11"/>
      <c r="V50" s="11"/>
    </row>
    <row r="51" spans="15:22" x14ac:dyDescent="0.25">
      <c r="O51" s="14"/>
      <c r="P51" s="11"/>
      <c r="Q51" s="14"/>
      <c r="R51" s="11"/>
      <c r="S51" s="11"/>
      <c r="T51" s="11"/>
      <c r="U51" s="11"/>
      <c r="V51" s="11"/>
    </row>
    <row r="52" spans="15:22" x14ac:dyDescent="0.25">
      <c r="O52" s="14"/>
      <c r="P52" s="11"/>
      <c r="Q52" s="14"/>
      <c r="R52" s="11"/>
      <c r="S52" s="11"/>
      <c r="T52" s="11"/>
      <c r="U52" s="11"/>
      <c r="V52" s="11"/>
    </row>
    <row r="53" spans="15:22" x14ac:dyDescent="0.25">
      <c r="O53" s="14"/>
      <c r="P53" s="11"/>
      <c r="Q53" s="14"/>
      <c r="R53" s="11"/>
      <c r="S53" s="11"/>
      <c r="T53" s="11"/>
      <c r="U53" s="11"/>
      <c r="V53" s="11"/>
    </row>
    <row r="54" spans="15:22" x14ac:dyDescent="0.25">
      <c r="O54" s="14"/>
      <c r="P54" s="11"/>
      <c r="Q54" s="14"/>
      <c r="R54" s="11"/>
      <c r="S54" s="11"/>
      <c r="T54" s="11"/>
      <c r="U54" s="11"/>
      <c r="V54" s="11"/>
    </row>
    <row r="55" spans="15:22" x14ac:dyDescent="0.25">
      <c r="O55" s="14"/>
      <c r="P55" s="11"/>
      <c r="Q55" s="14"/>
      <c r="R55" s="11"/>
      <c r="S55" s="11"/>
      <c r="T55" s="11"/>
      <c r="U55" s="11"/>
      <c r="V55" s="11"/>
    </row>
    <row r="56" spans="15:22" x14ac:dyDescent="0.25">
      <c r="O56" s="14"/>
      <c r="P56" s="11"/>
      <c r="Q56" s="14"/>
      <c r="R56" s="11"/>
      <c r="S56" s="11"/>
      <c r="T56" s="11"/>
      <c r="U56" s="11"/>
      <c r="V56" s="11"/>
    </row>
    <row r="57" spans="15:22" x14ac:dyDescent="0.25">
      <c r="O57" s="14"/>
      <c r="P57" s="11"/>
      <c r="Q57" s="14"/>
      <c r="R57" s="11"/>
      <c r="S57" s="11"/>
      <c r="T57" s="11"/>
      <c r="U57" s="11"/>
      <c r="V57" s="11"/>
    </row>
    <row r="58" spans="15:22" x14ac:dyDescent="0.25">
      <c r="O58" s="14"/>
      <c r="P58" s="11"/>
      <c r="Q58" s="14"/>
      <c r="R58" s="11"/>
      <c r="S58" s="11"/>
      <c r="T58" s="11"/>
      <c r="U58" s="11"/>
      <c r="V58" s="11"/>
    </row>
    <row r="59" spans="15:22" x14ac:dyDescent="0.25">
      <c r="O59" s="14"/>
      <c r="P59" s="11"/>
      <c r="Q59" s="14"/>
      <c r="R59" s="11"/>
      <c r="S59" s="11"/>
      <c r="T59" s="11"/>
      <c r="U59" s="11"/>
      <c r="V59" s="11"/>
    </row>
    <row r="60" spans="15:22" x14ac:dyDescent="0.25">
      <c r="O60" s="14"/>
      <c r="P60" s="11"/>
      <c r="Q60" s="14"/>
      <c r="R60" s="11"/>
      <c r="S60" s="11"/>
      <c r="T60" s="11"/>
      <c r="U60" s="11"/>
      <c r="V60" s="11"/>
    </row>
    <row r="61" spans="15:22" x14ac:dyDescent="0.25">
      <c r="O61" s="14"/>
      <c r="P61" s="11"/>
      <c r="Q61" s="14"/>
      <c r="R61" s="11"/>
      <c r="S61" s="11"/>
      <c r="T61" s="11"/>
      <c r="U61" s="11"/>
      <c r="V61" s="11"/>
    </row>
    <row r="62" spans="15:22" x14ac:dyDescent="0.25">
      <c r="O62" s="14"/>
      <c r="P62" s="11"/>
      <c r="Q62" s="14"/>
      <c r="R62" s="11"/>
      <c r="S62" s="11"/>
      <c r="T62" s="11"/>
      <c r="U62" s="11"/>
      <c r="V62" s="11"/>
    </row>
    <row r="63" spans="15:22" x14ac:dyDescent="0.25">
      <c r="O63" s="14"/>
      <c r="P63" s="11"/>
      <c r="Q63" s="14"/>
      <c r="R63" s="11"/>
      <c r="S63" s="11"/>
      <c r="T63" s="11"/>
      <c r="U63" s="11"/>
      <c r="V63" s="11"/>
    </row>
    <row r="64" spans="15:22" x14ac:dyDescent="0.25">
      <c r="O64" s="14"/>
      <c r="P64" s="11"/>
      <c r="Q64" s="14"/>
      <c r="R64" s="11"/>
      <c r="S64" s="11"/>
      <c r="T64" s="11"/>
      <c r="U64" s="11"/>
      <c r="V64" s="11"/>
    </row>
    <row r="65" spans="15:22" x14ac:dyDescent="0.25">
      <c r="O65" s="14"/>
      <c r="P65" s="11"/>
      <c r="Q65" s="14"/>
      <c r="R65" s="11"/>
      <c r="S65" s="11"/>
      <c r="T65" s="11"/>
      <c r="U65" s="11"/>
      <c r="V65" s="11"/>
    </row>
    <row r="66" spans="15:22" x14ac:dyDescent="0.25">
      <c r="O66" s="14"/>
      <c r="P66" s="11"/>
      <c r="Q66" s="14"/>
      <c r="R66" s="11"/>
      <c r="S66" s="11"/>
      <c r="T66" s="11"/>
      <c r="U66" s="11"/>
      <c r="V66" s="11"/>
    </row>
    <row r="67" spans="15:22" x14ac:dyDescent="0.25">
      <c r="O67" s="14"/>
      <c r="P67" s="11"/>
      <c r="Q67" s="14"/>
      <c r="R67" s="11"/>
      <c r="S67" s="11"/>
      <c r="T67" s="11"/>
      <c r="U67" s="11"/>
      <c r="V67" s="11"/>
    </row>
    <row r="68" spans="15:22" x14ac:dyDescent="0.25">
      <c r="O68" s="14"/>
      <c r="P68" s="11"/>
      <c r="Q68" s="14"/>
      <c r="R68" s="11"/>
      <c r="S68" s="11"/>
      <c r="T68" s="11"/>
      <c r="U68" s="11"/>
      <c r="V68" s="11"/>
    </row>
    <row r="69" spans="15:22" x14ac:dyDescent="0.25">
      <c r="O69" s="14"/>
      <c r="P69" s="11"/>
      <c r="Q69" s="14"/>
      <c r="R69" s="11"/>
      <c r="S69" s="11"/>
      <c r="T69" s="11"/>
      <c r="U69" s="11"/>
      <c r="V69" s="11"/>
    </row>
    <row r="70" spans="15:22" x14ac:dyDescent="0.25">
      <c r="O70" s="14"/>
      <c r="P70" s="11"/>
      <c r="Q70" s="14"/>
      <c r="R70" s="11"/>
      <c r="S70" s="11"/>
      <c r="T70" s="11"/>
      <c r="U70" s="11"/>
      <c r="V70" s="11"/>
    </row>
    <row r="71" spans="15:22" x14ac:dyDescent="0.25">
      <c r="O71" s="14"/>
      <c r="P71" s="11"/>
      <c r="Q71" s="14"/>
      <c r="R71" s="11"/>
      <c r="S71" s="11"/>
      <c r="T71" s="11"/>
      <c r="U71" s="11"/>
      <c r="V71" s="11"/>
    </row>
    <row r="72" spans="15:22" x14ac:dyDescent="0.25">
      <c r="O72" s="14"/>
      <c r="P72" s="11"/>
      <c r="Q72" s="14"/>
      <c r="R72" s="11"/>
      <c r="S72" s="11"/>
      <c r="T72" s="11"/>
      <c r="U72" s="11"/>
      <c r="V72" s="11"/>
    </row>
    <row r="73" spans="15:22" x14ac:dyDescent="0.25">
      <c r="O73" s="14"/>
      <c r="P73" s="11"/>
      <c r="Q73" s="14"/>
      <c r="R73" s="11"/>
      <c r="S73" s="11"/>
      <c r="T73" s="11"/>
      <c r="U73" s="11"/>
      <c r="V73" s="11"/>
    </row>
    <row r="74" spans="15:22" x14ac:dyDescent="0.25">
      <c r="O74" s="14"/>
      <c r="P74" s="11"/>
      <c r="Q74" s="14"/>
      <c r="R74" s="11"/>
      <c r="S74" s="11"/>
      <c r="T74" s="11"/>
      <c r="U74" s="11"/>
      <c r="V74" s="11"/>
    </row>
    <row r="75" spans="15:22" x14ac:dyDescent="0.25">
      <c r="O75" s="14"/>
      <c r="P75" s="11"/>
      <c r="Q75" s="14"/>
      <c r="R75" s="11"/>
      <c r="S75" s="11"/>
      <c r="T75" s="11"/>
      <c r="U75" s="11"/>
      <c r="V75" s="11"/>
    </row>
    <row r="76" spans="15:22" x14ac:dyDescent="0.25">
      <c r="O76" s="14"/>
      <c r="P76" s="11"/>
      <c r="Q76" s="14"/>
      <c r="R76" s="11"/>
      <c r="S76" s="11"/>
      <c r="T76" s="11"/>
      <c r="U76" s="11"/>
      <c r="V76" s="11"/>
    </row>
    <row r="77" spans="15:22" x14ac:dyDescent="0.25">
      <c r="O77" s="14"/>
      <c r="P77" s="11"/>
      <c r="Q77" s="14"/>
      <c r="R77" s="11"/>
      <c r="S77" s="11"/>
      <c r="T77" s="11"/>
      <c r="U77" s="11"/>
      <c r="V77" s="11"/>
    </row>
    <row r="78" spans="15:22" x14ac:dyDescent="0.25">
      <c r="O78" s="14"/>
      <c r="P78" s="11"/>
      <c r="Q78" s="14"/>
      <c r="R78" s="11"/>
      <c r="S78" s="11"/>
      <c r="T78" s="11"/>
      <c r="U78" s="11"/>
      <c r="V78" s="11"/>
    </row>
    <row r="79" spans="15:22" x14ac:dyDescent="0.25">
      <c r="O79" s="14"/>
      <c r="P79" s="11"/>
      <c r="Q79" s="14"/>
      <c r="R79" s="11"/>
      <c r="S79" s="11"/>
      <c r="T79" s="11"/>
      <c r="U79" s="11"/>
      <c r="V79" s="11"/>
    </row>
    <row r="80" spans="15:22" x14ac:dyDescent="0.25">
      <c r="O80" s="14"/>
      <c r="P80" s="11"/>
      <c r="Q80" s="14"/>
      <c r="R80" s="11"/>
      <c r="S80" s="11"/>
      <c r="T80" s="11"/>
      <c r="U80" s="11"/>
      <c r="V80" s="11"/>
    </row>
    <row r="81" spans="15:22" x14ac:dyDescent="0.25">
      <c r="O81" s="14"/>
      <c r="P81" s="11"/>
      <c r="Q81" s="14"/>
      <c r="R81" s="11"/>
      <c r="S81" s="11"/>
      <c r="T81" s="11"/>
      <c r="U81" s="11"/>
      <c r="V81" s="11"/>
    </row>
    <row r="82" spans="15:22" x14ac:dyDescent="0.25">
      <c r="O82" s="14"/>
      <c r="P82" s="11"/>
      <c r="Q82" s="14"/>
      <c r="R82" s="11"/>
      <c r="S82" s="11"/>
      <c r="T82" s="11"/>
      <c r="U82" s="11"/>
      <c r="V82" s="11"/>
    </row>
    <row r="83" spans="15:22" x14ac:dyDescent="0.25">
      <c r="O83" s="14"/>
      <c r="P83" s="11"/>
      <c r="Q83" s="14"/>
      <c r="R83" s="11"/>
      <c r="S83" s="11"/>
      <c r="T83" s="11"/>
      <c r="U83" s="11"/>
      <c r="V83" s="11"/>
    </row>
    <row r="84" spans="15:22" x14ac:dyDescent="0.25">
      <c r="O84" s="14"/>
      <c r="P84" s="11"/>
      <c r="Q84" s="14"/>
      <c r="R84" s="11"/>
      <c r="S84" s="11"/>
      <c r="T84" s="11"/>
      <c r="U84" s="11"/>
      <c r="V84" s="11"/>
    </row>
    <row r="85" spans="15:22" x14ac:dyDescent="0.25">
      <c r="O85" s="14"/>
      <c r="P85" s="11"/>
      <c r="Q85" s="14"/>
      <c r="R85" s="11"/>
      <c r="S85" s="11"/>
      <c r="T85" s="11"/>
      <c r="U85" s="11"/>
      <c r="V85" s="11"/>
    </row>
    <row r="86" spans="15:22" x14ac:dyDescent="0.25">
      <c r="O86" s="14"/>
      <c r="P86" s="11"/>
      <c r="Q86" s="14"/>
      <c r="R86" s="11"/>
      <c r="S86" s="11"/>
      <c r="T86" s="11"/>
      <c r="U86" s="11"/>
      <c r="V86" s="11"/>
    </row>
    <row r="87" spans="15:22" x14ac:dyDescent="0.25">
      <c r="O87" s="14"/>
      <c r="P87" s="11"/>
      <c r="Q87" s="14"/>
      <c r="R87" s="11"/>
      <c r="S87" s="11"/>
      <c r="T87" s="11"/>
      <c r="U87" s="11"/>
      <c r="V87" s="11"/>
    </row>
    <row r="88" spans="15:22" x14ac:dyDescent="0.25">
      <c r="O88" s="14"/>
      <c r="P88" s="11"/>
      <c r="Q88" s="14"/>
      <c r="R88" s="11"/>
      <c r="S88" s="11"/>
      <c r="T88" s="11"/>
      <c r="U88" s="11"/>
      <c r="V88" s="11"/>
    </row>
    <row r="89" spans="15:22" x14ac:dyDescent="0.25">
      <c r="O89" s="14"/>
      <c r="P89" s="11"/>
      <c r="Q89" s="14"/>
      <c r="R89" s="11"/>
      <c r="S89" s="11"/>
      <c r="T89" s="11"/>
      <c r="U89" s="11"/>
      <c r="V89" s="11"/>
    </row>
    <row r="90" spans="15:22" x14ac:dyDescent="0.25">
      <c r="O90" s="14"/>
      <c r="P90" s="11"/>
      <c r="Q90" s="14"/>
      <c r="R90" s="11"/>
      <c r="S90" s="11"/>
      <c r="T90" s="11"/>
      <c r="U90" s="11"/>
      <c r="V90" s="11"/>
    </row>
    <row r="91" spans="15:22" x14ac:dyDescent="0.25">
      <c r="O91" s="14"/>
      <c r="P91" s="11"/>
      <c r="Q91" s="14"/>
      <c r="R91" s="11"/>
      <c r="S91" s="11"/>
      <c r="T91" s="11"/>
      <c r="U91" s="11"/>
      <c r="V91" s="11"/>
    </row>
    <row r="92" spans="15:22" x14ac:dyDescent="0.25">
      <c r="O92" s="14"/>
      <c r="P92" s="11"/>
      <c r="Q92" s="14"/>
      <c r="R92" s="11"/>
      <c r="S92" s="11"/>
      <c r="T92" s="11"/>
      <c r="U92" s="11"/>
      <c r="V92" s="11"/>
    </row>
    <row r="93" spans="15:22" x14ac:dyDescent="0.25">
      <c r="O93" s="14"/>
      <c r="P93" s="11"/>
      <c r="Q93" s="14"/>
      <c r="R93" s="11"/>
      <c r="S93" s="11"/>
      <c r="T93" s="11"/>
      <c r="U93" s="11"/>
      <c r="V93" s="11"/>
    </row>
    <row r="94" spans="15:22" x14ac:dyDescent="0.25">
      <c r="O94" s="14"/>
      <c r="P94" s="11"/>
      <c r="Q94" s="14"/>
      <c r="R94" s="11"/>
      <c r="S94" s="11"/>
      <c r="T94" s="11"/>
      <c r="U94" s="11"/>
      <c r="V94" s="11"/>
    </row>
    <row r="95" spans="15:22" x14ac:dyDescent="0.25">
      <c r="O95" s="14"/>
      <c r="P95" s="11"/>
      <c r="Q95" s="14"/>
      <c r="R95" s="11"/>
      <c r="S95" s="11"/>
      <c r="T95" s="11"/>
      <c r="U95" s="11"/>
      <c r="V95" s="11"/>
    </row>
    <row r="96" spans="15:22" x14ac:dyDescent="0.25">
      <c r="O96" s="14"/>
      <c r="P96" s="11"/>
      <c r="Q96" s="14"/>
      <c r="R96" s="11"/>
      <c r="S96" s="11"/>
      <c r="T96" s="11"/>
      <c r="U96" s="11"/>
      <c r="V96" s="11"/>
    </row>
    <row r="97" spans="15:22" x14ac:dyDescent="0.25">
      <c r="O97" s="14"/>
      <c r="P97" s="11"/>
      <c r="Q97" s="14"/>
      <c r="R97" s="11"/>
      <c r="S97" s="11"/>
      <c r="T97" s="11"/>
      <c r="U97" s="11"/>
      <c r="V97" s="11"/>
    </row>
    <row r="98" spans="15:22" x14ac:dyDescent="0.25">
      <c r="O98" s="14"/>
      <c r="P98" s="11"/>
      <c r="Q98" s="14"/>
      <c r="R98" s="11"/>
      <c r="S98" s="11"/>
      <c r="T98" s="11"/>
      <c r="U98" s="11"/>
      <c r="V98" s="11"/>
    </row>
    <row r="99" spans="15:22" x14ac:dyDescent="0.25">
      <c r="O99" s="14"/>
      <c r="P99" s="11"/>
      <c r="Q99" s="14"/>
      <c r="R99" s="11"/>
      <c r="S99" s="11"/>
      <c r="T99" s="11"/>
      <c r="U99" s="11"/>
      <c r="V99" s="11"/>
    </row>
    <row r="100" spans="15:22" x14ac:dyDescent="0.25">
      <c r="O100" s="14"/>
      <c r="P100" s="11"/>
      <c r="Q100" s="14"/>
      <c r="R100" s="11"/>
      <c r="S100" s="11"/>
      <c r="T100" s="11"/>
      <c r="U100" s="11"/>
      <c r="V100" s="11"/>
    </row>
    <row r="101" spans="15:22" x14ac:dyDescent="0.25">
      <c r="O101" s="14"/>
      <c r="P101" s="11"/>
      <c r="Q101" s="14"/>
      <c r="R101" s="11"/>
      <c r="S101" s="11"/>
      <c r="T101" s="11"/>
      <c r="U101" s="11"/>
      <c r="V101" s="11"/>
    </row>
    <row r="102" spans="15:22" x14ac:dyDescent="0.25">
      <c r="O102" s="14"/>
      <c r="P102" s="11"/>
      <c r="Q102" s="14"/>
      <c r="R102" s="11"/>
      <c r="S102" s="11"/>
      <c r="T102" s="11"/>
      <c r="U102" s="11"/>
      <c r="V102" s="11"/>
    </row>
    <row r="103" spans="15:22" x14ac:dyDescent="0.25">
      <c r="O103" s="14"/>
      <c r="P103" s="11"/>
      <c r="Q103" s="14"/>
      <c r="R103" s="11"/>
      <c r="S103" s="11"/>
      <c r="T103" s="11"/>
      <c r="U103" s="11"/>
      <c r="V103" s="11"/>
    </row>
    <row r="104" spans="15:22" x14ac:dyDescent="0.25">
      <c r="O104" s="14"/>
      <c r="P104" s="11"/>
      <c r="Q104" s="14"/>
      <c r="R104" s="11"/>
      <c r="S104" s="11"/>
      <c r="T104" s="11"/>
      <c r="U104" s="11"/>
      <c r="V104" s="11"/>
    </row>
    <row r="105" spans="15:22" x14ac:dyDescent="0.25">
      <c r="O105" s="14"/>
      <c r="P105" s="11"/>
      <c r="Q105" s="14"/>
      <c r="R105" s="11"/>
      <c r="S105" s="11"/>
      <c r="T105" s="11"/>
      <c r="U105" s="11"/>
      <c r="V105" s="11"/>
    </row>
    <row r="106" spans="15:22" x14ac:dyDescent="0.25">
      <c r="O106" s="14"/>
      <c r="P106" s="11"/>
      <c r="Q106" s="14"/>
      <c r="R106" s="11"/>
      <c r="S106" s="11"/>
      <c r="T106" s="11"/>
      <c r="U106" s="11"/>
      <c r="V106" s="11"/>
    </row>
    <row r="107" spans="15:22" x14ac:dyDescent="0.25">
      <c r="O107" s="14"/>
      <c r="P107" s="11"/>
      <c r="Q107" s="14"/>
      <c r="R107" s="11"/>
      <c r="S107" s="11"/>
      <c r="T107" s="11"/>
      <c r="U107" s="11"/>
      <c r="V107" s="11"/>
    </row>
    <row r="108" spans="15:22" x14ac:dyDescent="0.25">
      <c r="O108" s="14"/>
      <c r="P108" s="11"/>
      <c r="Q108" s="14"/>
      <c r="R108" s="11"/>
      <c r="S108" s="11"/>
      <c r="T108" s="11"/>
      <c r="U108" s="11"/>
      <c r="V108" s="11"/>
    </row>
    <row r="109" spans="15:22" x14ac:dyDescent="0.25">
      <c r="O109" s="14"/>
      <c r="P109" s="11"/>
      <c r="Q109" s="14"/>
      <c r="R109" s="11"/>
      <c r="S109" s="11"/>
      <c r="T109" s="11"/>
      <c r="U109" s="11"/>
      <c r="V109" s="11"/>
    </row>
    <row r="110" spans="15:22" x14ac:dyDescent="0.25">
      <c r="O110" s="14"/>
      <c r="P110" s="11"/>
      <c r="Q110" s="14"/>
      <c r="R110" s="11"/>
      <c r="S110" s="11"/>
      <c r="T110" s="11"/>
      <c r="U110" s="11"/>
      <c r="V110" s="11"/>
    </row>
    <row r="111" spans="15:22" x14ac:dyDescent="0.25">
      <c r="O111" s="14"/>
      <c r="P111" s="11"/>
      <c r="Q111" s="14"/>
      <c r="R111" s="11"/>
      <c r="S111" s="11"/>
      <c r="T111" s="11"/>
      <c r="U111" s="11"/>
      <c r="V111" s="11"/>
    </row>
    <row r="112" spans="15:22" x14ac:dyDescent="0.25">
      <c r="O112" s="14"/>
      <c r="P112" s="11"/>
      <c r="Q112" s="14"/>
      <c r="R112" s="11"/>
      <c r="S112" s="11"/>
      <c r="T112" s="11"/>
      <c r="U112" s="11"/>
      <c r="V112" s="11"/>
    </row>
    <row r="113" spans="15:22" x14ac:dyDescent="0.25">
      <c r="O113" s="14"/>
      <c r="P113" s="11"/>
      <c r="Q113" s="14"/>
      <c r="R113" s="11"/>
      <c r="S113" s="11"/>
      <c r="T113" s="11"/>
      <c r="U113" s="11"/>
      <c r="V113" s="11"/>
    </row>
    <row r="114" spans="15:22" x14ac:dyDescent="0.25">
      <c r="O114" s="14"/>
      <c r="P114" s="11"/>
      <c r="Q114" s="14"/>
      <c r="R114" s="11"/>
      <c r="S114" s="11"/>
      <c r="T114" s="11"/>
      <c r="U114" s="11"/>
      <c r="V114" s="11"/>
    </row>
    <row r="115" spans="15:22" x14ac:dyDescent="0.25">
      <c r="O115" s="14"/>
      <c r="P115" s="11"/>
      <c r="Q115" s="14"/>
      <c r="R115" s="11"/>
      <c r="S115" s="11"/>
      <c r="T115" s="11"/>
      <c r="U115" s="11"/>
      <c r="V115" s="11"/>
    </row>
    <row r="116" spans="15:22" x14ac:dyDescent="0.25">
      <c r="O116" s="14"/>
      <c r="P116" s="11"/>
      <c r="Q116" s="14"/>
      <c r="R116" s="11"/>
      <c r="S116" s="11"/>
      <c r="T116" s="11"/>
      <c r="U116" s="11"/>
      <c r="V116" s="11"/>
    </row>
    <row r="117" spans="15:22" x14ac:dyDescent="0.25">
      <c r="O117" s="14"/>
      <c r="P117" s="11"/>
      <c r="Q117" s="14"/>
      <c r="R117" s="11"/>
      <c r="S117" s="11"/>
      <c r="T117" s="11"/>
      <c r="U117" s="11"/>
      <c r="V117" s="11"/>
    </row>
    <row r="118" spans="15:22" x14ac:dyDescent="0.25">
      <c r="O118" s="14"/>
      <c r="P118" s="11"/>
      <c r="Q118" s="14"/>
      <c r="R118" s="11"/>
      <c r="S118" s="11"/>
      <c r="T118" s="11"/>
      <c r="U118" s="11"/>
      <c r="V118" s="11"/>
    </row>
    <row r="119" spans="15:22" x14ac:dyDescent="0.25">
      <c r="O119" s="14"/>
      <c r="P119" s="11"/>
      <c r="Q119" s="14"/>
      <c r="R119" s="11"/>
      <c r="S119" s="11"/>
      <c r="T119" s="11"/>
      <c r="U119" s="11"/>
      <c r="V119" s="11"/>
    </row>
    <row r="120" spans="15:22" x14ac:dyDescent="0.25">
      <c r="O120" s="14"/>
      <c r="P120" s="11"/>
      <c r="Q120" s="14"/>
      <c r="R120" s="11"/>
      <c r="S120" s="11"/>
      <c r="T120" s="11"/>
      <c r="U120" s="11"/>
      <c r="V120" s="11"/>
    </row>
    <row r="121" spans="15:22" x14ac:dyDescent="0.25">
      <c r="O121" s="14"/>
      <c r="P121" s="11"/>
      <c r="Q121" s="14"/>
      <c r="R121" s="11"/>
      <c r="S121" s="11"/>
      <c r="T121" s="11"/>
      <c r="U121" s="11"/>
      <c r="V121" s="11"/>
    </row>
    <row r="122" spans="15:22" x14ac:dyDescent="0.25">
      <c r="O122" s="14"/>
      <c r="P122" s="11"/>
      <c r="Q122" s="14"/>
      <c r="R122" s="11"/>
      <c r="S122" s="11"/>
      <c r="T122" s="11"/>
      <c r="U122" s="11"/>
      <c r="V122" s="11"/>
    </row>
    <row r="123" spans="15:22" x14ac:dyDescent="0.25">
      <c r="O123" s="14"/>
      <c r="P123" s="11"/>
      <c r="Q123" s="14"/>
      <c r="R123" s="11"/>
      <c r="S123" s="11"/>
      <c r="T123" s="11"/>
      <c r="U123" s="11"/>
      <c r="V123" s="11"/>
    </row>
    <row r="124" spans="15:22" x14ac:dyDescent="0.25">
      <c r="O124" s="14"/>
      <c r="P124" s="11"/>
      <c r="Q124" s="14"/>
      <c r="R124" s="11"/>
      <c r="S124" s="11"/>
      <c r="T124" s="11"/>
      <c r="U124" s="11"/>
      <c r="V124" s="11"/>
    </row>
    <row r="125" spans="15:22" x14ac:dyDescent="0.25">
      <c r="O125" s="14"/>
      <c r="P125" s="11"/>
      <c r="Q125" s="14"/>
      <c r="R125" s="11"/>
      <c r="S125" s="11"/>
      <c r="T125" s="11"/>
      <c r="U125" s="11"/>
      <c r="V125" s="11"/>
    </row>
    <row r="126" spans="15:22" x14ac:dyDescent="0.25">
      <c r="O126" s="14"/>
      <c r="P126" s="11"/>
      <c r="Q126" s="14"/>
      <c r="R126" s="11"/>
      <c r="S126" s="11"/>
      <c r="T126" s="11"/>
      <c r="U126" s="11"/>
      <c r="V126" s="11"/>
    </row>
    <row r="127" spans="15:22" x14ac:dyDescent="0.25">
      <c r="O127" s="14"/>
      <c r="P127" s="11"/>
      <c r="Q127" s="14"/>
      <c r="R127" s="11"/>
      <c r="S127" s="11"/>
      <c r="T127" s="11"/>
      <c r="U127" s="11"/>
      <c r="V127" s="11"/>
    </row>
    <row r="128" spans="15:22" x14ac:dyDescent="0.25">
      <c r="O128" s="14"/>
      <c r="P128" s="11"/>
      <c r="Q128" s="14"/>
      <c r="R128" s="11"/>
      <c r="S128" s="11"/>
      <c r="T128" s="11"/>
      <c r="U128" s="11"/>
      <c r="V128" s="11"/>
    </row>
    <row r="129" spans="15:22" x14ac:dyDescent="0.25">
      <c r="O129" s="14"/>
      <c r="P129" s="11"/>
      <c r="Q129" s="14"/>
      <c r="R129" s="11"/>
      <c r="S129" s="11"/>
      <c r="T129" s="11"/>
      <c r="U129" s="11"/>
      <c r="V129" s="11"/>
    </row>
    <row r="130" spans="15:22" x14ac:dyDescent="0.25">
      <c r="O130" s="14"/>
      <c r="P130" s="11"/>
      <c r="Q130" s="14"/>
      <c r="R130" s="11"/>
      <c r="S130" s="11"/>
      <c r="T130" s="11"/>
      <c r="U130" s="11"/>
      <c r="V130" s="11"/>
    </row>
    <row r="131" spans="15:22" x14ac:dyDescent="0.25">
      <c r="O131" s="14"/>
      <c r="P131" s="11"/>
      <c r="Q131" s="14"/>
      <c r="R131" s="11"/>
      <c r="S131" s="11"/>
      <c r="T131" s="11"/>
      <c r="U131" s="11"/>
      <c r="V131" s="11"/>
    </row>
    <row r="132" spans="15:22" x14ac:dyDescent="0.25">
      <c r="O132" s="14"/>
      <c r="P132" s="11"/>
      <c r="Q132" s="14"/>
      <c r="R132" s="11"/>
      <c r="S132" s="11"/>
      <c r="T132" s="11"/>
      <c r="U132" s="11"/>
      <c r="V132" s="11"/>
    </row>
    <row r="133" spans="15:22" x14ac:dyDescent="0.25">
      <c r="O133" s="14"/>
      <c r="P133" s="11"/>
      <c r="Q133" s="14"/>
      <c r="R133" s="11"/>
      <c r="S133" s="11"/>
      <c r="T133" s="11"/>
      <c r="U133" s="11"/>
      <c r="V133" s="11"/>
    </row>
    <row r="134" spans="15:22" x14ac:dyDescent="0.25">
      <c r="O134" s="14"/>
      <c r="P134" s="11"/>
      <c r="Q134" s="14"/>
      <c r="R134" s="11"/>
      <c r="S134" s="11"/>
      <c r="T134" s="11"/>
      <c r="U134" s="11"/>
      <c r="V134" s="11"/>
    </row>
    <row r="135" spans="15:22" x14ac:dyDescent="0.25">
      <c r="O135" s="14"/>
      <c r="P135" s="11"/>
      <c r="Q135" s="14"/>
      <c r="R135" s="11"/>
      <c r="S135" s="11"/>
      <c r="T135" s="11"/>
      <c r="U135" s="11"/>
      <c r="V135" s="11"/>
    </row>
    <row r="136" spans="15:22" x14ac:dyDescent="0.25">
      <c r="O136" s="14"/>
      <c r="P136" s="11"/>
      <c r="Q136" s="14"/>
      <c r="R136" s="11"/>
      <c r="S136" s="11"/>
      <c r="T136" s="11"/>
      <c r="U136" s="11"/>
      <c r="V136" s="11"/>
    </row>
    <row r="137" spans="15:22" x14ac:dyDescent="0.25">
      <c r="O137" s="14"/>
      <c r="P137" s="11"/>
      <c r="Q137" s="14"/>
      <c r="R137" s="11"/>
      <c r="S137" s="11"/>
      <c r="T137" s="11"/>
      <c r="U137" s="11"/>
      <c r="V137" s="11"/>
    </row>
    <row r="138" spans="15:22" x14ac:dyDescent="0.25">
      <c r="O138" s="14"/>
      <c r="P138" s="11"/>
      <c r="Q138" s="14"/>
      <c r="R138" s="11"/>
      <c r="S138" s="11"/>
      <c r="T138" s="11"/>
      <c r="U138" s="11"/>
      <c r="V138" s="11"/>
    </row>
    <row r="139" spans="15:22" x14ac:dyDescent="0.25">
      <c r="O139" s="14"/>
      <c r="P139" s="11"/>
      <c r="Q139" s="14"/>
      <c r="R139" s="11"/>
      <c r="S139" s="11"/>
      <c r="T139" s="11"/>
      <c r="U139" s="11"/>
      <c r="V139" s="11"/>
    </row>
    <row r="140" spans="15:22" x14ac:dyDescent="0.25">
      <c r="O140" s="14"/>
      <c r="P140" s="11"/>
      <c r="Q140" s="14"/>
      <c r="R140" s="11"/>
      <c r="S140" s="11"/>
      <c r="T140" s="11"/>
      <c r="U140" s="11"/>
      <c r="V140" s="11"/>
    </row>
    <row r="141" spans="15:22" x14ac:dyDescent="0.25">
      <c r="O141" s="14"/>
      <c r="P141" s="11"/>
      <c r="Q141" s="14"/>
      <c r="R141" s="11"/>
      <c r="S141" s="11"/>
      <c r="T141" s="11"/>
      <c r="U141" s="11"/>
      <c r="V141" s="11"/>
    </row>
    <row r="142" spans="15:22" x14ac:dyDescent="0.25">
      <c r="O142" s="14"/>
      <c r="P142" s="11"/>
      <c r="Q142" s="14"/>
      <c r="R142" s="11"/>
      <c r="S142" s="11"/>
      <c r="T142" s="11"/>
      <c r="U142" s="11"/>
      <c r="V142" s="11"/>
    </row>
    <row r="143" spans="15:22" x14ac:dyDescent="0.25">
      <c r="O143" s="14"/>
      <c r="P143" s="11"/>
      <c r="Q143" s="14"/>
      <c r="R143" s="11"/>
      <c r="S143" s="11"/>
      <c r="T143" s="11"/>
      <c r="U143" s="11"/>
      <c r="V143" s="11"/>
    </row>
    <row r="144" spans="15:22" x14ac:dyDescent="0.25">
      <c r="O144" s="14"/>
      <c r="P144" s="11"/>
      <c r="Q144" s="14"/>
      <c r="R144" s="11"/>
      <c r="S144" s="11"/>
      <c r="T144" s="11"/>
      <c r="U144" s="11"/>
      <c r="V144" s="11"/>
    </row>
    <row r="145" spans="15:22" x14ac:dyDescent="0.25">
      <c r="O145" s="14"/>
      <c r="P145" s="11"/>
      <c r="Q145" s="14"/>
      <c r="R145" s="11"/>
      <c r="S145" s="11"/>
      <c r="T145" s="11"/>
      <c r="U145" s="11"/>
      <c r="V145" s="11"/>
    </row>
    <row r="146" spans="15:22" x14ac:dyDescent="0.25">
      <c r="O146" s="14"/>
      <c r="P146" s="11"/>
      <c r="Q146" s="14"/>
      <c r="R146" s="11"/>
      <c r="S146" s="11"/>
      <c r="T146" s="11"/>
      <c r="U146" s="11"/>
      <c r="V146" s="11"/>
    </row>
    <row r="147" spans="15:22" x14ac:dyDescent="0.25">
      <c r="O147" s="14"/>
      <c r="P147" s="11"/>
      <c r="Q147" s="14"/>
      <c r="R147" s="11"/>
      <c r="S147" s="11"/>
      <c r="T147" s="11"/>
      <c r="U147" s="11"/>
      <c r="V147" s="11"/>
    </row>
    <row r="148" spans="15:22" x14ac:dyDescent="0.25">
      <c r="O148" s="14"/>
      <c r="P148" s="11"/>
      <c r="Q148" s="14"/>
      <c r="R148" s="11"/>
      <c r="S148" s="11"/>
      <c r="T148" s="11"/>
      <c r="U148" s="11"/>
      <c r="V148" s="11"/>
    </row>
    <row r="149" spans="15:22" x14ac:dyDescent="0.25">
      <c r="O149" s="14"/>
      <c r="P149" s="11"/>
      <c r="Q149" s="14"/>
      <c r="R149" s="11"/>
      <c r="S149" s="11"/>
      <c r="T149" s="11"/>
      <c r="U149" s="11"/>
      <c r="V149" s="11"/>
    </row>
    <row r="150" spans="15:22" x14ac:dyDescent="0.25">
      <c r="O150" s="14"/>
      <c r="P150" s="11"/>
      <c r="Q150" s="14"/>
      <c r="R150" s="11"/>
      <c r="S150" s="11"/>
      <c r="T150" s="11"/>
      <c r="U150" s="11"/>
      <c r="V150" s="11"/>
    </row>
    <row r="151" spans="15:22" x14ac:dyDescent="0.25">
      <c r="O151" s="14"/>
      <c r="P151" s="11"/>
      <c r="Q151" s="14"/>
      <c r="R151" s="11"/>
      <c r="S151" s="11"/>
      <c r="T151" s="11"/>
      <c r="U151" s="11"/>
      <c r="V151" s="11"/>
    </row>
    <row r="152" spans="15:22" x14ac:dyDescent="0.25">
      <c r="O152" s="14"/>
      <c r="P152" s="11"/>
      <c r="Q152" s="14"/>
      <c r="R152" s="11"/>
      <c r="S152" s="11"/>
      <c r="T152" s="11"/>
      <c r="U152" s="11"/>
      <c r="V152" s="11"/>
    </row>
    <row r="153" spans="15:22" x14ac:dyDescent="0.25">
      <c r="O153" s="14"/>
      <c r="P153" s="11"/>
      <c r="Q153" s="14"/>
      <c r="R153" s="11"/>
      <c r="S153" s="11"/>
      <c r="T153" s="11"/>
      <c r="U153" s="11"/>
      <c r="V153" s="11"/>
    </row>
    <row r="154" spans="15:22" x14ac:dyDescent="0.25">
      <c r="O154" s="14"/>
      <c r="P154" s="11"/>
      <c r="Q154" s="14"/>
      <c r="R154" s="11"/>
      <c r="S154" s="11"/>
      <c r="T154" s="11"/>
      <c r="U154" s="11"/>
      <c r="V154" s="11"/>
    </row>
    <row r="155" spans="15:22" x14ac:dyDescent="0.25">
      <c r="O155" s="14"/>
      <c r="P155" s="11"/>
      <c r="Q155" s="14"/>
      <c r="R155" s="11"/>
      <c r="S155" s="11"/>
      <c r="T155" s="11"/>
      <c r="U155" s="11"/>
      <c r="V155" s="11"/>
    </row>
    <row r="156" spans="15:22" x14ac:dyDescent="0.25">
      <c r="O156" s="14"/>
      <c r="P156" s="11"/>
      <c r="Q156" s="14"/>
      <c r="R156" s="11"/>
      <c r="S156" s="11"/>
      <c r="T156" s="11"/>
      <c r="U156" s="11"/>
      <c r="V156" s="11"/>
    </row>
    <row r="157" spans="15:22" x14ac:dyDescent="0.25">
      <c r="O157" s="14"/>
      <c r="P157" s="11"/>
      <c r="Q157" s="14"/>
      <c r="R157" s="11"/>
      <c r="S157" s="11"/>
      <c r="T157" s="11"/>
      <c r="U157" s="11"/>
      <c r="V157" s="11"/>
    </row>
    <row r="158" spans="15:22" x14ac:dyDescent="0.25">
      <c r="O158" s="14"/>
      <c r="P158" s="11"/>
      <c r="Q158" s="14"/>
      <c r="R158" s="11"/>
      <c r="S158" s="11"/>
      <c r="T158" s="11"/>
      <c r="U158" s="11"/>
      <c r="V158" s="11"/>
    </row>
    <row r="159" spans="15:22" x14ac:dyDescent="0.25">
      <c r="O159" s="14"/>
      <c r="P159" s="11"/>
      <c r="Q159" s="14"/>
      <c r="R159" s="11"/>
      <c r="S159" s="11"/>
      <c r="T159" s="11"/>
      <c r="U159" s="11"/>
      <c r="V159" s="11"/>
    </row>
    <row r="160" spans="15:22" x14ac:dyDescent="0.25">
      <c r="O160" s="14"/>
      <c r="P160" s="11"/>
      <c r="Q160" s="14"/>
      <c r="R160" s="11"/>
      <c r="S160" s="11"/>
      <c r="T160" s="11"/>
      <c r="U160" s="11"/>
      <c r="V160" s="11"/>
    </row>
    <row r="161" spans="15:22" x14ac:dyDescent="0.25">
      <c r="O161" s="14"/>
      <c r="P161" s="11"/>
      <c r="Q161" s="14"/>
      <c r="R161" s="11"/>
      <c r="S161" s="11"/>
      <c r="T161" s="11"/>
      <c r="U161" s="11"/>
      <c r="V161" s="11"/>
    </row>
    <row r="162" spans="15:22" x14ac:dyDescent="0.25">
      <c r="O162" s="14"/>
      <c r="P162" s="11"/>
      <c r="Q162" s="14"/>
      <c r="R162" s="11"/>
      <c r="S162" s="11"/>
      <c r="T162" s="11"/>
      <c r="U162" s="11"/>
      <c r="V162" s="11"/>
    </row>
    <row r="163" spans="15:22" x14ac:dyDescent="0.25">
      <c r="O163" s="14"/>
      <c r="P163" s="11"/>
      <c r="Q163" s="14"/>
      <c r="R163" s="11"/>
      <c r="S163" s="11"/>
      <c r="T163" s="11"/>
      <c r="U163" s="11"/>
      <c r="V163" s="11"/>
    </row>
    <row r="164" spans="15:22" x14ac:dyDescent="0.25">
      <c r="O164" s="14"/>
      <c r="P164" s="11"/>
      <c r="Q164" s="14"/>
      <c r="R164" s="11"/>
      <c r="S164" s="11"/>
      <c r="T164" s="11"/>
      <c r="U164" s="11"/>
      <c r="V164" s="11"/>
    </row>
    <row r="165" spans="15:22" x14ac:dyDescent="0.25">
      <c r="O165" s="14"/>
      <c r="P165" s="11"/>
      <c r="Q165" s="14"/>
      <c r="R165" s="11"/>
      <c r="S165" s="11"/>
      <c r="T165" s="11"/>
      <c r="U165" s="11"/>
      <c r="V165" s="11"/>
    </row>
    <row r="166" spans="15:22" x14ac:dyDescent="0.25">
      <c r="O166" s="14"/>
      <c r="P166" s="11"/>
      <c r="Q166" s="14"/>
      <c r="R166" s="11"/>
      <c r="S166" s="11"/>
      <c r="T166" s="11"/>
      <c r="U166" s="11"/>
      <c r="V166" s="11"/>
    </row>
    <row r="167" spans="15:22" x14ac:dyDescent="0.25">
      <c r="O167" s="14"/>
      <c r="P167" s="11"/>
      <c r="Q167" s="14"/>
      <c r="R167" s="11"/>
      <c r="S167" s="11"/>
      <c r="T167" s="11"/>
      <c r="U167" s="11"/>
      <c r="V167" s="11"/>
    </row>
    <row r="168" spans="15:22" x14ac:dyDescent="0.25">
      <c r="O168" s="14"/>
      <c r="P168" s="11"/>
      <c r="Q168" s="14"/>
      <c r="R168" s="11"/>
      <c r="S168" s="11"/>
      <c r="T168" s="11"/>
      <c r="U168" s="11"/>
      <c r="V168" s="11"/>
    </row>
    <row r="169" spans="15:22" x14ac:dyDescent="0.25">
      <c r="O169" s="14"/>
      <c r="P169" s="11"/>
      <c r="Q169" s="14"/>
      <c r="R169" s="11"/>
      <c r="S169" s="11"/>
      <c r="T169" s="11"/>
      <c r="U169" s="11"/>
      <c r="V169" s="11"/>
    </row>
    <row r="170" spans="15:22" x14ac:dyDescent="0.25">
      <c r="O170" s="14"/>
      <c r="P170" s="11"/>
      <c r="Q170" s="14"/>
      <c r="R170" s="11"/>
      <c r="S170" s="11"/>
      <c r="T170" s="11"/>
      <c r="U170" s="11"/>
      <c r="V170" s="11"/>
    </row>
    <row r="171" spans="15:22" x14ac:dyDescent="0.25">
      <c r="O171" s="14"/>
      <c r="P171" s="11"/>
      <c r="Q171" s="14"/>
      <c r="R171" s="11"/>
      <c r="S171" s="11"/>
      <c r="T171" s="11"/>
      <c r="U171" s="11"/>
      <c r="V171" s="11"/>
    </row>
    <row r="172" spans="15:22" x14ac:dyDescent="0.25">
      <c r="O172" s="14"/>
      <c r="P172" s="11"/>
      <c r="Q172" s="14"/>
      <c r="R172" s="11"/>
      <c r="S172" s="11"/>
      <c r="T172" s="11"/>
      <c r="U172" s="11"/>
      <c r="V172" s="11"/>
    </row>
    <row r="173" spans="15:22" x14ac:dyDescent="0.25">
      <c r="O173" s="14"/>
      <c r="P173" s="11"/>
      <c r="Q173" s="14"/>
      <c r="R173" s="11"/>
      <c r="S173" s="11"/>
      <c r="T173" s="11"/>
      <c r="U173" s="11"/>
      <c r="V173" s="11"/>
    </row>
    <row r="174" spans="15:22" x14ac:dyDescent="0.25">
      <c r="O174" s="14"/>
      <c r="P174" s="11"/>
      <c r="Q174" s="14"/>
      <c r="R174" s="11"/>
      <c r="S174" s="11"/>
      <c r="T174" s="11"/>
      <c r="U174" s="11"/>
      <c r="V174" s="11"/>
    </row>
    <row r="175" spans="15:22" x14ac:dyDescent="0.25">
      <c r="O175" s="14"/>
      <c r="P175" s="11"/>
      <c r="Q175" s="14"/>
      <c r="R175" s="11"/>
      <c r="S175" s="11"/>
      <c r="T175" s="11"/>
      <c r="U175" s="11"/>
      <c r="V175" s="11"/>
    </row>
    <row r="176" spans="15:22" x14ac:dyDescent="0.25">
      <c r="O176" s="14"/>
      <c r="P176" s="11"/>
      <c r="Q176" s="14"/>
      <c r="R176" s="11"/>
      <c r="S176" s="11"/>
      <c r="T176" s="11"/>
      <c r="U176" s="11"/>
      <c r="V176" s="11"/>
    </row>
    <row r="177" spans="15:22" x14ac:dyDescent="0.25">
      <c r="O177" s="14"/>
      <c r="P177" s="11"/>
      <c r="Q177" s="14"/>
      <c r="R177" s="11"/>
      <c r="S177" s="11"/>
      <c r="T177" s="11"/>
      <c r="U177" s="11"/>
      <c r="V177" s="11"/>
    </row>
    <row r="178" spans="15:22" x14ac:dyDescent="0.25">
      <c r="O178" s="14"/>
      <c r="P178" s="11"/>
      <c r="Q178" s="14"/>
      <c r="R178" s="11"/>
      <c r="S178" s="11"/>
      <c r="T178" s="11"/>
      <c r="U178" s="11"/>
      <c r="V178" s="11"/>
    </row>
    <row r="179" spans="15:22" x14ac:dyDescent="0.25">
      <c r="O179" s="14"/>
      <c r="P179" s="11"/>
      <c r="Q179" s="14"/>
      <c r="R179" s="11"/>
      <c r="S179" s="11"/>
      <c r="T179" s="11"/>
      <c r="U179" s="11"/>
      <c r="V179" s="11"/>
    </row>
    <row r="180" spans="15:22" x14ac:dyDescent="0.25">
      <c r="O180" s="14"/>
      <c r="P180" s="11"/>
      <c r="Q180" s="14"/>
      <c r="R180" s="11"/>
      <c r="S180" s="11"/>
      <c r="T180" s="11"/>
      <c r="U180" s="11"/>
      <c r="V180" s="11"/>
    </row>
    <row r="181" spans="15:22" x14ac:dyDescent="0.25">
      <c r="O181" s="14"/>
      <c r="P181" s="11"/>
      <c r="Q181" s="14"/>
      <c r="R181" s="11"/>
      <c r="S181" s="11"/>
      <c r="T181" s="11"/>
      <c r="U181" s="11"/>
      <c r="V181" s="11"/>
    </row>
    <row r="182" spans="15:22" x14ac:dyDescent="0.25">
      <c r="O182" s="14"/>
      <c r="P182" s="11"/>
      <c r="Q182" s="14"/>
      <c r="R182" s="11"/>
      <c r="S182" s="11"/>
      <c r="T182" s="11"/>
      <c r="U182" s="11"/>
      <c r="V182" s="11"/>
    </row>
    <row r="183" spans="15:22" x14ac:dyDescent="0.25">
      <c r="O183" s="14"/>
      <c r="P183" s="11"/>
      <c r="Q183" s="14"/>
      <c r="R183" s="11"/>
      <c r="S183" s="11"/>
      <c r="T183" s="11"/>
      <c r="U183" s="11"/>
      <c r="V183" s="11"/>
    </row>
    <row r="184" spans="15:22" x14ac:dyDescent="0.25">
      <c r="O184" s="14"/>
      <c r="P184" s="11"/>
      <c r="Q184" s="14"/>
      <c r="R184" s="11"/>
      <c r="S184" s="11"/>
      <c r="T184" s="11"/>
      <c r="U184" s="11"/>
      <c r="V184" s="11"/>
    </row>
    <row r="185" spans="15:22" x14ac:dyDescent="0.25">
      <c r="O185" s="14"/>
      <c r="P185" s="11"/>
      <c r="Q185" s="14"/>
      <c r="R185" s="11"/>
      <c r="S185" s="11"/>
      <c r="T185" s="11"/>
      <c r="U185" s="11"/>
      <c r="V185" s="11"/>
    </row>
    <row r="186" spans="15:22" x14ac:dyDescent="0.25">
      <c r="O186" s="14"/>
      <c r="P186" s="11"/>
      <c r="Q186" s="14"/>
      <c r="R186" s="11"/>
      <c r="S186" s="11"/>
      <c r="T186" s="11"/>
      <c r="U186" s="11"/>
      <c r="V186" s="11"/>
    </row>
    <row r="187" spans="15:22" x14ac:dyDescent="0.25">
      <c r="O187" s="14"/>
      <c r="P187" s="11"/>
      <c r="Q187" s="14"/>
      <c r="R187" s="11"/>
      <c r="S187" s="11"/>
      <c r="T187" s="11"/>
      <c r="U187" s="11"/>
      <c r="V187" s="11"/>
    </row>
    <row r="188" spans="15:22" x14ac:dyDescent="0.25">
      <c r="O188" s="14"/>
      <c r="P188" s="11"/>
      <c r="Q188" s="14"/>
      <c r="R188" s="11"/>
      <c r="S188" s="11"/>
      <c r="T188" s="11"/>
      <c r="U188" s="11"/>
      <c r="V188" s="11"/>
    </row>
    <row r="189" spans="15:22" x14ac:dyDescent="0.25">
      <c r="O189" s="14"/>
      <c r="P189" s="11"/>
      <c r="Q189" s="14"/>
      <c r="R189" s="11"/>
      <c r="S189" s="11"/>
      <c r="T189" s="11"/>
      <c r="U189" s="11"/>
      <c r="V189" s="11"/>
    </row>
    <row r="190" spans="15:22" x14ac:dyDescent="0.25">
      <c r="O190" s="14"/>
      <c r="P190" s="11"/>
      <c r="Q190" s="14"/>
      <c r="R190" s="11"/>
      <c r="S190" s="11"/>
      <c r="T190" s="11"/>
      <c r="U190" s="11"/>
      <c r="V190" s="11"/>
    </row>
    <row r="191" spans="15:22" x14ac:dyDescent="0.25">
      <c r="O191" s="14"/>
      <c r="P191" s="11"/>
      <c r="Q191" s="14"/>
      <c r="R191" s="11"/>
      <c r="S191" s="11"/>
      <c r="T191" s="11"/>
      <c r="U191" s="11"/>
      <c r="V191" s="11"/>
    </row>
    <row r="192" spans="15:22" x14ac:dyDescent="0.25">
      <c r="O192" s="14"/>
      <c r="P192" s="11"/>
      <c r="Q192" s="14"/>
      <c r="R192" s="11"/>
      <c r="S192" s="11"/>
      <c r="T192" s="11"/>
      <c r="U192" s="11"/>
      <c r="V192" s="11"/>
    </row>
    <row r="193" spans="15:22" x14ac:dyDescent="0.25">
      <c r="O193" s="14"/>
      <c r="P193" s="11"/>
      <c r="Q193" s="14"/>
      <c r="R193" s="11"/>
      <c r="S193" s="11"/>
      <c r="T193" s="11"/>
      <c r="U193" s="11"/>
      <c r="V193" s="11"/>
    </row>
    <row r="194" spans="15:22" x14ac:dyDescent="0.25">
      <c r="O194" s="14"/>
      <c r="P194" s="11"/>
      <c r="Q194" s="14"/>
      <c r="R194" s="11"/>
      <c r="S194" s="11"/>
      <c r="T194" s="11"/>
      <c r="U194" s="11"/>
      <c r="V194" s="11"/>
    </row>
    <row r="195" spans="15:22" x14ac:dyDescent="0.25">
      <c r="O195" s="14"/>
      <c r="P195" s="11"/>
      <c r="Q195" s="14"/>
      <c r="R195" s="11"/>
      <c r="S195" s="11"/>
      <c r="T195" s="11"/>
      <c r="U195" s="11"/>
      <c r="V195" s="11"/>
    </row>
    <row r="196" spans="15:22" x14ac:dyDescent="0.25">
      <c r="O196" s="14"/>
      <c r="P196" s="11"/>
      <c r="Q196" s="14"/>
      <c r="R196" s="11"/>
      <c r="S196" s="11"/>
      <c r="T196" s="11"/>
      <c r="U196" s="11"/>
      <c r="V196" s="11"/>
    </row>
    <row r="197" spans="15:22" x14ac:dyDescent="0.25">
      <c r="O197" s="14"/>
      <c r="P197" s="11"/>
      <c r="Q197" s="14"/>
      <c r="R197" s="11"/>
      <c r="S197" s="11"/>
      <c r="T197" s="11"/>
      <c r="U197" s="11"/>
      <c r="V197" s="11"/>
    </row>
    <row r="198" spans="15:22" x14ac:dyDescent="0.25">
      <c r="O198" s="14"/>
      <c r="P198" s="11"/>
      <c r="Q198" s="14"/>
      <c r="R198" s="11"/>
      <c r="S198" s="11"/>
      <c r="T198" s="11"/>
      <c r="U198" s="11"/>
      <c r="V198" s="11"/>
    </row>
    <row r="199" spans="15:22" x14ac:dyDescent="0.25">
      <c r="O199" s="14"/>
      <c r="P199" s="11"/>
      <c r="Q199" s="14"/>
      <c r="R199" s="11"/>
      <c r="S199" s="11"/>
      <c r="T199" s="11"/>
      <c r="U199" s="11"/>
      <c r="V199" s="11"/>
    </row>
    <row r="200" spans="15:22" x14ac:dyDescent="0.25">
      <c r="O200" s="14"/>
      <c r="P200" s="11"/>
      <c r="Q200" s="14"/>
      <c r="R200" s="11"/>
      <c r="S200" s="11"/>
      <c r="T200" s="11"/>
      <c r="U200" s="11"/>
      <c r="V200" s="11"/>
    </row>
    <row r="201" spans="15:22" x14ac:dyDescent="0.25">
      <c r="O201" s="14"/>
      <c r="P201" s="11"/>
      <c r="Q201" s="14"/>
      <c r="R201" s="11"/>
      <c r="S201" s="11"/>
      <c r="T201" s="11"/>
      <c r="U201" s="11"/>
      <c r="V201" s="11"/>
    </row>
    <row r="202" spans="15:22" x14ac:dyDescent="0.25">
      <c r="O202" s="14"/>
      <c r="P202" s="11"/>
      <c r="Q202" s="14"/>
      <c r="R202" s="11"/>
      <c r="S202" s="11"/>
      <c r="T202" s="11"/>
      <c r="U202" s="11"/>
      <c r="V202" s="11"/>
    </row>
    <row r="203" spans="15:22" x14ac:dyDescent="0.25">
      <c r="O203" s="14"/>
      <c r="P203" s="11"/>
      <c r="Q203" s="14"/>
      <c r="R203" s="11"/>
      <c r="S203" s="11"/>
      <c r="T203" s="11"/>
      <c r="U203" s="11"/>
      <c r="V203" s="11"/>
    </row>
    <row r="204" spans="15:22" x14ac:dyDescent="0.25">
      <c r="O204" s="14"/>
      <c r="P204" s="11"/>
      <c r="Q204" s="14"/>
      <c r="R204" s="11"/>
      <c r="S204" s="11"/>
      <c r="T204" s="11"/>
      <c r="U204" s="11"/>
      <c r="V204" s="11"/>
    </row>
    <row r="205" spans="15:22" x14ac:dyDescent="0.25">
      <c r="O205" s="14"/>
      <c r="P205" s="11"/>
      <c r="Q205" s="14"/>
      <c r="R205" s="11"/>
      <c r="S205" s="11"/>
      <c r="T205" s="11"/>
      <c r="U205" s="11"/>
      <c r="V205" s="11"/>
    </row>
    <row r="206" spans="15:22" x14ac:dyDescent="0.25">
      <c r="O206" s="14"/>
      <c r="P206" s="11"/>
      <c r="Q206" s="14"/>
      <c r="R206" s="11"/>
      <c r="S206" s="11"/>
      <c r="T206" s="11"/>
      <c r="U206" s="11"/>
      <c r="V206" s="11"/>
    </row>
    <row r="207" spans="15:22" x14ac:dyDescent="0.25">
      <c r="O207" s="14"/>
      <c r="P207" s="11"/>
      <c r="Q207" s="14"/>
      <c r="R207" s="11"/>
      <c r="S207" s="11"/>
      <c r="T207" s="11"/>
      <c r="U207" s="11"/>
      <c r="V207" s="11"/>
    </row>
    <row r="208" spans="15:22" x14ac:dyDescent="0.25">
      <c r="O208" s="14"/>
      <c r="P208" s="11"/>
      <c r="Q208" s="14"/>
      <c r="R208" s="11"/>
      <c r="S208" s="11"/>
      <c r="T208" s="11"/>
      <c r="U208" s="11"/>
      <c r="V208" s="11"/>
    </row>
    <row r="209" spans="15:22" x14ac:dyDescent="0.25">
      <c r="O209" s="14"/>
      <c r="P209" s="11"/>
      <c r="Q209" s="14"/>
      <c r="R209" s="11"/>
      <c r="S209" s="11"/>
      <c r="T209" s="11"/>
      <c r="U209" s="11"/>
      <c r="V209" s="11"/>
    </row>
    <row r="210" spans="15:22" x14ac:dyDescent="0.25">
      <c r="O210" s="14"/>
      <c r="P210" s="11"/>
      <c r="Q210" s="14"/>
      <c r="R210" s="11"/>
      <c r="S210" s="11"/>
      <c r="T210" s="11"/>
      <c r="U210" s="11"/>
      <c r="V210" s="11"/>
    </row>
    <row r="211" spans="15:22" x14ac:dyDescent="0.25">
      <c r="O211" s="14"/>
      <c r="P211" s="11"/>
      <c r="Q211" s="14"/>
      <c r="R211" s="11"/>
      <c r="S211" s="11"/>
      <c r="T211" s="11"/>
      <c r="U211" s="11"/>
      <c r="V211" s="11"/>
    </row>
    <row r="212" spans="15:22" x14ac:dyDescent="0.25">
      <c r="O212" s="14"/>
      <c r="P212" s="11"/>
      <c r="Q212" s="14"/>
      <c r="R212" s="11"/>
      <c r="S212" s="11"/>
      <c r="T212" s="11"/>
      <c r="U212" s="11"/>
      <c r="V212" s="11"/>
    </row>
    <row r="213" spans="15:22" x14ac:dyDescent="0.25">
      <c r="O213" s="14"/>
      <c r="P213" s="11"/>
      <c r="Q213" s="14"/>
      <c r="R213" s="11"/>
      <c r="S213" s="11"/>
      <c r="T213" s="11"/>
      <c r="U213" s="11"/>
      <c r="V213" s="11"/>
    </row>
    <row r="214" spans="15:22" x14ac:dyDescent="0.25">
      <c r="O214" s="14"/>
      <c r="P214" s="11"/>
      <c r="Q214" s="14"/>
      <c r="R214" s="11"/>
      <c r="S214" s="11"/>
      <c r="T214" s="11"/>
      <c r="U214" s="11"/>
      <c r="V214" s="11"/>
    </row>
    <row r="215" spans="15:22" x14ac:dyDescent="0.25">
      <c r="O215" s="14"/>
      <c r="P215" s="11"/>
      <c r="Q215" s="14"/>
      <c r="R215" s="11"/>
      <c r="S215" s="11"/>
      <c r="T215" s="11"/>
      <c r="U215" s="11"/>
      <c r="V215" s="11"/>
    </row>
    <row r="216" spans="15:22" x14ac:dyDescent="0.25">
      <c r="O216" s="14"/>
      <c r="P216" s="11"/>
      <c r="Q216" s="14"/>
      <c r="R216" s="11"/>
      <c r="S216" s="11"/>
      <c r="T216" s="11"/>
      <c r="U216" s="11"/>
      <c r="V216" s="11"/>
    </row>
    <row r="217" spans="15:22" x14ac:dyDescent="0.25">
      <c r="O217" s="14"/>
      <c r="P217" s="11"/>
      <c r="Q217" s="14"/>
      <c r="R217" s="11"/>
      <c r="S217" s="11"/>
      <c r="T217" s="11"/>
      <c r="U217" s="11"/>
      <c r="V217" s="11"/>
    </row>
    <row r="218" spans="15:22" x14ac:dyDescent="0.25">
      <c r="O218" s="14"/>
      <c r="P218" s="11"/>
      <c r="Q218" s="14"/>
      <c r="R218" s="11"/>
      <c r="S218" s="11"/>
      <c r="T218" s="11"/>
      <c r="U218" s="11"/>
      <c r="V218" s="11"/>
    </row>
    <row r="219" spans="15:22" x14ac:dyDescent="0.25">
      <c r="O219" s="14"/>
      <c r="P219" s="11"/>
      <c r="Q219" s="14"/>
      <c r="R219" s="11"/>
      <c r="S219" s="11"/>
      <c r="T219" s="11"/>
      <c r="U219" s="11"/>
      <c r="V219" s="11"/>
    </row>
    <row r="220" spans="15:22" x14ac:dyDescent="0.25">
      <c r="O220" s="14"/>
      <c r="P220" s="11"/>
      <c r="Q220" s="14"/>
      <c r="R220" s="11"/>
      <c r="S220" s="11"/>
      <c r="T220" s="11"/>
      <c r="U220" s="11"/>
      <c r="V220" s="11"/>
    </row>
    <row r="221" spans="15:22" x14ac:dyDescent="0.25">
      <c r="O221" s="14"/>
      <c r="P221" s="11"/>
      <c r="Q221" s="14"/>
      <c r="R221" s="11"/>
      <c r="S221" s="11"/>
      <c r="T221" s="11"/>
      <c r="U221" s="11"/>
      <c r="V221" s="11"/>
    </row>
    <row r="222" spans="15:22" x14ac:dyDescent="0.25">
      <c r="O222" s="14"/>
      <c r="P222" s="11"/>
      <c r="Q222" s="14"/>
      <c r="R222" s="11"/>
      <c r="S222" s="11"/>
      <c r="T222" s="11"/>
      <c r="U222" s="11"/>
      <c r="V222" s="11"/>
    </row>
    <row r="223" spans="15:22" x14ac:dyDescent="0.25">
      <c r="O223" s="14"/>
      <c r="P223" s="11"/>
      <c r="Q223" s="14"/>
      <c r="R223" s="11"/>
      <c r="S223" s="11"/>
      <c r="T223" s="11"/>
      <c r="U223" s="11"/>
      <c r="V223" s="11"/>
    </row>
    <row r="224" spans="15:22" x14ac:dyDescent="0.25">
      <c r="O224" s="14"/>
      <c r="P224" s="11"/>
      <c r="Q224" s="14"/>
      <c r="R224" s="11"/>
      <c r="S224" s="11"/>
      <c r="T224" s="11"/>
      <c r="U224" s="11"/>
      <c r="V224" s="11"/>
    </row>
    <row r="225" spans="15:22" x14ac:dyDescent="0.25">
      <c r="O225" s="14"/>
      <c r="P225" s="11"/>
      <c r="Q225" s="14"/>
      <c r="R225" s="11"/>
      <c r="S225" s="11"/>
      <c r="T225" s="11"/>
      <c r="U225" s="11"/>
      <c r="V225" s="11"/>
    </row>
    <row r="226" spans="15:22" x14ac:dyDescent="0.25">
      <c r="O226" s="14"/>
      <c r="P226" s="11"/>
      <c r="Q226" s="14"/>
      <c r="R226" s="11"/>
      <c r="S226" s="11"/>
      <c r="T226" s="11"/>
      <c r="U226" s="11"/>
      <c r="V226" s="11"/>
    </row>
    <row r="227" spans="15:22" x14ac:dyDescent="0.25">
      <c r="O227" s="14"/>
      <c r="P227" s="11"/>
      <c r="Q227" s="14"/>
      <c r="R227" s="11"/>
      <c r="S227" s="11"/>
      <c r="T227" s="11"/>
      <c r="U227" s="11"/>
      <c r="V227" s="11"/>
    </row>
    <row r="228" spans="15:22" x14ac:dyDescent="0.25">
      <c r="O228" s="14"/>
      <c r="P228" s="11"/>
      <c r="Q228" s="14"/>
      <c r="R228" s="11"/>
      <c r="S228" s="11"/>
      <c r="T228" s="11"/>
      <c r="U228" s="11"/>
      <c r="V228" s="11"/>
    </row>
    <row r="229" spans="15:22" x14ac:dyDescent="0.25">
      <c r="O229" s="14"/>
      <c r="P229" s="11"/>
      <c r="Q229" s="14"/>
      <c r="R229" s="11"/>
      <c r="S229" s="11"/>
      <c r="T229" s="11"/>
      <c r="U229" s="11"/>
      <c r="V229" s="11"/>
    </row>
    <row r="230" spans="15:22" x14ac:dyDescent="0.25">
      <c r="O230" s="14"/>
      <c r="P230" s="11"/>
      <c r="Q230" s="14"/>
      <c r="R230" s="11"/>
      <c r="S230" s="11"/>
      <c r="T230" s="11"/>
      <c r="U230" s="11"/>
      <c r="V230" s="11"/>
    </row>
    <row r="231" spans="15:22" x14ac:dyDescent="0.25">
      <c r="O231" s="14"/>
      <c r="P231" s="11"/>
      <c r="Q231" s="14"/>
      <c r="R231" s="11"/>
      <c r="S231" s="11"/>
      <c r="T231" s="11"/>
      <c r="U231" s="11"/>
      <c r="V231" s="11"/>
    </row>
    <row r="232" spans="15:22" x14ac:dyDescent="0.25">
      <c r="O232" s="14"/>
      <c r="P232" s="11"/>
      <c r="Q232" s="14"/>
      <c r="R232" s="11"/>
      <c r="S232" s="11"/>
      <c r="T232" s="11"/>
      <c r="U232" s="11"/>
      <c r="V232" s="11"/>
    </row>
    <row r="233" spans="15:22" x14ac:dyDescent="0.25">
      <c r="O233" s="14"/>
      <c r="P233" s="11"/>
      <c r="Q233" s="14"/>
      <c r="R233" s="11"/>
      <c r="S233" s="11"/>
      <c r="T233" s="11"/>
      <c r="U233" s="11"/>
      <c r="V233" s="11"/>
    </row>
    <row r="234" spans="15:22" x14ac:dyDescent="0.25">
      <c r="O234" s="14"/>
      <c r="P234" s="11"/>
      <c r="Q234" s="14"/>
      <c r="R234" s="11"/>
      <c r="S234" s="11"/>
      <c r="T234" s="11"/>
      <c r="U234" s="11"/>
      <c r="V234" s="11"/>
    </row>
    <row r="235" spans="15:22" x14ac:dyDescent="0.25">
      <c r="O235" s="14"/>
      <c r="P235" s="11"/>
      <c r="Q235" s="14"/>
      <c r="R235" s="11"/>
      <c r="S235" s="11"/>
      <c r="T235" s="11"/>
      <c r="U235" s="11"/>
      <c r="V235" s="11"/>
    </row>
    <row r="236" spans="15:22" x14ac:dyDescent="0.25">
      <c r="O236" s="14"/>
      <c r="P236" s="11"/>
      <c r="Q236" s="14"/>
      <c r="R236" s="11"/>
      <c r="S236" s="11"/>
      <c r="T236" s="11"/>
      <c r="U236" s="11"/>
      <c r="V236" s="11"/>
    </row>
    <row r="237" spans="15:22" x14ac:dyDescent="0.25">
      <c r="O237" s="14"/>
      <c r="P237" s="11"/>
      <c r="Q237" s="14"/>
      <c r="R237" s="11"/>
      <c r="S237" s="11"/>
      <c r="T237" s="11"/>
      <c r="U237" s="11"/>
      <c r="V237" s="11"/>
    </row>
    <row r="238" spans="15:22" x14ac:dyDescent="0.25">
      <c r="O238" s="14"/>
      <c r="P238" s="11"/>
      <c r="Q238" s="14"/>
      <c r="R238" s="11"/>
      <c r="S238" s="11"/>
      <c r="T238" s="11"/>
      <c r="U238" s="11"/>
      <c r="V238" s="11"/>
    </row>
    <row r="239" spans="15:22" x14ac:dyDescent="0.25">
      <c r="O239" s="14"/>
      <c r="P239" s="11"/>
      <c r="Q239" s="14"/>
      <c r="R239" s="11"/>
      <c r="S239" s="11"/>
      <c r="T239" s="11"/>
      <c r="U239" s="11"/>
      <c r="V239" s="11"/>
    </row>
    <row r="240" spans="15:22" x14ac:dyDescent="0.25">
      <c r="O240" s="14"/>
      <c r="P240" s="11"/>
      <c r="Q240" s="14"/>
      <c r="R240" s="11"/>
      <c r="S240" s="11"/>
      <c r="T240" s="11"/>
      <c r="U240" s="11"/>
      <c r="V240" s="11"/>
    </row>
    <row r="241" spans="15:22" x14ac:dyDescent="0.25">
      <c r="O241" s="14"/>
      <c r="P241" s="11"/>
      <c r="Q241" s="14"/>
      <c r="R241" s="11"/>
      <c r="S241" s="11"/>
      <c r="T241" s="11"/>
      <c r="U241" s="11"/>
      <c r="V241" s="11"/>
    </row>
    <row r="242" spans="15:22" x14ac:dyDescent="0.25">
      <c r="O242" s="14"/>
      <c r="P242" s="11"/>
      <c r="Q242" s="14"/>
      <c r="R242" s="11"/>
      <c r="S242" s="11"/>
      <c r="T242" s="11"/>
      <c r="U242" s="11"/>
      <c r="V242" s="11"/>
    </row>
    <row r="243" spans="15:22" x14ac:dyDescent="0.25">
      <c r="O243" s="14"/>
      <c r="P243" s="11"/>
      <c r="Q243" s="14"/>
      <c r="R243" s="11"/>
      <c r="S243" s="11"/>
      <c r="T243" s="11"/>
      <c r="U243" s="11"/>
      <c r="V243" s="11"/>
    </row>
    <row r="244" spans="15:22" x14ac:dyDescent="0.25">
      <c r="O244" s="14"/>
      <c r="P244" s="11"/>
      <c r="Q244" s="14"/>
      <c r="R244" s="11"/>
      <c r="S244" s="11"/>
      <c r="T244" s="11"/>
      <c r="U244" s="11"/>
      <c r="V244" s="11"/>
    </row>
    <row r="245" spans="15:22" x14ac:dyDescent="0.25">
      <c r="O245" s="14"/>
      <c r="P245" s="11"/>
      <c r="Q245" s="14"/>
      <c r="R245" s="11"/>
      <c r="S245" s="11"/>
      <c r="T245" s="11"/>
      <c r="U245" s="11"/>
      <c r="V245" s="11"/>
    </row>
    <row r="246" spans="15:22" x14ac:dyDescent="0.25">
      <c r="O246" s="14"/>
      <c r="P246" s="11"/>
      <c r="Q246" s="14"/>
      <c r="R246" s="11"/>
      <c r="S246" s="11"/>
      <c r="T246" s="11"/>
      <c r="U246" s="11"/>
      <c r="V246" s="11"/>
    </row>
    <row r="247" spans="15:22" x14ac:dyDescent="0.25">
      <c r="O247" s="14"/>
      <c r="P247" s="11"/>
      <c r="Q247" s="14"/>
      <c r="R247" s="11"/>
      <c r="S247" s="11"/>
      <c r="T247" s="11"/>
      <c r="U247" s="11"/>
      <c r="V247" s="11"/>
    </row>
    <row r="248" spans="15:22" x14ac:dyDescent="0.25">
      <c r="O248" s="14"/>
      <c r="P248" s="11"/>
      <c r="Q248" s="14"/>
      <c r="R248" s="11"/>
      <c r="S248" s="11"/>
      <c r="T248" s="11"/>
      <c r="U248" s="11"/>
      <c r="V248" s="11"/>
    </row>
    <row r="249" spans="15:22" x14ac:dyDescent="0.25">
      <c r="O249" s="14"/>
      <c r="P249" s="11"/>
      <c r="Q249" s="14"/>
      <c r="R249" s="11"/>
      <c r="S249" s="11"/>
      <c r="T249" s="11"/>
      <c r="U249" s="11"/>
      <c r="V249" s="11"/>
    </row>
    <row r="250" spans="15:22" x14ac:dyDescent="0.25">
      <c r="O250" s="14"/>
      <c r="P250" s="11"/>
      <c r="Q250" s="14"/>
      <c r="R250" s="11"/>
      <c r="S250" s="11"/>
      <c r="T250" s="11"/>
      <c r="U250" s="11"/>
      <c r="V250" s="11"/>
    </row>
    <row r="251" spans="15:22" x14ac:dyDescent="0.25">
      <c r="O251" s="14"/>
      <c r="P251" s="11"/>
      <c r="Q251" s="14"/>
      <c r="R251" s="11"/>
      <c r="S251" s="11"/>
      <c r="T251" s="11"/>
      <c r="U251" s="11"/>
      <c r="V251" s="11"/>
    </row>
    <row r="252" spans="15:22" x14ac:dyDescent="0.25">
      <c r="O252" s="14"/>
      <c r="P252" s="11"/>
      <c r="Q252" s="14"/>
      <c r="R252" s="11"/>
      <c r="S252" s="11"/>
      <c r="T252" s="11"/>
      <c r="U252" s="11"/>
      <c r="V252" s="11"/>
    </row>
    <row r="253" spans="15:22" x14ac:dyDescent="0.25">
      <c r="O253" s="14"/>
      <c r="P253" s="11"/>
      <c r="Q253" s="14"/>
      <c r="R253" s="11"/>
      <c r="S253" s="11"/>
      <c r="T253" s="11"/>
      <c r="U253" s="11"/>
      <c r="V253" s="11"/>
    </row>
    <row r="254" spans="15:22" x14ac:dyDescent="0.25">
      <c r="O254" s="14"/>
      <c r="P254" s="11"/>
      <c r="Q254" s="14"/>
      <c r="R254" s="11"/>
      <c r="S254" s="11"/>
      <c r="T254" s="11"/>
      <c r="U254" s="11"/>
      <c r="V254" s="11"/>
    </row>
    <row r="255" spans="15:22" x14ac:dyDescent="0.25">
      <c r="O255" s="14"/>
      <c r="P255" s="11"/>
      <c r="Q255" s="14"/>
      <c r="R255" s="11"/>
      <c r="S255" s="11"/>
      <c r="T255" s="11"/>
      <c r="U255" s="11"/>
      <c r="V255" s="11"/>
    </row>
    <row r="256" spans="15:22" x14ac:dyDescent="0.25">
      <c r="O256" s="14"/>
      <c r="P256" s="11"/>
      <c r="Q256" s="14"/>
      <c r="R256" s="11"/>
      <c r="S256" s="11"/>
      <c r="T256" s="11"/>
      <c r="U256" s="11"/>
      <c r="V256" s="11"/>
    </row>
    <row r="257" spans="15:22" x14ac:dyDescent="0.25">
      <c r="O257" s="14"/>
      <c r="P257" s="11"/>
      <c r="Q257" s="14"/>
      <c r="R257" s="11"/>
      <c r="S257" s="11"/>
      <c r="T257" s="11"/>
      <c r="U257" s="11"/>
      <c r="V257" s="11"/>
    </row>
    <row r="258" spans="15:22" x14ac:dyDescent="0.25">
      <c r="O258" s="14"/>
      <c r="P258" s="11"/>
      <c r="Q258" s="14"/>
      <c r="R258" s="11"/>
      <c r="S258" s="11"/>
      <c r="T258" s="11"/>
      <c r="U258" s="11"/>
      <c r="V258" s="11"/>
    </row>
    <row r="259" spans="15:22" x14ac:dyDescent="0.25">
      <c r="O259" s="14"/>
      <c r="P259" s="11"/>
      <c r="Q259" s="14"/>
      <c r="R259" s="11"/>
      <c r="S259" s="11"/>
      <c r="T259" s="11"/>
      <c r="U259" s="11"/>
      <c r="V259" s="11"/>
    </row>
    <row r="260" spans="15:22" x14ac:dyDescent="0.25">
      <c r="O260" s="14"/>
      <c r="P260" s="11"/>
      <c r="Q260" s="14"/>
      <c r="R260" s="11"/>
      <c r="S260" s="11"/>
      <c r="T260" s="11"/>
      <c r="U260" s="11"/>
      <c r="V260" s="11"/>
    </row>
    <row r="261" spans="15:22" x14ac:dyDescent="0.25">
      <c r="O261" s="14"/>
      <c r="P261" s="11"/>
      <c r="Q261" s="14"/>
      <c r="R261" s="11"/>
      <c r="S261" s="11"/>
      <c r="T261" s="11"/>
      <c r="U261" s="11"/>
      <c r="V261" s="11"/>
    </row>
    <row r="262" spans="15:22" x14ac:dyDescent="0.25">
      <c r="O262" s="14"/>
      <c r="P262" s="11"/>
      <c r="Q262" s="14"/>
      <c r="R262" s="11"/>
      <c r="S262" s="11"/>
      <c r="T262" s="11"/>
      <c r="U262" s="11"/>
      <c r="V262" s="11"/>
    </row>
    <row r="263" spans="15:22" x14ac:dyDescent="0.25">
      <c r="O263" s="14"/>
      <c r="P263" s="11"/>
      <c r="Q263" s="14"/>
      <c r="R263" s="11"/>
      <c r="S263" s="11"/>
      <c r="T263" s="11"/>
      <c r="U263" s="11"/>
      <c r="V263" s="11"/>
    </row>
    <row r="264" spans="15:22" x14ac:dyDescent="0.25">
      <c r="O264" s="14"/>
      <c r="P264" s="11"/>
      <c r="Q264" s="14"/>
      <c r="R264" s="11"/>
      <c r="S264" s="11"/>
      <c r="T264" s="11"/>
      <c r="U264" s="11"/>
      <c r="V264" s="11"/>
    </row>
    <row r="265" spans="15:22" x14ac:dyDescent="0.25">
      <c r="O265" s="14"/>
      <c r="P265" s="11"/>
      <c r="Q265" s="14"/>
      <c r="R265" s="11"/>
      <c r="S265" s="11"/>
      <c r="T265" s="11"/>
      <c r="U265" s="11"/>
      <c r="V265" s="11"/>
    </row>
    <row r="266" spans="15:22" x14ac:dyDescent="0.25">
      <c r="O266" s="14"/>
      <c r="P266" s="11"/>
      <c r="Q266" s="14"/>
      <c r="R266" s="11"/>
      <c r="S266" s="11"/>
      <c r="T266" s="11"/>
      <c r="U266" s="11"/>
      <c r="V266" s="11"/>
    </row>
    <row r="267" spans="15:22" x14ac:dyDescent="0.25">
      <c r="O267" s="14"/>
      <c r="P267" s="11"/>
      <c r="Q267" s="14"/>
      <c r="R267" s="11"/>
      <c r="S267" s="11"/>
      <c r="T267" s="11"/>
      <c r="U267" s="11"/>
      <c r="V267" s="11"/>
    </row>
    <row r="268" spans="15:22" x14ac:dyDescent="0.25">
      <c r="O268" s="14"/>
      <c r="P268" s="11"/>
      <c r="Q268" s="14"/>
      <c r="R268" s="11"/>
      <c r="S268" s="11"/>
      <c r="T268" s="11"/>
      <c r="U268" s="11"/>
      <c r="V268" s="11"/>
    </row>
    <row r="269" spans="15:22" x14ac:dyDescent="0.25">
      <c r="O269" s="14"/>
      <c r="P269" s="11"/>
      <c r="Q269" s="14"/>
      <c r="R269" s="11"/>
      <c r="S269" s="11"/>
      <c r="T269" s="11"/>
      <c r="U269" s="11"/>
      <c r="V269" s="11"/>
    </row>
    <row r="270" spans="15:22" x14ac:dyDescent="0.25">
      <c r="O270" s="14"/>
      <c r="P270" s="11"/>
      <c r="Q270" s="14"/>
      <c r="R270" s="11"/>
      <c r="S270" s="11"/>
      <c r="T270" s="11"/>
      <c r="U270" s="11"/>
      <c r="V270" s="11"/>
    </row>
    <row r="271" spans="15:22" x14ac:dyDescent="0.25">
      <c r="O271" s="14"/>
      <c r="P271" s="11"/>
      <c r="Q271" s="14"/>
      <c r="R271" s="11"/>
      <c r="S271" s="11"/>
      <c r="T271" s="11"/>
      <c r="U271" s="11"/>
      <c r="V271" s="11"/>
    </row>
    <row r="272" spans="15:22" x14ac:dyDescent="0.25">
      <c r="O272" s="14"/>
      <c r="P272" s="11"/>
      <c r="Q272" s="14"/>
      <c r="R272" s="11"/>
      <c r="S272" s="11"/>
      <c r="T272" s="11"/>
      <c r="U272" s="11"/>
      <c r="V272" s="11"/>
    </row>
    <row r="273" spans="15:22" x14ac:dyDescent="0.25">
      <c r="O273" s="14"/>
      <c r="P273" s="11"/>
      <c r="Q273" s="14"/>
      <c r="R273" s="11"/>
      <c r="S273" s="11"/>
      <c r="T273" s="11"/>
      <c r="U273" s="11"/>
      <c r="V273" s="11"/>
    </row>
    <row r="274" spans="15:22" x14ac:dyDescent="0.25">
      <c r="O274" s="14"/>
      <c r="P274" s="11"/>
      <c r="Q274" s="14"/>
      <c r="R274" s="11"/>
      <c r="S274" s="11"/>
      <c r="T274" s="11"/>
      <c r="U274" s="11"/>
      <c r="V274" s="11"/>
    </row>
    <row r="275" spans="15:22" x14ac:dyDescent="0.25">
      <c r="O275" s="14"/>
      <c r="P275" s="11"/>
      <c r="Q275" s="14"/>
      <c r="R275" s="11"/>
      <c r="S275" s="11"/>
      <c r="T275" s="11"/>
      <c r="U275" s="11"/>
      <c r="V275" s="11"/>
    </row>
    <row r="276" spans="15:22" x14ac:dyDescent="0.25">
      <c r="O276" s="14"/>
      <c r="P276" s="11"/>
      <c r="Q276" s="14"/>
      <c r="R276" s="11"/>
      <c r="S276" s="11"/>
      <c r="T276" s="11"/>
      <c r="U276" s="11"/>
      <c r="V276" s="11"/>
    </row>
    <row r="277" spans="15:22" x14ac:dyDescent="0.25">
      <c r="O277" s="14"/>
      <c r="P277" s="11"/>
      <c r="Q277" s="14"/>
      <c r="R277" s="11"/>
      <c r="S277" s="11"/>
      <c r="T277" s="11"/>
      <c r="U277" s="11"/>
      <c r="V277" s="11"/>
    </row>
    <row r="278" spans="15:22" x14ac:dyDescent="0.25">
      <c r="O278" s="14"/>
      <c r="P278" s="11"/>
      <c r="Q278" s="14"/>
      <c r="R278" s="11"/>
      <c r="S278" s="11"/>
      <c r="T278" s="11"/>
      <c r="U278" s="11"/>
      <c r="V278" s="11"/>
    </row>
    <row r="279" spans="15:22" x14ac:dyDescent="0.25">
      <c r="O279" s="14"/>
      <c r="P279" s="11"/>
      <c r="Q279" s="14"/>
      <c r="R279" s="11"/>
      <c r="S279" s="11"/>
      <c r="T279" s="11"/>
      <c r="U279" s="11"/>
      <c r="V279" s="11"/>
    </row>
    <row r="280" spans="15:22" x14ac:dyDescent="0.25">
      <c r="O280" s="14"/>
      <c r="P280" s="11"/>
      <c r="Q280" s="14"/>
      <c r="R280" s="11"/>
      <c r="S280" s="11"/>
      <c r="T280" s="11"/>
      <c r="U280" s="11"/>
      <c r="V280" s="11"/>
    </row>
    <row r="281" spans="15:22" x14ac:dyDescent="0.25">
      <c r="O281" s="14"/>
      <c r="P281" s="11"/>
      <c r="Q281" s="14"/>
      <c r="R281" s="11"/>
      <c r="S281" s="11"/>
      <c r="T281" s="11"/>
      <c r="U281" s="11"/>
      <c r="V281" s="11"/>
    </row>
    <row r="282" spans="15:22" x14ac:dyDescent="0.25">
      <c r="O282" s="14"/>
      <c r="P282" s="11"/>
      <c r="Q282" s="14"/>
      <c r="R282" s="11"/>
      <c r="S282" s="11"/>
      <c r="T282" s="11"/>
      <c r="U282" s="11"/>
      <c r="V282" s="11"/>
    </row>
    <row r="283" spans="15:22" x14ac:dyDescent="0.25">
      <c r="O283" s="14"/>
      <c r="P283" s="11"/>
      <c r="Q283" s="14"/>
      <c r="R283" s="11"/>
      <c r="S283" s="11"/>
      <c r="T283" s="11"/>
      <c r="U283" s="11"/>
      <c r="V283" s="11"/>
    </row>
    <row r="284" spans="15:22" x14ac:dyDescent="0.25">
      <c r="O284" s="14"/>
      <c r="P284" s="11"/>
      <c r="Q284" s="14"/>
      <c r="R284" s="11"/>
      <c r="S284" s="11"/>
      <c r="T284" s="11"/>
      <c r="U284" s="11"/>
      <c r="V284" s="11"/>
    </row>
    <row r="285" spans="15:22" x14ac:dyDescent="0.25">
      <c r="O285" s="14"/>
      <c r="P285" s="11"/>
      <c r="Q285" s="14"/>
      <c r="R285" s="11"/>
      <c r="S285" s="11"/>
      <c r="T285" s="11"/>
      <c r="U285" s="11"/>
      <c r="V285" s="11"/>
    </row>
    <row r="286" spans="15:22" x14ac:dyDescent="0.25">
      <c r="O286" s="14"/>
      <c r="P286" s="11"/>
      <c r="Q286" s="14"/>
      <c r="R286" s="11"/>
      <c r="S286" s="11"/>
      <c r="T286" s="11"/>
      <c r="U286" s="11"/>
      <c r="V286" s="11"/>
    </row>
    <row r="287" spans="15:22" x14ac:dyDescent="0.25">
      <c r="O287" s="14"/>
      <c r="P287" s="11"/>
      <c r="Q287" s="14"/>
      <c r="R287" s="11"/>
      <c r="S287" s="11"/>
      <c r="T287" s="11"/>
      <c r="U287" s="11"/>
      <c r="V287" s="11"/>
    </row>
    <row r="288" spans="15:22" x14ac:dyDescent="0.25">
      <c r="O288" s="14"/>
      <c r="P288" s="11"/>
      <c r="Q288" s="14"/>
      <c r="R288" s="11"/>
      <c r="S288" s="11"/>
      <c r="T288" s="11"/>
      <c r="U288" s="11"/>
      <c r="V288" s="11"/>
    </row>
    <row r="289" spans="15:22" x14ac:dyDescent="0.25">
      <c r="O289" s="14"/>
      <c r="P289" s="11"/>
      <c r="Q289" s="14"/>
      <c r="R289" s="11"/>
      <c r="S289" s="11"/>
      <c r="T289" s="11"/>
      <c r="U289" s="11"/>
      <c r="V289" s="11"/>
    </row>
    <row r="290" spans="15:22" x14ac:dyDescent="0.25">
      <c r="O290" s="14"/>
      <c r="P290" s="11"/>
      <c r="Q290" s="14"/>
      <c r="R290" s="11"/>
      <c r="S290" s="11"/>
      <c r="T290" s="11"/>
      <c r="U290" s="11"/>
      <c r="V290" s="11"/>
    </row>
    <row r="291" spans="15:22" x14ac:dyDescent="0.25">
      <c r="O291" s="14"/>
      <c r="P291" s="11"/>
      <c r="Q291" s="14"/>
      <c r="R291" s="11"/>
      <c r="S291" s="11"/>
      <c r="T291" s="11"/>
      <c r="U291" s="11"/>
      <c r="V291" s="11"/>
    </row>
    <row r="292" spans="15:22" x14ac:dyDescent="0.25">
      <c r="O292" s="14"/>
      <c r="P292" s="11"/>
      <c r="Q292" s="14"/>
      <c r="R292" s="11"/>
      <c r="S292" s="11"/>
      <c r="T292" s="11"/>
      <c r="U292" s="11"/>
      <c r="V292" s="11"/>
    </row>
    <row r="293" spans="15:22" x14ac:dyDescent="0.25">
      <c r="O293" s="14"/>
      <c r="P293" s="11"/>
      <c r="Q293" s="14"/>
      <c r="R293" s="11"/>
      <c r="S293" s="11"/>
      <c r="T293" s="11"/>
      <c r="U293" s="11"/>
      <c r="V293" s="11"/>
    </row>
    <row r="294" spans="15:22" x14ac:dyDescent="0.25">
      <c r="O294" s="14"/>
      <c r="P294" s="11"/>
      <c r="Q294" s="14"/>
      <c r="R294" s="11"/>
      <c r="S294" s="11"/>
      <c r="T294" s="11"/>
      <c r="U294" s="11"/>
      <c r="V294" s="11"/>
    </row>
    <row r="295" spans="15:22" x14ac:dyDescent="0.25">
      <c r="O295" s="14"/>
      <c r="P295" s="11"/>
      <c r="Q295" s="14"/>
      <c r="R295" s="11"/>
      <c r="S295" s="11"/>
      <c r="T295" s="11"/>
      <c r="U295" s="11"/>
      <c r="V295" s="11"/>
    </row>
    <row r="296" spans="15:22" x14ac:dyDescent="0.25">
      <c r="O296" s="14"/>
      <c r="P296" s="11"/>
      <c r="Q296" s="14"/>
      <c r="R296" s="11"/>
      <c r="S296" s="11"/>
      <c r="T296" s="11"/>
      <c r="U296" s="11"/>
      <c r="V296" s="11"/>
    </row>
    <row r="297" spans="15:22" x14ac:dyDescent="0.25">
      <c r="O297" s="14"/>
      <c r="P297" s="11"/>
      <c r="Q297" s="14"/>
      <c r="R297" s="11"/>
      <c r="S297" s="11"/>
      <c r="T297" s="11"/>
      <c r="U297" s="11"/>
      <c r="V297" s="11"/>
    </row>
    <row r="298" spans="15:22" x14ac:dyDescent="0.25">
      <c r="O298" s="14"/>
      <c r="P298" s="11"/>
      <c r="Q298" s="14"/>
      <c r="R298" s="11"/>
      <c r="S298" s="11"/>
      <c r="T298" s="11"/>
      <c r="U298" s="11"/>
      <c r="V298" s="11"/>
    </row>
    <row r="299" spans="15:22" x14ac:dyDescent="0.25">
      <c r="O299" s="14"/>
      <c r="P299" s="11"/>
      <c r="Q299" s="14"/>
      <c r="R299" s="11"/>
      <c r="S299" s="11"/>
      <c r="T299" s="11"/>
      <c r="U299" s="11"/>
      <c r="V299" s="11"/>
    </row>
    <row r="300" spans="15:22" x14ac:dyDescent="0.25">
      <c r="O300" s="14"/>
      <c r="P300" s="11"/>
      <c r="Q300" s="14"/>
      <c r="R300" s="11"/>
      <c r="S300" s="11"/>
      <c r="T300" s="11"/>
      <c r="U300" s="11"/>
      <c r="V300" s="11"/>
    </row>
    <row r="301" spans="15:22" x14ac:dyDescent="0.25">
      <c r="O301" s="14"/>
      <c r="P301" s="11"/>
      <c r="Q301" s="14"/>
      <c r="R301" s="11"/>
      <c r="S301" s="11"/>
      <c r="T301" s="11"/>
      <c r="U301" s="11"/>
      <c r="V301" s="11"/>
    </row>
    <row r="302" spans="15:22" x14ac:dyDescent="0.25">
      <c r="O302" s="14"/>
      <c r="P302" s="11"/>
      <c r="Q302" s="14"/>
      <c r="R302" s="11"/>
      <c r="S302" s="11"/>
      <c r="T302" s="11"/>
      <c r="U302" s="11"/>
      <c r="V302" s="11"/>
    </row>
    <row r="303" spans="15:22" x14ac:dyDescent="0.25">
      <c r="O303" s="14"/>
      <c r="P303" s="11"/>
      <c r="Q303" s="14"/>
      <c r="R303" s="11"/>
      <c r="S303" s="11"/>
      <c r="T303" s="11"/>
      <c r="U303" s="11"/>
      <c r="V303" s="11"/>
    </row>
    <row r="304" spans="15:22" x14ac:dyDescent="0.25">
      <c r="O304" s="14"/>
      <c r="P304" s="11"/>
      <c r="Q304" s="14"/>
      <c r="R304" s="11"/>
      <c r="S304" s="11"/>
      <c r="T304" s="11"/>
      <c r="U304" s="11"/>
      <c r="V304" s="11"/>
    </row>
    <row r="305" spans="15:22" x14ac:dyDescent="0.25">
      <c r="O305" s="14"/>
      <c r="P305" s="11"/>
      <c r="Q305" s="14"/>
      <c r="R305" s="11"/>
      <c r="S305" s="11"/>
      <c r="T305" s="11"/>
      <c r="U305" s="11"/>
      <c r="V305" s="11"/>
    </row>
    <row r="306" spans="15:22" x14ac:dyDescent="0.25">
      <c r="O306" s="14"/>
      <c r="P306" s="11"/>
      <c r="Q306" s="14"/>
      <c r="R306" s="11"/>
      <c r="S306" s="11"/>
      <c r="T306" s="11"/>
      <c r="U306" s="11"/>
      <c r="V306" s="11"/>
    </row>
    <row r="307" spans="15:22" x14ac:dyDescent="0.25">
      <c r="O307" s="14"/>
      <c r="P307" s="11"/>
      <c r="Q307" s="14"/>
      <c r="R307" s="11"/>
      <c r="S307" s="11"/>
      <c r="T307" s="11"/>
      <c r="U307" s="11"/>
      <c r="V307" s="11"/>
    </row>
    <row r="308" spans="15:22" x14ac:dyDescent="0.25">
      <c r="O308" s="14"/>
      <c r="P308" s="11"/>
      <c r="Q308" s="14"/>
      <c r="R308" s="11"/>
      <c r="S308" s="11"/>
      <c r="T308" s="11"/>
      <c r="U308" s="11"/>
      <c r="V308" s="11"/>
    </row>
    <row r="309" spans="15:22" x14ac:dyDescent="0.25">
      <c r="O309" s="14"/>
      <c r="P309" s="11"/>
      <c r="Q309" s="14"/>
      <c r="R309" s="11"/>
      <c r="S309" s="11"/>
      <c r="T309" s="11"/>
      <c r="U309" s="11"/>
      <c r="V309" s="11"/>
    </row>
    <row r="310" spans="15:22" x14ac:dyDescent="0.25">
      <c r="O310" s="14"/>
      <c r="P310" s="11"/>
      <c r="Q310" s="14"/>
      <c r="R310" s="11"/>
      <c r="S310" s="11"/>
      <c r="T310" s="11"/>
      <c r="U310" s="11"/>
      <c r="V310" s="11"/>
    </row>
    <row r="311" spans="15:22" x14ac:dyDescent="0.25">
      <c r="O311" s="14"/>
      <c r="P311" s="11"/>
      <c r="Q311" s="14"/>
      <c r="R311" s="11"/>
      <c r="S311" s="11"/>
      <c r="T311" s="11"/>
      <c r="U311" s="11"/>
      <c r="V311" s="11"/>
    </row>
    <row r="312" spans="15:22" x14ac:dyDescent="0.25">
      <c r="O312" s="14"/>
      <c r="P312" s="11"/>
      <c r="Q312" s="14"/>
      <c r="R312" s="11"/>
      <c r="S312" s="11"/>
      <c r="T312" s="11"/>
      <c r="U312" s="11"/>
      <c r="V312" s="11"/>
    </row>
    <row r="313" spans="15:22" x14ac:dyDescent="0.25">
      <c r="O313" s="14"/>
      <c r="P313" s="11"/>
      <c r="Q313" s="14"/>
      <c r="R313" s="11"/>
      <c r="S313" s="11"/>
      <c r="T313" s="11"/>
      <c r="U313" s="11"/>
      <c r="V313" s="11"/>
    </row>
    <row r="314" spans="15:22" x14ac:dyDescent="0.25">
      <c r="O314" s="14"/>
      <c r="P314" s="11"/>
      <c r="Q314" s="14"/>
      <c r="R314" s="11"/>
      <c r="S314" s="11"/>
      <c r="T314" s="11"/>
      <c r="U314" s="11"/>
      <c r="V314" s="11"/>
    </row>
    <row r="315" spans="15:22" x14ac:dyDescent="0.25">
      <c r="O315" s="14"/>
      <c r="P315" s="11"/>
      <c r="Q315" s="14"/>
      <c r="R315" s="11"/>
      <c r="S315" s="11"/>
      <c r="T315" s="11"/>
      <c r="U315" s="11"/>
      <c r="V315" s="11"/>
    </row>
    <row r="316" spans="15:22" x14ac:dyDescent="0.25">
      <c r="O316" s="14"/>
      <c r="P316" s="11"/>
      <c r="Q316" s="14"/>
      <c r="R316" s="11"/>
      <c r="S316" s="11"/>
      <c r="T316" s="11"/>
      <c r="U316" s="11"/>
      <c r="V316" s="11"/>
    </row>
    <row r="317" spans="15:22" x14ac:dyDescent="0.25">
      <c r="O317" s="14"/>
      <c r="P317" s="11"/>
      <c r="Q317" s="14"/>
      <c r="R317" s="11"/>
      <c r="S317" s="11"/>
      <c r="T317" s="11"/>
      <c r="U317" s="11"/>
      <c r="V317" s="11"/>
    </row>
    <row r="318" spans="15:22" x14ac:dyDescent="0.25">
      <c r="O318" s="14"/>
      <c r="P318" s="11"/>
      <c r="Q318" s="14"/>
      <c r="R318" s="11"/>
      <c r="S318" s="11"/>
      <c r="T318" s="11"/>
      <c r="U318" s="11"/>
      <c r="V318" s="11"/>
    </row>
    <row r="319" spans="15:22" x14ac:dyDescent="0.25">
      <c r="O319" s="14"/>
      <c r="P319" s="11"/>
      <c r="Q319" s="14"/>
      <c r="R319" s="11"/>
      <c r="S319" s="11"/>
      <c r="T319" s="11"/>
      <c r="U319" s="11"/>
      <c r="V319" s="11"/>
    </row>
    <row r="320" spans="15:22" x14ac:dyDescent="0.25">
      <c r="O320" s="14"/>
      <c r="P320" s="11"/>
      <c r="Q320" s="14"/>
      <c r="R320" s="11"/>
      <c r="S320" s="11"/>
      <c r="T320" s="11"/>
      <c r="U320" s="11"/>
      <c r="V320" s="11"/>
    </row>
    <row r="321" spans="15:22" x14ac:dyDescent="0.25">
      <c r="O321" s="14"/>
      <c r="P321" s="11"/>
      <c r="Q321" s="14"/>
      <c r="R321" s="11"/>
      <c r="S321" s="11"/>
      <c r="T321" s="11"/>
      <c r="U321" s="11"/>
      <c r="V321" s="11"/>
    </row>
    <row r="322" spans="15:22" x14ac:dyDescent="0.25">
      <c r="O322" s="14"/>
      <c r="P322" s="11"/>
      <c r="Q322" s="14"/>
      <c r="R322" s="11"/>
      <c r="S322" s="11"/>
      <c r="T322" s="11"/>
      <c r="U322" s="11"/>
      <c r="V322" s="11"/>
    </row>
    <row r="323" spans="15:22" x14ac:dyDescent="0.25">
      <c r="O323" s="14"/>
      <c r="P323" s="11"/>
      <c r="Q323" s="14"/>
      <c r="R323" s="11"/>
      <c r="S323" s="11"/>
      <c r="T323" s="11"/>
      <c r="U323" s="11"/>
      <c r="V323" s="11"/>
    </row>
    <row r="324" spans="15:22" x14ac:dyDescent="0.25">
      <c r="O324" s="14"/>
      <c r="P324" s="11"/>
      <c r="Q324" s="14"/>
      <c r="R324" s="11"/>
      <c r="S324" s="11"/>
      <c r="T324" s="11"/>
      <c r="U324" s="11"/>
      <c r="V324" s="11"/>
    </row>
    <row r="325" spans="15:22" x14ac:dyDescent="0.25">
      <c r="O325" s="14"/>
      <c r="P325" s="11"/>
      <c r="Q325" s="14"/>
      <c r="R325" s="11"/>
      <c r="S325" s="11"/>
      <c r="T325" s="11"/>
      <c r="U325" s="11"/>
      <c r="V325" s="11"/>
    </row>
    <row r="326" spans="15:22" x14ac:dyDescent="0.25">
      <c r="O326" s="14"/>
      <c r="P326" s="11"/>
      <c r="Q326" s="14"/>
      <c r="R326" s="11"/>
      <c r="S326" s="11"/>
      <c r="T326" s="11"/>
      <c r="U326" s="11"/>
      <c r="V326" s="11"/>
    </row>
    <row r="327" spans="15:22" x14ac:dyDescent="0.25">
      <c r="O327" s="14"/>
      <c r="P327" s="11"/>
      <c r="Q327" s="14"/>
      <c r="R327" s="11"/>
      <c r="S327" s="11"/>
      <c r="T327" s="11"/>
      <c r="U327" s="11"/>
      <c r="V327" s="11"/>
    </row>
    <row r="328" spans="15:22" x14ac:dyDescent="0.25">
      <c r="O328" s="14"/>
      <c r="P328" s="11"/>
      <c r="Q328" s="14"/>
      <c r="R328" s="11"/>
      <c r="S328" s="11"/>
      <c r="T328" s="11"/>
      <c r="U328" s="11"/>
      <c r="V328" s="11"/>
    </row>
    <row r="329" spans="15:22" x14ac:dyDescent="0.25">
      <c r="O329" s="14"/>
      <c r="P329" s="11"/>
      <c r="Q329" s="14"/>
      <c r="R329" s="11"/>
      <c r="S329" s="11"/>
      <c r="T329" s="11"/>
      <c r="U329" s="11"/>
      <c r="V329" s="11"/>
    </row>
    <row r="330" spans="15:22" x14ac:dyDescent="0.25">
      <c r="O330" s="14"/>
      <c r="P330" s="11"/>
      <c r="Q330" s="14"/>
      <c r="R330" s="11"/>
      <c r="S330" s="11"/>
      <c r="T330" s="11"/>
      <c r="U330" s="11"/>
      <c r="V330" s="11"/>
    </row>
    <row r="331" spans="15:22" x14ac:dyDescent="0.25">
      <c r="O331" s="14"/>
      <c r="P331" s="11"/>
      <c r="Q331" s="14"/>
      <c r="R331" s="11"/>
      <c r="S331" s="11"/>
      <c r="T331" s="11"/>
      <c r="U331" s="11"/>
      <c r="V331" s="11"/>
    </row>
    <row r="332" spans="15:22" x14ac:dyDescent="0.25">
      <c r="O332" s="14"/>
      <c r="P332" s="11"/>
      <c r="Q332" s="14"/>
      <c r="R332" s="11"/>
      <c r="S332" s="11"/>
      <c r="T332" s="11"/>
      <c r="U332" s="11"/>
      <c r="V332" s="11"/>
    </row>
    <row r="333" spans="15:22" x14ac:dyDescent="0.25">
      <c r="O333" s="14"/>
      <c r="P333" s="11"/>
      <c r="Q333" s="14"/>
      <c r="R333" s="11"/>
      <c r="S333" s="11"/>
      <c r="T333" s="11"/>
      <c r="U333" s="11"/>
      <c r="V333" s="11"/>
    </row>
    <row r="334" spans="15:22" x14ac:dyDescent="0.25">
      <c r="O334" s="14"/>
      <c r="P334" s="11"/>
      <c r="Q334" s="14"/>
      <c r="R334" s="11"/>
      <c r="S334" s="11"/>
      <c r="T334" s="11"/>
      <c r="U334" s="11"/>
      <c r="V334" s="11"/>
    </row>
    <row r="335" spans="15:22" x14ac:dyDescent="0.25">
      <c r="O335" s="14"/>
      <c r="P335" s="11"/>
      <c r="Q335" s="14"/>
      <c r="R335" s="11"/>
      <c r="S335" s="11"/>
      <c r="T335" s="11"/>
      <c r="U335" s="11"/>
      <c r="V335" s="11"/>
    </row>
    <row r="336" spans="15:22" x14ac:dyDescent="0.25">
      <c r="O336" s="14"/>
      <c r="P336" s="11"/>
      <c r="Q336" s="14"/>
      <c r="R336" s="11"/>
      <c r="S336" s="11"/>
      <c r="T336" s="11"/>
      <c r="U336" s="11"/>
      <c r="V336" s="11"/>
    </row>
    <row r="337" spans="15:22" x14ac:dyDescent="0.25">
      <c r="O337" s="14"/>
      <c r="P337" s="11"/>
      <c r="Q337" s="14"/>
      <c r="R337" s="11"/>
      <c r="S337" s="11"/>
      <c r="T337" s="11"/>
      <c r="U337" s="11"/>
      <c r="V337" s="11"/>
    </row>
    <row r="338" spans="15:22" x14ac:dyDescent="0.25">
      <c r="O338" s="14"/>
      <c r="P338" s="11"/>
      <c r="Q338" s="14"/>
      <c r="R338" s="11"/>
      <c r="S338" s="11"/>
      <c r="T338" s="11"/>
      <c r="U338" s="11"/>
      <c r="V338" s="11"/>
    </row>
    <row r="339" spans="15:22" x14ac:dyDescent="0.25">
      <c r="O339" s="14"/>
      <c r="P339" s="11"/>
      <c r="Q339" s="14"/>
      <c r="R339" s="11"/>
      <c r="S339" s="11"/>
      <c r="T339" s="11"/>
      <c r="U339" s="11"/>
      <c r="V339" s="11"/>
    </row>
    <row r="340" spans="15:22" x14ac:dyDescent="0.25">
      <c r="O340" s="14"/>
      <c r="P340" s="11"/>
      <c r="Q340" s="14"/>
      <c r="R340" s="11"/>
      <c r="S340" s="11"/>
      <c r="T340" s="11"/>
      <c r="U340" s="11"/>
      <c r="V340" s="11"/>
    </row>
    <row r="341" spans="15:22" x14ac:dyDescent="0.25">
      <c r="O341" s="14"/>
      <c r="P341" s="11"/>
      <c r="Q341" s="14"/>
      <c r="R341" s="11"/>
      <c r="S341" s="11"/>
      <c r="T341" s="11"/>
      <c r="U341" s="11"/>
      <c r="V341" s="11"/>
    </row>
    <row r="342" spans="15:22" x14ac:dyDescent="0.25">
      <c r="O342" s="14"/>
      <c r="P342" s="11"/>
      <c r="Q342" s="14"/>
      <c r="R342" s="11"/>
      <c r="S342" s="11"/>
      <c r="T342" s="11"/>
      <c r="U342" s="11"/>
      <c r="V342" s="11"/>
    </row>
    <row r="343" spans="15:22" x14ac:dyDescent="0.25">
      <c r="O343" s="14"/>
      <c r="P343" s="11"/>
      <c r="Q343" s="14"/>
      <c r="R343" s="11"/>
      <c r="S343" s="11"/>
      <c r="T343" s="11"/>
      <c r="U343" s="11"/>
      <c r="V343" s="11"/>
    </row>
    <row r="344" spans="15:22" x14ac:dyDescent="0.25">
      <c r="O344" s="14"/>
      <c r="P344" s="11"/>
      <c r="Q344" s="14"/>
      <c r="R344" s="11"/>
      <c r="S344" s="11"/>
      <c r="T344" s="11"/>
      <c r="U344" s="11"/>
      <c r="V344" s="11"/>
    </row>
    <row r="345" spans="15:22" x14ac:dyDescent="0.25">
      <c r="O345" s="14"/>
      <c r="P345" s="11"/>
      <c r="Q345" s="14"/>
      <c r="R345" s="11"/>
      <c r="S345" s="11"/>
      <c r="T345" s="11"/>
      <c r="U345" s="11"/>
      <c r="V345" s="11"/>
    </row>
    <row r="346" spans="15:22" x14ac:dyDescent="0.25">
      <c r="O346" s="14"/>
      <c r="P346" s="11"/>
      <c r="Q346" s="14"/>
      <c r="R346" s="11"/>
      <c r="S346" s="11"/>
      <c r="T346" s="11"/>
      <c r="U346" s="11"/>
      <c r="V346" s="11"/>
    </row>
    <row r="347" spans="15:22" x14ac:dyDescent="0.25">
      <c r="O347" s="14"/>
      <c r="P347" s="11"/>
      <c r="Q347" s="14"/>
      <c r="R347" s="11"/>
      <c r="S347" s="11"/>
      <c r="T347" s="11"/>
      <c r="U347" s="11"/>
      <c r="V347" s="11"/>
    </row>
    <row r="348" spans="15:22" x14ac:dyDescent="0.25">
      <c r="O348" s="14"/>
      <c r="P348" s="11"/>
      <c r="Q348" s="14"/>
      <c r="R348" s="11"/>
      <c r="S348" s="11"/>
      <c r="T348" s="11"/>
      <c r="U348" s="11"/>
      <c r="V348" s="11"/>
    </row>
    <row r="349" spans="15:22" x14ac:dyDescent="0.25">
      <c r="O349" s="14"/>
      <c r="P349" s="11"/>
      <c r="Q349" s="14"/>
      <c r="R349" s="11"/>
      <c r="S349" s="11"/>
      <c r="T349" s="11"/>
      <c r="U349" s="11"/>
      <c r="V349" s="11"/>
    </row>
    <row r="350" spans="15:22" x14ac:dyDescent="0.25">
      <c r="O350" s="14"/>
      <c r="P350" s="11"/>
      <c r="Q350" s="14"/>
      <c r="R350" s="11"/>
      <c r="S350" s="11"/>
      <c r="T350" s="11"/>
      <c r="U350" s="11"/>
      <c r="V350" s="11"/>
    </row>
    <row r="351" spans="15:22" x14ac:dyDescent="0.25">
      <c r="O351" s="14"/>
      <c r="P351" s="11"/>
      <c r="Q351" s="14"/>
      <c r="R351" s="11"/>
      <c r="S351" s="11"/>
      <c r="T351" s="11"/>
      <c r="U351" s="11"/>
      <c r="V351" s="11"/>
    </row>
    <row r="352" spans="15:22" x14ac:dyDescent="0.25">
      <c r="O352" s="14"/>
      <c r="P352" s="11"/>
      <c r="Q352" s="14"/>
      <c r="R352" s="11"/>
      <c r="S352" s="11"/>
      <c r="T352" s="11"/>
      <c r="U352" s="11"/>
      <c r="V352" s="11"/>
    </row>
    <row r="353" spans="15:22" x14ac:dyDescent="0.25">
      <c r="O353" s="14"/>
      <c r="P353" s="11"/>
      <c r="Q353" s="14"/>
      <c r="R353" s="11"/>
      <c r="S353" s="11"/>
      <c r="T353" s="11"/>
      <c r="U353" s="11"/>
      <c r="V353" s="11"/>
    </row>
    <row r="354" spans="15:22" x14ac:dyDescent="0.25">
      <c r="O354" s="14"/>
      <c r="P354" s="11"/>
      <c r="Q354" s="14"/>
      <c r="R354" s="11"/>
      <c r="S354" s="11"/>
      <c r="T354" s="11"/>
      <c r="U354" s="11"/>
      <c r="V354" s="11"/>
    </row>
    <row r="355" spans="15:22" x14ac:dyDescent="0.25">
      <c r="O355" s="14"/>
      <c r="P355" s="11"/>
      <c r="Q355" s="14"/>
      <c r="R355" s="11"/>
      <c r="S355" s="11"/>
      <c r="T355" s="11"/>
      <c r="U355" s="11"/>
      <c r="V355" s="11"/>
    </row>
    <row r="356" spans="15:22" x14ac:dyDescent="0.25">
      <c r="O356" s="14"/>
      <c r="P356" s="11"/>
      <c r="Q356" s="14"/>
      <c r="R356" s="11"/>
      <c r="S356" s="11"/>
      <c r="T356" s="11"/>
      <c r="U356" s="11"/>
      <c r="V356" s="11"/>
    </row>
    <row r="357" spans="15:22" x14ac:dyDescent="0.25">
      <c r="O357" s="14"/>
      <c r="P357" s="11"/>
      <c r="Q357" s="14"/>
      <c r="R357" s="11"/>
      <c r="S357" s="11"/>
      <c r="T357" s="11"/>
      <c r="U357" s="11"/>
      <c r="V357" s="11"/>
    </row>
    <row r="358" spans="15:22" x14ac:dyDescent="0.25">
      <c r="O358" s="14"/>
      <c r="P358" s="11"/>
      <c r="Q358" s="14"/>
      <c r="R358" s="11"/>
      <c r="S358" s="11"/>
      <c r="T358" s="11"/>
      <c r="U358" s="11"/>
      <c r="V358" s="11"/>
    </row>
    <row r="359" spans="15:22" x14ac:dyDescent="0.25">
      <c r="O359" s="14"/>
      <c r="P359" s="11"/>
      <c r="Q359" s="14"/>
      <c r="R359" s="11"/>
      <c r="S359" s="11"/>
      <c r="T359" s="11"/>
      <c r="U359" s="11"/>
      <c r="V359" s="11"/>
    </row>
    <row r="360" spans="15:22" x14ac:dyDescent="0.25">
      <c r="O360" s="14"/>
      <c r="P360" s="11"/>
      <c r="Q360" s="14"/>
      <c r="R360" s="11"/>
      <c r="S360" s="11"/>
      <c r="T360" s="11"/>
      <c r="U360" s="11"/>
      <c r="V360" s="11"/>
    </row>
    <row r="361" spans="15:22" x14ac:dyDescent="0.25">
      <c r="O361" s="14"/>
      <c r="P361" s="11"/>
      <c r="Q361" s="14"/>
      <c r="R361" s="11"/>
      <c r="S361" s="11"/>
      <c r="T361" s="11"/>
      <c r="U361" s="11"/>
      <c r="V361" s="11"/>
    </row>
    <row r="362" spans="15:22" x14ac:dyDescent="0.25">
      <c r="O362" s="14"/>
      <c r="P362" s="11"/>
      <c r="Q362" s="14"/>
      <c r="R362" s="11"/>
      <c r="S362" s="11"/>
      <c r="T362" s="11"/>
      <c r="U362" s="11"/>
      <c r="V362" s="11"/>
    </row>
    <row r="363" spans="15:22" x14ac:dyDescent="0.25">
      <c r="O363" s="14"/>
      <c r="P363" s="11"/>
      <c r="Q363" s="14"/>
      <c r="R363" s="11"/>
      <c r="S363" s="11"/>
      <c r="T363" s="11"/>
      <c r="U363" s="11"/>
      <c r="V363" s="11"/>
    </row>
    <row r="364" spans="15:22" x14ac:dyDescent="0.25">
      <c r="O364" s="14"/>
      <c r="P364" s="11"/>
      <c r="Q364" s="14"/>
      <c r="R364" s="11"/>
      <c r="S364" s="11"/>
      <c r="T364" s="11"/>
      <c r="U364" s="11"/>
      <c r="V364" s="11"/>
    </row>
    <row r="365" spans="15:22" x14ac:dyDescent="0.25">
      <c r="O365" s="14"/>
      <c r="P365" s="11"/>
      <c r="Q365" s="14"/>
      <c r="R365" s="11"/>
      <c r="S365" s="11"/>
      <c r="T365" s="11"/>
      <c r="U365" s="11"/>
      <c r="V365" s="11"/>
    </row>
    <row r="366" spans="15:22" x14ac:dyDescent="0.25">
      <c r="O366" s="14"/>
      <c r="P366" s="11"/>
      <c r="Q366" s="14"/>
      <c r="R366" s="11"/>
      <c r="S366" s="11"/>
      <c r="T366" s="11"/>
      <c r="U366" s="11"/>
      <c r="V366" s="11"/>
    </row>
    <row r="367" spans="15:22" x14ac:dyDescent="0.25">
      <c r="O367" s="14"/>
      <c r="P367" s="11"/>
      <c r="Q367" s="14"/>
      <c r="R367" s="11"/>
      <c r="S367" s="11"/>
      <c r="T367" s="11"/>
      <c r="U367" s="11"/>
      <c r="V367" s="11"/>
    </row>
    <row r="368" spans="15:22" x14ac:dyDescent="0.25">
      <c r="O368" s="14"/>
      <c r="P368" s="11"/>
      <c r="Q368" s="14"/>
      <c r="R368" s="11"/>
      <c r="S368" s="11"/>
      <c r="T368" s="11"/>
      <c r="U368" s="11"/>
      <c r="V368" s="11"/>
    </row>
    <row r="369" spans="15:22" x14ac:dyDescent="0.25">
      <c r="O369" s="14"/>
      <c r="P369" s="11"/>
      <c r="Q369" s="14"/>
      <c r="R369" s="11"/>
      <c r="S369" s="11"/>
      <c r="T369" s="11"/>
      <c r="U369" s="11"/>
      <c r="V369" s="11"/>
    </row>
    <row r="370" spans="15:22" x14ac:dyDescent="0.25">
      <c r="O370" s="14"/>
      <c r="P370" s="11"/>
      <c r="Q370" s="14"/>
      <c r="R370" s="11"/>
      <c r="S370" s="11"/>
      <c r="T370" s="11"/>
      <c r="U370" s="11"/>
      <c r="V370" s="11"/>
    </row>
    <row r="371" spans="15:22" x14ac:dyDescent="0.25">
      <c r="O371" s="14"/>
      <c r="P371" s="11"/>
      <c r="Q371" s="14"/>
      <c r="R371" s="11"/>
      <c r="S371" s="11"/>
      <c r="T371" s="11"/>
      <c r="U371" s="11"/>
      <c r="V371" s="11"/>
    </row>
    <row r="372" spans="15:22" x14ac:dyDescent="0.25">
      <c r="O372" s="14"/>
      <c r="P372" s="11"/>
      <c r="Q372" s="14"/>
      <c r="R372" s="11"/>
      <c r="S372" s="11"/>
      <c r="T372" s="11"/>
      <c r="U372" s="11"/>
      <c r="V372" s="11"/>
    </row>
    <row r="373" spans="15:22" x14ac:dyDescent="0.25">
      <c r="O373" s="14"/>
      <c r="P373" s="11"/>
      <c r="Q373" s="14"/>
      <c r="R373" s="11"/>
      <c r="S373" s="11"/>
      <c r="T373" s="11"/>
      <c r="U373" s="11"/>
      <c r="V373" s="11"/>
    </row>
    <row r="374" spans="15:22" x14ac:dyDescent="0.25">
      <c r="O374" s="14"/>
      <c r="P374" s="11"/>
      <c r="Q374" s="14"/>
      <c r="R374" s="11"/>
      <c r="S374" s="11"/>
      <c r="T374" s="11"/>
      <c r="U374" s="11"/>
      <c r="V374" s="11"/>
    </row>
    <row r="375" spans="15:22" x14ac:dyDescent="0.25">
      <c r="O375" s="14"/>
      <c r="P375" s="11"/>
      <c r="Q375" s="14"/>
      <c r="R375" s="11"/>
      <c r="S375" s="11"/>
      <c r="T375" s="11"/>
      <c r="U375" s="11"/>
      <c r="V375" s="11"/>
    </row>
    <row r="376" spans="15:22" x14ac:dyDescent="0.25">
      <c r="O376" s="14"/>
      <c r="P376" s="11"/>
      <c r="Q376" s="14"/>
      <c r="R376" s="11"/>
      <c r="S376" s="11"/>
      <c r="T376" s="11"/>
      <c r="U376" s="11"/>
      <c r="V376" s="11"/>
    </row>
    <row r="377" spans="15:22" x14ac:dyDescent="0.25">
      <c r="O377" s="14"/>
      <c r="P377" s="11"/>
      <c r="Q377" s="14"/>
      <c r="R377" s="11"/>
      <c r="S377" s="11"/>
      <c r="T377" s="11"/>
      <c r="U377" s="11"/>
      <c r="V377" s="11"/>
    </row>
    <row r="378" spans="15:22" x14ac:dyDescent="0.25">
      <c r="O378" s="14"/>
      <c r="P378" s="11"/>
      <c r="Q378" s="14"/>
      <c r="R378" s="11"/>
      <c r="S378" s="11"/>
      <c r="T378" s="11"/>
      <c r="U378" s="11"/>
      <c r="V378" s="11"/>
    </row>
    <row r="379" spans="15:22" x14ac:dyDescent="0.25">
      <c r="O379" s="14"/>
      <c r="P379" s="11"/>
      <c r="Q379" s="14"/>
      <c r="R379" s="11"/>
      <c r="S379" s="11"/>
      <c r="T379" s="11"/>
      <c r="U379" s="11"/>
      <c r="V379" s="11"/>
    </row>
    <row r="380" spans="15:22" x14ac:dyDescent="0.25">
      <c r="O380" s="14"/>
      <c r="P380" s="11"/>
      <c r="Q380" s="14"/>
      <c r="R380" s="11"/>
      <c r="S380" s="11"/>
      <c r="T380" s="11"/>
      <c r="U380" s="11"/>
      <c r="V380" s="11"/>
    </row>
    <row r="381" spans="15:22" x14ac:dyDescent="0.25">
      <c r="O381" s="14"/>
      <c r="P381" s="11"/>
      <c r="Q381" s="14"/>
      <c r="R381" s="11"/>
      <c r="S381" s="11"/>
      <c r="T381" s="11"/>
      <c r="U381" s="11"/>
      <c r="V381" s="11"/>
    </row>
    <row r="382" spans="15:22" x14ac:dyDescent="0.25">
      <c r="O382" s="14"/>
      <c r="P382" s="11"/>
      <c r="Q382" s="14"/>
      <c r="R382" s="11"/>
      <c r="S382" s="11"/>
      <c r="T382" s="11"/>
      <c r="U382" s="11"/>
      <c r="V382" s="11"/>
    </row>
    <row r="383" spans="15:22" x14ac:dyDescent="0.25">
      <c r="O383" s="14"/>
      <c r="P383" s="11"/>
      <c r="Q383" s="14"/>
      <c r="R383" s="11"/>
      <c r="S383" s="11"/>
      <c r="T383" s="11"/>
      <c r="U383" s="11"/>
      <c r="V383" s="11"/>
    </row>
    <row r="384" spans="15:22" x14ac:dyDescent="0.25">
      <c r="O384" s="14"/>
      <c r="P384" s="11"/>
      <c r="Q384" s="14"/>
      <c r="R384" s="11"/>
      <c r="S384" s="11"/>
      <c r="T384" s="11"/>
      <c r="U384" s="11"/>
      <c r="V384" s="11"/>
    </row>
    <row r="385" spans="15:22" x14ac:dyDescent="0.25">
      <c r="O385" s="14"/>
      <c r="P385" s="11"/>
      <c r="Q385" s="14"/>
      <c r="R385" s="11"/>
      <c r="S385" s="11"/>
      <c r="T385" s="11"/>
      <c r="U385" s="11"/>
      <c r="V385" s="11"/>
    </row>
    <row r="386" spans="15:22" x14ac:dyDescent="0.25">
      <c r="O386" s="14"/>
      <c r="P386" s="11"/>
      <c r="Q386" s="14"/>
      <c r="R386" s="11"/>
      <c r="S386" s="11"/>
      <c r="T386" s="11"/>
      <c r="U386" s="11"/>
      <c r="V386" s="11"/>
    </row>
    <row r="387" spans="15:22" x14ac:dyDescent="0.25">
      <c r="O387" s="14"/>
      <c r="P387" s="11"/>
      <c r="Q387" s="14"/>
      <c r="R387" s="11"/>
      <c r="S387" s="11"/>
      <c r="T387" s="11"/>
      <c r="U387" s="11"/>
      <c r="V387" s="11"/>
    </row>
    <row r="388" spans="15:22" x14ac:dyDescent="0.25">
      <c r="O388" s="14"/>
      <c r="P388" s="11"/>
      <c r="Q388" s="14"/>
      <c r="R388" s="11"/>
      <c r="S388" s="11"/>
      <c r="T388" s="11"/>
      <c r="U388" s="11"/>
      <c r="V388" s="11"/>
    </row>
    <row r="389" spans="15:22" x14ac:dyDescent="0.25">
      <c r="O389" s="14"/>
      <c r="P389" s="11"/>
      <c r="Q389" s="14"/>
      <c r="R389" s="11"/>
      <c r="S389" s="11"/>
      <c r="T389" s="11"/>
      <c r="U389" s="11"/>
      <c r="V389" s="11"/>
    </row>
    <row r="390" spans="15:22" x14ac:dyDescent="0.25">
      <c r="O390" s="14"/>
      <c r="P390" s="11"/>
      <c r="Q390" s="14"/>
      <c r="R390" s="11"/>
      <c r="S390" s="11"/>
      <c r="T390" s="11"/>
      <c r="U390" s="11"/>
      <c r="V390" s="11"/>
    </row>
    <row r="391" spans="15:22" x14ac:dyDescent="0.25">
      <c r="O391" s="14"/>
      <c r="P391" s="11"/>
      <c r="Q391" s="14"/>
      <c r="R391" s="11"/>
      <c r="S391" s="11"/>
      <c r="T391" s="11"/>
      <c r="U391" s="11"/>
      <c r="V391" s="11"/>
    </row>
    <row r="392" spans="15:22" x14ac:dyDescent="0.25">
      <c r="O392" s="14"/>
      <c r="P392" s="11"/>
      <c r="Q392" s="14"/>
      <c r="R392" s="11"/>
      <c r="S392" s="11"/>
      <c r="T392" s="11"/>
      <c r="U392" s="11"/>
      <c r="V392" s="11"/>
    </row>
    <row r="393" spans="15:22" x14ac:dyDescent="0.25">
      <c r="O393" s="14"/>
      <c r="P393" s="11"/>
      <c r="Q393" s="14"/>
      <c r="R393" s="11"/>
      <c r="S393" s="11"/>
      <c r="T393" s="11"/>
      <c r="U393" s="11"/>
      <c r="V393" s="11"/>
    </row>
    <row r="394" spans="15:22" x14ac:dyDescent="0.25">
      <c r="O394" s="14"/>
      <c r="P394" s="11"/>
      <c r="Q394" s="14"/>
      <c r="R394" s="11"/>
      <c r="S394" s="11"/>
      <c r="T394" s="11"/>
      <c r="U394" s="11"/>
      <c r="V394" s="11"/>
    </row>
    <row r="395" spans="15:22" x14ac:dyDescent="0.25">
      <c r="O395" s="14"/>
      <c r="P395" s="11"/>
      <c r="Q395" s="14"/>
      <c r="R395" s="11"/>
      <c r="S395" s="11"/>
      <c r="T395" s="11"/>
      <c r="U395" s="11"/>
      <c r="V395" s="11"/>
    </row>
    <row r="396" spans="15:22" x14ac:dyDescent="0.25">
      <c r="O396" s="14"/>
      <c r="P396" s="11"/>
      <c r="Q396" s="14"/>
      <c r="R396" s="11"/>
      <c r="S396" s="11"/>
      <c r="T396" s="11"/>
      <c r="U396" s="11"/>
      <c r="V396" s="11"/>
    </row>
    <row r="397" spans="15:22" x14ac:dyDescent="0.25">
      <c r="O397" s="14"/>
      <c r="P397" s="11"/>
      <c r="Q397" s="14"/>
      <c r="R397" s="11"/>
      <c r="S397" s="11"/>
      <c r="T397" s="11"/>
      <c r="U397" s="11"/>
      <c r="V397" s="11"/>
    </row>
    <row r="398" spans="15:22" x14ac:dyDescent="0.25">
      <c r="O398" s="14"/>
      <c r="P398" s="11"/>
      <c r="Q398" s="14"/>
      <c r="R398" s="11"/>
      <c r="S398" s="11"/>
      <c r="T398" s="11"/>
      <c r="U398" s="11"/>
      <c r="V398" s="11"/>
    </row>
    <row r="399" spans="15:22" x14ac:dyDescent="0.25">
      <c r="O399" s="14"/>
      <c r="P399" s="11"/>
      <c r="Q399" s="14"/>
      <c r="R399" s="11"/>
      <c r="S399" s="11"/>
      <c r="T399" s="11"/>
      <c r="U399" s="11"/>
      <c r="V399" s="11"/>
    </row>
    <row r="400" spans="15:22" x14ac:dyDescent="0.25">
      <c r="O400" s="14"/>
      <c r="P400" s="11"/>
      <c r="Q400" s="14"/>
      <c r="R400" s="11"/>
      <c r="S400" s="11"/>
      <c r="T400" s="11"/>
      <c r="U400" s="11"/>
      <c r="V400" s="11"/>
    </row>
    <row r="401" spans="15:22" x14ac:dyDescent="0.25">
      <c r="O401" s="14"/>
      <c r="P401" s="11"/>
      <c r="Q401" s="14"/>
      <c r="R401" s="11"/>
      <c r="S401" s="11"/>
      <c r="T401" s="11"/>
      <c r="U401" s="11"/>
      <c r="V401" s="11"/>
    </row>
    <row r="402" spans="15:22" x14ac:dyDescent="0.25">
      <c r="O402" s="14"/>
      <c r="P402" s="11"/>
      <c r="Q402" s="14"/>
      <c r="R402" s="11"/>
      <c r="S402" s="11"/>
      <c r="T402" s="11"/>
      <c r="U402" s="11"/>
      <c r="V402" s="11"/>
    </row>
    <row r="403" spans="15:22" x14ac:dyDescent="0.25">
      <c r="O403" s="14"/>
      <c r="P403" s="11"/>
      <c r="Q403" s="14"/>
      <c r="R403" s="11"/>
      <c r="S403" s="11"/>
      <c r="T403" s="11"/>
      <c r="U403" s="11"/>
      <c r="V403" s="11"/>
    </row>
    <row r="404" spans="15:22" x14ac:dyDescent="0.25">
      <c r="O404" s="14"/>
      <c r="P404" s="11"/>
      <c r="Q404" s="14"/>
      <c r="R404" s="11"/>
      <c r="S404" s="11"/>
      <c r="T404" s="11"/>
      <c r="U404" s="11"/>
      <c r="V404" s="11"/>
    </row>
    <row r="405" spans="15:22" x14ac:dyDescent="0.25">
      <c r="O405" s="14"/>
      <c r="P405" s="11"/>
      <c r="Q405" s="14"/>
      <c r="R405" s="11"/>
      <c r="S405" s="11"/>
      <c r="T405" s="11"/>
      <c r="U405" s="11"/>
      <c r="V405" s="11"/>
    </row>
    <row r="406" spans="15:22" x14ac:dyDescent="0.25">
      <c r="O406" s="14"/>
      <c r="P406" s="11"/>
      <c r="Q406" s="14"/>
      <c r="R406" s="11"/>
      <c r="S406" s="11"/>
      <c r="T406" s="11"/>
      <c r="U406" s="11"/>
      <c r="V406" s="11"/>
    </row>
    <row r="407" spans="15:22" x14ac:dyDescent="0.25">
      <c r="O407" s="14"/>
      <c r="P407" s="11"/>
      <c r="Q407" s="14"/>
      <c r="R407" s="11"/>
      <c r="S407" s="11"/>
      <c r="T407" s="11"/>
      <c r="U407" s="11"/>
      <c r="V407" s="11"/>
    </row>
    <row r="408" spans="15:22" x14ac:dyDescent="0.25">
      <c r="O408" s="14"/>
      <c r="P408" s="11"/>
      <c r="Q408" s="14"/>
      <c r="R408" s="11"/>
      <c r="S408" s="11"/>
      <c r="T408" s="11"/>
      <c r="U408" s="11"/>
      <c r="V408" s="11"/>
    </row>
    <row r="409" spans="15:22" x14ac:dyDescent="0.25">
      <c r="O409" s="14"/>
      <c r="P409" s="11"/>
      <c r="Q409" s="14"/>
      <c r="R409" s="11"/>
      <c r="S409" s="11"/>
      <c r="T409" s="11"/>
      <c r="U409" s="11"/>
      <c r="V409" s="11"/>
    </row>
    <row r="410" spans="15:22" x14ac:dyDescent="0.25">
      <c r="O410" s="14"/>
      <c r="P410" s="11"/>
      <c r="Q410" s="14"/>
      <c r="R410" s="11"/>
      <c r="S410" s="11"/>
      <c r="T410" s="11"/>
      <c r="U410" s="11"/>
      <c r="V410" s="11"/>
    </row>
    <row r="411" spans="15:22" x14ac:dyDescent="0.25">
      <c r="O411" s="14"/>
      <c r="P411" s="11"/>
      <c r="Q411" s="14"/>
      <c r="R411" s="11"/>
      <c r="S411" s="11"/>
      <c r="T411" s="11"/>
      <c r="U411" s="11"/>
      <c r="V411" s="11"/>
    </row>
    <row r="412" spans="15:22" x14ac:dyDescent="0.25">
      <c r="O412" s="14"/>
      <c r="P412" s="11"/>
      <c r="Q412" s="14"/>
      <c r="R412" s="11"/>
      <c r="S412" s="11"/>
      <c r="T412" s="11"/>
      <c r="U412" s="11"/>
      <c r="V412" s="11"/>
    </row>
    <row r="413" spans="15:22" x14ac:dyDescent="0.25">
      <c r="O413" s="14"/>
      <c r="P413" s="11"/>
      <c r="Q413" s="14"/>
      <c r="R413" s="11"/>
      <c r="S413" s="11"/>
      <c r="T413" s="11"/>
      <c r="U413" s="11"/>
      <c r="V413" s="11"/>
    </row>
    <row r="414" spans="15:22" x14ac:dyDescent="0.25">
      <c r="O414" s="14"/>
      <c r="P414" s="11"/>
      <c r="Q414" s="14"/>
      <c r="R414" s="11"/>
      <c r="S414" s="11"/>
      <c r="T414" s="11"/>
      <c r="U414" s="11"/>
      <c r="V414" s="11"/>
    </row>
    <row r="415" spans="15:22" x14ac:dyDescent="0.25">
      <c r="O415" s="14"/>
      <c r="P415" s="11"/>
      <c r="Q415" s="14"/>
      <c r="R415" s="11"/>
      <c r="S415" s="11"/>
      <c r="T415" s="11"/>
      <c r="U415" s="11"/>
      <c r="V415" s="11"/>
    </row>
    <row r="416" spans="15:22" x14ac:dyDescent="0.25">
      <c r="O416" s="14"/>
      <c r="P416" s="11"/>
      <c r="Q416" s="14"/>
      <c r="R416" s="11"/>
      <c r="S416" s="11"/>
      <c r="T416" s="11"/>
      <c r="U416" s="11"/>
      <c r="V416" s="11"/>
    </row>
    <row r="417" spans="15:22" x14ac:dyDescent="0.25">
      <c r="O417" s="14"/>
      <c r="P417" s="11"/>
      <c r="Q417" s="14"/>
      <c r="R417" s="11"/>
      <c r="S417" s="11"/>
      <c r="T417" s="11"/>
      <c r="U417" s="11"/>
      <c r="V417" s="11"/>
    </row>
    <row r="418" spans="15:22" x14ac:dyDescent="0.25">
      <c r="O418" s="14"/>
      <c r="P418" s="11"/>
      <c r="Q418" s="14"/>
      <c r="R418" s="11"/>
      <c r="S418" s="11"/>
      <c r="T418" s="11"/>
      <c r="U418" s="11"/>
      <c r="V418" s="11"/>
    </row>
    <row r="419" spans="15:22" x14ac:dyDescent="0.25">
      <c r="O419" s="14"/>
      <c r="P419" s="11"/>
      <c r="Q419" s="14"/>
      <c r="R419" s="11"/>
      <c r="S419" s="11"/>
      <c r="T419" s="11"/>
      <c r="U419" s="11"/>
      <c r="V419" s="11"/>
    </row>
    <row r="420" spans="15:22" x14ac:dyDescent="0.25">
      <c r="O420" s="14"/>
      <c r="P420" s="11"/>
      <c r="Q420" s="14"/>
      <c r="R420" s="11"/>
      <c r="S420" s="11"/>
      <c r="T420" s="11"/>
      <c r="U420" s="11"/>
      <c r="V420" s="11"/>
    </row>
    <row r="421" spans="15:22" x14ac:dyDescent="0.25">
      <c r="O421" s="14"/>
      <c r="P421" s="11"/>
      <c r="Q421" s="14"/>
      <c r="R421" s="11"/>
      <c r="S421" s="11"/>
      <c r="T421" s="11"/>
      <c r="U421" s="11"/>
      <c r="V421" s="11"/>
    </row>
    <row r="422" spans="15:22" x14ac:dyDescent="0.25">
      <c r="O422" s="14"/>
      <c r="P422" s="11"/>
      <c r="Q422" s="14"/>
      <c r="R422" s="11"/>
      <c r="S422" s="11"/>
      <c r="T422" s="11"/>
      <c r="U422" s="11"/>
      <c r="V422" s="11"/>
    </row>
    <row r="423" spans="15:22" x14ac:dyDescent="0.25">
      <c r="O423" s="14"/>
      <c r="P423" s="11"/>
      <c r="Q423" s="14"/>
      <c r="R423" s="11"/>
      <c r="S423" s="11"/>
      <c r="T423" s="11"/>
      <c r="U423" s="11"/>
      <c r="V423" s="11"/>
    </row>
    <row r="424" spans="15:22" x14ac:dyDescent="0.25">
      <c r="O424" s="14"/>
      <c r="P424" s="11"/>
      <c r="Q424" s="14"/>
      <c r="R424" s="11"/>
      <c r="S424" s="11"/>
      <c r="T424" s="11"/>
      <c r="U424" s="11"/>
      <c r="V424" s="11"/>
    </row>
    <row r="425" spans="15:22" x14ac:dyDescent="0.25">
      <c r="O425" s="14"/>
      <c r="P425" s="11"/>
      <c r="Q425" s="14"/>
      <c r="R425" s="11"/>
      <c r="S425" s="11"/>
      <c r="T425" s="11"/>
      <c r="U425" s="11"/>
      <c r="V425" s="11"/>
    </row>
    <row r="426" spans="15:22" x14ac:dyDescent="0.25">
      <c r="O426" s="14"/>
      <c r="P426" s="11"/>
      <c r="Q426" s="14"/>
      <c r="R426" s="11"/>
      <c r="S426" s="11"/>
      <c r="T426" s="11"/>
      <c r="U426" s="11"/>
      <c r="V426" s="11"/>
    </row>
    <row r="427" spans="15:22" x14ac:dyDescent="0.25">
      <c r="O427" s="14"/>
      <c r="P427" s="11"/>
      <c r="Q427" s="14"/>
      <c r="R427" s="11"/>
      <c r="S427" s="11"/>
      <c r="T427" s="11"/>
      <c r="U427" s="11"/>
      <c r="V427" s="11"/>
    </row>
    <row r="428" spans="15:22" x14ac:dyDescent="0.25">
      <c r="O428" s="14"/>
      <c r="P428" s="11"/>
      <c r="Q428" s="14"/>
      <c r="R428" s="11"/>
      <c r="S428" s="11"/>
      <c r="T428" s="11"/>
      <c r="U428" s="11"/>
      <c r="V428" s="11"/>
    </row>
    <row r="429" spans="15:22" x14ac:dyDescent="0.25">
      <c r="O429" s="14"/>
      <c r="P429" s="11"/>
      <c r="Q429" s="14"/>
      <c r="R429" s="11"/>
      <c r="S429" s="11"/>
      <c r="T429" s="11"/>
      <c r="U429" s="11"/>
      <c r="V429" s="11"/>
    </row>
    <row r="430" spans="15:22" x14ac:dyDescent="0.25">
      <c r="O430" s="14"/>
      <c r="P430" s="11"/>
      <c r="Q430" s="14"/>
      <c r="R430" s="11"/>
      <c r="S430" s="11"/>
      <c r="T430" s="11"/>
      <c r="U430" s="11"/>
      <c r="V430" s="11"/>
    </row>
    <row r="431" spans="15:22" x14ac:dyDescent="0.25">
      <c r="O431" s="14"/>
      <c r="P431" s="11"/>
      <c r="Q431" s="14"/>
      <c r="R431" s="11"/>
      <c r="S431" s="11"/>
      <c r="T431" s="11"/>
      <c r="U431" s="11"/>
      <c r="V431" s="11"/>
    </row>
    <row r="432" spans="15:22" x14ac:dyDescent="0.25">
      <c r="O432" s="14"/>
      <c r="P432" s="11"/>
      <c r="Q432" s="14"/>
      <c r="R432" s="11"/>
      <c r="S432" s="11"/>
      <c r="T432" s="11"/>
      <c r="U432" s="11"/>
      <c r="V432" s="11"/>
    </row>
    <row r="433" spans="15:22" x14ac:dyDescent="0.25">
      <c r="O433" s="14"/>
      <c r="P433" s="11"/>
      <c r="Q433" s="14"/>
      <c r="R433" s="11"/>
      <c r="S433" s="11"/>
      <c r="T433" s="11"/>
      <c r="U433" s="11"/>
      <c r="V433" s="11"/>
    </row>
    <row r="434" spans="15:22" x14ac:dyDescent="0.25">
      <c r="O434" s="14"/>
      <c r="P434" s="11"/>
      <c r="Q434" s="14"/>
      <c r="R434" s="11"/>
      <c r="S434" s="11"/>
      <c r="T434" s="11"/>
      <c r="U434" s="11"/>
      <c r="V434" s="11"/>
    </row>
    <row r="435" spans="15:22" x14ac:dyDescent="0.25">
      <c r="O435" s="14"/>
      <c r="P435" s="11"/>
      <c r="Q435" s="14"/>
      <c r="R435" s="11"/>
      <c r="S435" s="11"/>
      <c r="T435" s="11"/>
      <c r="U435" s="11"/>
      <c r="V435" s="11"/>
    </row>
    <row r="436" spans="15:22" x14ac:dyDescent="0.25">
      <c r="O436" s="14"/>
      <c r="P436" s="11"/>
      <c r="Q436" s="14"/>
      <c r="R436" s="11"/>
      <c r="S436" s="11"/>
      <c r="T436" s="11"/>
      <c r="U436" s="11"/>
      <c r="V436" s="11"/>
    </row>
    <row r="437" spans="15:22" x14ac:dyDescent="0.25">
      <c r="O437" s="14"/>
      <c r="P437" s="11"/>
      <c r="Q437" s="14"/>
      <c r="R437" s="11"/>
      <c r="S437" s="11"/>
      <c r="T437" s="11"/>
      <c r="U437" s="11"/>
      <c r="V437" s="11"/>
    </row>
    <row r="438" spans="15:22" x14ac:dyDescent="0.25">
      <c r="O438" s="14"/>
      <c r="P438" s="11"/>
      <c r="Q438" s="14"/>
      <c r="R438" s="11"/>
      <c r="S438" s="11"/>
      <c r="T438" s="11"/>
      <c r="U438" s="11"/>
      <c r="V438" s="11"/>
    </row>
    <row r="439" spans="15:22" x14ac:dyDescent="0.25">
      <c r="O439" s="14"/>
      <c r="P439" s="11"/>
      <c r="Q439" s="14"/>
      <c r="R439" s="11"/>
      <c r="S439" s="11"/>
      <c r="T439" s="11"/>
      <c r="U439" s="11"/>
      <c r="V439" s="11"/>
    </row>
    <row r="440" spans="15:22" x14ac:dyDescent="0.25">
      <c r="O440" s="14"/>
      <c r="P440" s="11"/>
      <c r="Q440" s="14"/>
      <c r="R440" s="11"/>
      <c r="S440" s="11"/>
      <c r="T440" s="11"/>
      <c r="U440" s="11"/>
      <c r="V440" s="11"/>
    </row>
    <row r="441" spans="15:22" x14ac:dyDescent="0.25">
      <c r="O441" s="14"/>
      <c r="P441" s="11"/>
      <c r="Q441" s="14"/>
      <c r="R441" s="11"/>
      <c r="S441" s="11"/>
      <c r="T441" s="11"/>
      <c r="U441" s="11"/>
      <c r="V441" s="11"/>
    </row>
    <row r="442" spans="15:22" x14ac:dyDescent="0.25">
      <c r="O442" s="14"/>
      <c r="P442" s="11"/>
      <c r="Q442" s="14"/>
      <c r="R442" s="11"/>
      <c r="S442" s="11"/>
      <c r="T442" s="11"/>
      <c r="U442" s="11"/>
      <c r="V442" s="11"/>
    </row>
    <row r="443" spans="15:22" x14ac:dyDescent="0.25">
      <c r="O443" s="14"/>
      <c r="P443" s="11"/>
      <c r="Q443" s="14"/>
      <c r="R443" s="11"/>
      <c r="S443" s="11"/>
      <c r="T443" s="11"/>
      <c r="U443" s="11"/>
      <c r="V443" s="11"/>
    </row>
    <row r="444" spans="15:22" x14ac:dyDescent="0.25">
      <c r="O444" s="14"/>
      <c r="P444" s="11"/>
      <c r="Q444" s="14"/>
      <c r="R444" s="11"/>
      <c r="S444" s="11"/>
      <c r="T444" s="11"/>
      <c r="U444" s="11"/>
      <c r="V444" s="11"/>
    </row>
    <row r="445" spans="15:22" x14ac:dyDescent="0.25">
      <c r="O445" s="14"/>
      <c r="P445" s="11"/>
      <c r="Q445" s="14"/>
      <c r="R445" s="11"/>
      <c r="S445" s="11"/>
      <c r="T445" s="11"/>
      <c r="U445" s="11"/>
      <c r="V445" s="11"/>
    </row>
    <row r="446" spans="15:22" x14ac:dyDescent="0.25">
      <c r="O446" s="14"/>
      <c r="P446" s="11"/>
      <c r="Q446" s="14"/>
      <c r="R446" s="11"/>
      <c r="S446" s="11"/>
      <c r="T446" s="11"/>
      <c r="U446" s="11"/>
      <c r="V446" s="11"/>
    </row>
    <row r="447" spans="15:22" x14ac:dyDescent="0.25">
      <c r="O447" s="14"/>
      <c r="P447" s="11"/>
      <c r="Q447" s="14"/>
      <c r="R447" s="11"/>
      <c r="S447" s="11"/>
      <c r="T447" s="11"/>
      <c r="U447" s="11"/>
      <c r="V447" s="11"/>
    </row>
    <row r="448" spans="15:22" x14ac:dyDescent="0.25">
      <c r="O448" s="14"/>
      <c r="P448" s="11"/>
      <c r="Q448" s="14"/>
      <c r="R448" s="11"/>
      <c r="S448" s="11"/>
      <c r="T448" s="11"/>
      <c r="U448" s="11"/>
      <c r="V448" s="11"/>
    </row>
    <row r="449" spans="15:22" x14ac:dyDescent="0.25">
      <c r="O449" s="14"/>
      <c r="P449" s="11"/>
      <c r="Q449" s="14"/>
      <c r="R449" s="11"/>
      <c r="S449" s="11"/>
      <c r="T449" s="11"/>
      <c r="U449" s="11"/>
      <c r="V449" s="11"/>
    </row>
    <row r="450" spans="15:22" x14ac:dyDescent="0.25">
      <c r="O450" s="14"/>
      <c r="P450" s="11"/>
      <c r="Q450" s="14"/>
      <c r="R450" s="11"/>
      <c r="S450" s="11"/>
      <c r="T450" s="11"/>
      <c r="U450" s="11"/>
      <c r="V450" s="11"/>
    </row>
    <row r="451" spans="15:22" x14ac:dyDescent="0.25">
      <c r="O451" s="14"/>
      <c r="P451" s="11"/>
      <c r="Q451" s="14"/>
      <c r="R451" s="11"/>
      <c r="S451" s="11"/>
      <c r="T451" s="11"/>
      <c r="U451" s="11"/>
      <c r="V451" s="11"/>
    </row>
    <row r="452" spans="15:22" x14ac:dyDescent="0.25">
      <c r="O452" s="14"/>
      <c r="P452" s="11"/>
      <c r="Q452" s="14"/>
      <c r="R452" s="11"/>
      <c r="S452" s="11"/>
      <c r="T452" s="11"/>
      <c r="U452" s="11"/>
      <c r="V452" s="11"/>
    </row>
    <row r="453" spans="15:22" x14ac:dyDescent="0.25">
      <c r="O453" s="14"/>
      <c r="P453" s="11"/>
      <c r="Q453" s="14"/>
      <c r="R453" s="11"/>
      <c r="S453" s="11"/>
      <c r="T453" s="11"/>
      <c r="U453" s="11"/>
      <c r="V453" s="11"/>
    </row>
    <row r="454" spans="15:22" x14ac:dyDescent="0.25">
      <c r="O454" s="14"/>
      <c r="P454" s="11"/>
      <c r="Q454" s="14"/>
      <c r="R454" s="11"/>
      <c r="S454" s="11"/>
      <c r="T454" s="11"/>
      <c r="U454" s="11"/>
      <c r="V454" s="11"/>
    </row>
    <row r="455" spans="15:22" x14ac:dyDescent="0.25">
      <c r="O455" s="14"/>
      <c r="P455" s="11"/>
      <c r="Q455" s="14"/>
      <c r="R455" s="11"/>
      <c r="S455" s="11"/>
      <c r="T455" s="11"/>
      <c r="U455" s="11"/>
      <c r="V455" s="11"/>
    </row>
    <row r="456" spans="15:22" x14ac:dyDescent="0.25">
      <c r="O456" s="14"/>
      <c r="P456" s="11"/>
      <c r="Q456" s="14"/>
      <c r="R456" s="11"/>
      <c r="S456" s="11"/>
      <c r="T456" s="11"/>
      <c r="U456" s="11"/>
      <c r="V456" s="11"/>
    </row>
    <row r="457" spans="15:22" x14ac:dyDescent="0.25">
      <c r="O457" s="14"/>
      <c r="P457" s="11"/>
      <c r="Q457" s="14"/>
      <c r="R457" s="11"/>
      <c r="S457" s="11"/>
      <c r="T457" s="11"/>
      <c r="U457" s="11"/>
      <c r="V457" s="11"/>
    </row>
    <row r="458" spans="15:22" x14ac:dyDescent="0.25">
      <c r="O458" s="14"/>
      <c r="P458" s="11"/>
      <c r="Q458" s="14"/>
      <c r="R458" s="11"/>
      <c r="S458" s="11"/>
      <c r="T458" s="11"/>
      <c r="U458" s="11"/>
      <c r="V458" s="11"/>
    </row>
    <row r="459" spans="15:22" x14ac:dyDescent="0.25">
      <c r="O459" s="14"/>
      <c r="P459" s="11"/>
      <c r="Q459" s="14"/>
      <c r="R459" s="11"/>
      <c r="S459" s="11"/>
      <c r="T459" s="11"/>
      <c r="U459" s="11"/>
      <c r="V459" s="11"/>
    </row>
    <row r="460" spans="15:22" x14ac:dyDescent="0.25">
      <c r="O460" s="14"/>
      <c r="P460" s="11"/>
      <c r="Q460" s="14"/>
      <c r="R460" s="11"/>
      <c r="S460" s="11"/>
      <c r="T460" s="11"/>
      <c r="U460" s="11"/>
      <c r="V460" s="11"/>
    </row>
    <row r="461" spans="15:22" x14ac:dyDescent="0.25">
      <c r="O461" s="14"/>
      <c r="P461" s="11"/>
      <c r="Q461" s="14"/>
      <c r="R461" s="11"/>
      <c r="S461" s="11"/>
      <c r="T461" s="11"/>
      <c r="U461" s="11"/>
      <c r="V461" s="11"/>
    </row>
    <row r="462" spans="15:22" x14ac:dyDescent="0.25">
      <c r="O462" s="14"/>
      <c r="P462" s="11"/>
      <c r="Q462" s="14"/>
      <c r="R462" s="11"/>
      <c r="S462" s="11"/>
      <c r="T462" s="11"/>
      <c r="U462" s="11"/>
      <c r="V462" s="11"/>
    </row>
    <row r="463" spans="15:22" x14ac:dyDescent="0.25">
      <c r="O463" s="14"/>
      <c r="P463" s="11"/>
      <c r="Q463" s="14"/>
      <c r="R463" s="11"/>
      <c r="S463" s="11"/>
      <c r="T463" s="11"/>
      <c r="U463" s="11"/>
      <c r="V463" s="11"/>
    </row>
    <row r="464" spans="15:22" x14ac:dyDescent="0.25">
      <c r="O464" s="14"/>
      <c r="P464" s="11"/>
      <c r="Q464" s="14"/>
      <c r="R464" s="11"/>
      <c r="S464" s="11"/>
      <c r="T464" s="11"/>
      <c r="U464" s="11"/>
      <c r="V464" s="11"/>
    </row>
    <row r="465" spans="15:22" x14ac:dyDescent="0.25">
      <c r="O465" s="14"/>
      <c r="P465" s="11"/>
      <c r="Q465" s="14"/>
      <c r="R465" s="11"/>
      <c r="S465" s="11"/>
      <c r="T465" s="11"/>
      <c r="U465" s="11"/>
      <c r="V465" s="11"/>
    </row>
    <row r="466" spans="15:22" x14ac:dyDescent="0.25">
      <c r="O466" s="14"/>
      <c r="P466" s="11"/>
      <c r="Q466" s="14"/>
      <c r="R466" s="11"/>
      <c r="S466" s="11"/>
      <c r="T466" s="11"/>
      <c r="U466" s="11"/>
      <c r="V466" s="11"/>
    </row>
    <row r="467" spans="15:22" x14ac:dyDescent="0.25">
      <c r="O467" s="14"/>
      <c r="P467" s="11"/>
      <c r="Q467" s="14"/>
      <c r="R467" s="11"/>
      <c r="S467" s="11"/>
      <c r="T467" s="11"/>
      <c r="U467" s="11"/>
      <c r="V467" s="11"/>
    </row>
    <row r="468" spans="15:22" x14ac:dyDescent="0.25">
      <c r="O468" s="14"/>
      <c r="P468" s="11"/>
      <c r="Q468" s="14"/>
      <c r="R468" s="11"/>
      <c r="S468" s="11"/>
      <c r="T468" s="11"/>
      <c r="U468" s="11"/>
      <c r="V468" s="11"/>
    </row>
    <row r="469" spans="15:22" x14ac:dyDescent="0.25">
      <c r="O469" s="14"/>
      <c r="P469" s="11"/>
      <c r="Q469" s="14"/>
      <c r="R469" s="11"/>
      <c r="S469" s="11"/>
      <c r="T469" s="11"/>
      <c r="U469" s="11"/>
      <c r="V469" s="11"/>
    </row>
    <row r="470" spans="15:22" x14ac:dyDescent="0.25">
      <c r="O470" s="14"/>
      <c r="P470" s="11"/>
      <c r="Q470" s="14"/>
      <c r="R470" s="11"/>
      <c r="S470" s="11"/>
      <c r="T470" s="11"/>
      <c r="U470" s="11"/>
      <c r="V470" s="11"/>
    </row>
    <row r="471" spans="15:22" x14ac:dyDescent="0.25">
      <c r="O471" s="14"/>
      <c r="P471" s="11"/>
      <c r="Q471" s="14"/>
      <c r="R471" s="11"/>
      <c r="S471" s="11"/>
      <c r="T471" s="11"/>
      <c r="U471" s="11"/>
      <c r="V471" s="11"/>
    </row>
    <row r="472" spans="15:22" x14ac:dyDescent="0.25">
      <c r="O472" s="14"/>
      <c r="P472" s="11"/>
      <c r="Q472" s="14"/>
      <c r="R472" s="11"/>
      <c r="S472" s="11"/>
      <c r="T472" s="11"/>
      <c r="U472" s="11"/>
      <c r="V472" s="11"/>
    </row>
    <row r="473" spans="15:22" x14ac:dyDescent="0.25">
      <c r="O473" s="14"/>
      <c r="P473" s="11"/>
      <c r="Q473" s="14"/>
      <c r="R473" s="11"/>
      <c r="S473" s="11"/>
      <c r="T473" s="11"/>
      <c r="U473" s="11"/>
      <c r="V473" s="11"/>
    </row>
    <row r="474" spans="15:22" x14ac:dyDescent="0.25">
      <c r="O474" s="14"/>
      <c r="P474" s="11"/>
      <c r="Q474" s="14"/>
      <c r="R474" s="11"/>
      <c r="S474" s="11"/>
      <c r="T474" s="11"/>
      <c r="U474" s="11"/>
      <c r="V474" s="11"/>
    </row>
    <row r="475" spans="15:22" x14ac:dyDescent="0.25">
      <c r="O475" s="14"/>
      <c r="P475" s="11"/>
      <c r="Q475" s="14"/>
      <c r="R475" s="11"/>
      <c r="S475" s="11"/>
      <c r="T475" s="11"/>
      <c r="U475" s="11"/>
      <c r="V475" s="11"/>
    </row>
    <row r="476" spans="15:22" x14ac:dyDescent="0.25">
      <c r="O476" s="14"/>
      <c r="P476" s="11"/>
      <c r="Q476" s="14"/>
      <c r="R476" s="11"/>
      <c r="S476" s="11"/>
      <c r="T476" s="11"/>
      <c r="U476" s="11"/>
      <c r="V476" s="11"/>
    </row>
    <row r="477" spans="15:22" x14ac:dyDescent="0.25">
      <c r="O477" s="14"/>
      <c r="P477" s="11"/>
      <c r="Q477" s="14"/>
      <c r="R477" s="11"/>
      <c r="S477" s="11"/>
      <c r="T477" s="11"/>
      <c r="U477" s="11"/>
      <c r="V477" s="11"/>
    </row>
    <row r="478" spans="15:22" x14ac:dyDescent="0.25">
      <c r="O478" s="14"/>
      <c r="P478" s="11"/>
      <c r="Q478" s="14"/>
      <c r="R478" s="11"/>
      <c r="S478" s="11"/>
      <c r="T478" s="11"/>
      <c r="U478" s="11"/>
      <c r="V478" s="11"/>
    </row>
    <row r="479" spans="15:22" x14ac:dyDescent="0.25">
      <c r="O479" s="14"/>
      <c r="P479" s="11"/>
      <c r="Q479" s="14"/>
      <c r="R479" s="11"/>
      <c r="S479" s="11"/>
      <c r="T479" s="11"/>
      <c r="U479" s="11"/>
      <c r="V479" s="11"/>
    </row>
    <row r="480" spans="15:22" x14ac:dyDescent="0.25">
      <c r="O480" s="14"/>
      <c r="P480" s="11"/>
      <c r="Q480" s="14"/>
      <c r="R480" s="11"/>
      <c r="S480" s="11"/>
      <c r="T480" s="11"/>
      <c r="U480" s="11"/>
      <c r="V480" s="11"/>
    </row>
    <row r="481" spans="15:22" x14ac:dyDescent="0.25">
      <c r="O481" s="14"/>
      <c r="P481" s="11"/>
      <c r="Q481" s="14"/>
      <c r="R481" s="11"/>
      <c r="S481" s="11"/>
      <c r="T481" s="11"/>
      <c r="U481" s="11"/>
      <c r="V481" s="1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Lifetime Value (CLV)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2024-04-09T08:52:17Z</dcterms:created>
  <dcterms:modified xsi:type="dcterms:W3CDTF">2024-04-09T09:17:03Z</dcterms:modified>
</cp:coreProperties>
</file>