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m401_ic_ac_uk/Documents/R_Projects/priority_pathogen_review/SARS-CoV-1/"/>
    </mc:Choice>
  </mc:AlternateContent>
  <xr:revisionPtr revIDLastSave="395" documentId="8_{E4BFB202-B8AE-442B-8DD0-EBCD83B33104}" xr6:coauthVersionLast="47" xr6:coauthVersionMax="47" xr10:uidLastSave="{8C959D1B-5D46-413F-AF97-10C46CFFAC42}"/>
  <bookViews>
    <workbookView xWindow="-26865" yWindow="1050" windowWidth="25065" windowHeight="14355" xr2:uid="{64835996-D2B4-427B-8A94-58DBC05618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E34" i="1"/>
</calcChain>
</file>

<file path=xl/sharedStrings.xml><?xml version="1.0" encoding="utf-8"?>
<sst xmlns="http://schemas.openxmlformats.org/spreadsheetml/2006/main" count="83" uniqueCount="82">
  <si>
    <t>Female</t>
  </si>
  <si>
    <t>Male</t>
  </si>
  <si>
    <t>Total</t>
  </si>
  <si>
    <t>Median_age</t>
  </si>
  <si>
    <t>min_age</t>
  </si>
  <si>
    <t>max_age</t>
  </si>
  <si>
    <t>n_currently_hospitalised</t>
  </si>
  <si>
    <t>n_recovered</t>
  </si>
  <si>
    <t>n_deaths</t>
  </si>
  <si>
    <t>CFR</t>
  </si>
  <si>
    <t>n_imported</t>
  </si>
  <si>
    <t>pct_imported</t>
  </si>
  <si>
    <t>n_hcw</t>
  </si>
  <si>
    <t>pct_hcw</t>
  </si>
  <si>
    <t>onset_first_probable_case</t>
  </si>
  <si>
    <t>onset_last_probable_case</t>
  </si>
  <si>
    <t>Australia</t>
  </si>
  <si>
    <t>ISO3</t>
  </si>
  <si>
    <t>Brazil</t>
  </si>
  <si>
    <t>Canada</t>
  </si>
  <si>
    <t>China</t>
  </si>
  <si>
    <t>Hong Kong, SAR, China</t>
  </si>
  <si>
    <t>Macao, SAR, China</t>
  </si>
  <si>
    <t>Taiwan, China</t>
  </si>
  <si>
    <t xml:space="preserve">Colombia </t>
  </si>
  <si>
    <t>Finland</t>
  </si>
  <si>
    <t>France</t>
  </si>
  <si>
    <t>Germany</t>
  </si>
  <si>
    <t>India</t>
  </si>
  <si>
    <t>Indonesia</t>
  </si>
  <si>
    <t>Italy</t>
  </si>
  <si>
    <t>Kuwait</t>
  </si>
  <si>
    <t>Malaysia</t>
  </si>
  <si>
    <t>Mongolia</t>
  </si>
  <si>
    <t>New Zealand</t>
  </si>
  <si>
    <t>Philippines</t>
  </si>
  <si>
    <t>Republic of Ireland</t>
  </si>
  <si>
    <t>Republic of Korea</t>
  </si>
  <si>
    <t>Romania</t>
  </si>
  <si>
    <t>Russian Federation</t>
  </si>
  <si>
    <t>Singapore</t>
  </si>
  <si>
    <t xml:space="preserve">South Africa </t>
  </si>
  <si>
    <t>Spain</t>
  </si>
  <si>
    <t>Sweden</t>
  </si>
  <si>
    <t>Switzerland</t>
  </si>
  <si>
    <t>Thailand</t>
  </si>
  <si>
    <t>United Kingdom</t>
  </si>
  <si>
    <t>United States</t>
  </si>
  <si>
    <t>Vietnam</t>
  </si>
  <si>
    <t>AUS</t>
  </si>
  <si>
    <t>BRA</t>
  </si>
  <si>
    <t>CAN</t>
  </si>
  <si>
    <t>CHN</t>
  </si>
  <si>
    <t>HKG</t>
  </si>
  <si>
    <t>MAC</t>
  </si>
  <si>
    <t>TWN</t>
  </si>
  <si>
    <t>COL</t>
  </si>
  <si>
    <t>FIN</t>
  </si>
  <si>
    <t>FRA</t>
  </si>
  <si>
    <t>DEU</t>
  </si>
  <si>
    <t>IND</t>
  </si>
  <si>
    <t>IDN</t>
  </si>
  <si>
    <t>ITA</t>
  </si>
  <si>
    <t>KWT</t>
  </si>
  <si>
    <t>MYS</t>
  </si>
  <si>
    <t>MNG</t>
  </si>
  <si>
    <t>NZL</t>
  </si>
  <si>
    <t>PHL</t>
  </si>
  <si>
    <t>IRL</t>
  </si>
  <si>
    <t>KOR</t>
  </si>
  <si>
    <t>ROU</t>
  </si>
  <si>
    <t>RUS</t>
  </si>
  <si>
    <t>SGP</t>
  </si>
  <si>
    <t>ZAF</t>
  </si>
  <si>
    <t>ESP</t>
  </si>
  <si>
    <t>SWE</t>
  </si>
  <si>
    <t>CHE</t>
  </si>
  <si>
    <t>THA</t>
  </si>
  <si>
    <t>GBR</t>
  </si>
  <si>
    <t>USA</t>
  </si>
  <si>
    <t>VNM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</si>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</sst>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73" formatCode="yyyy/mm/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64" fontId="3" fillId="0" borderId="0" xfId="1" applyNumberFormat="1" applyFont="1"/>
    <xf numFmtId="165" fontId="2" fillId="0" borderId="0" xfId="1" applyNumberFormat="1" applyFont="1"/>
    <xf numFmtId="166" fontId="2" fillId="0" borderId="0" xfId="2" applyNumberFormat="1" applyFont="1"/>
    <xf numFmtId="166" fontId="3" fillId="0" borderId="0" xfId="2" applyNumberFormat="1" applyFont="1"/>
    <xf numFmtId="173" fontId="2" fillId="0" borderId="0" xfId="0" applyNumberFormat="1" applyFont="1"/>
    <xf numFmtId="17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4DA8-F868-4AC7-BA3E-80FDCE8D2A9D}">
  <dimension ref="A1:S34"/>
  <sheetViews>
    <sheetView tabSelected="1" workbookViewId="0">
      <selection activeCell="R33" sqref="R33"/>
    </sheetView>
  </sheetViews>
  <sheetFormatPr defaultRowHeight="12.75" x14ac:dyDescent="0.2"/>
  <cols>
    <col min="1" max="1" width="18.7109375" style="1" bestFit="1" customWidth="1"/>
    <col min="2" max="2" width="4.7109375" style="1" bestFit="1" customWidth="1"/>
    <col min="3" max="3" width="6.5703125" style="2" bestFit="1" customWidth="1"/>
    <col min="4" max="4" width="5" style="2" bestFit="1" customWidth="1"/>
    <col min="5" max="5" width="9" style="2" bestFit="1" customWidth="1"/>
    <col min="6" max="6" width="10.5703125" style="2" bestFit="1" customWidth="1"/>
    <col min="7" max="7" width="7.5703125" style="2" bestFit="1" customWidth="1"/>
    <col min="8" max="8" width="7.85546875" style="2" bestFit="1" customWidth="1"/>
    <col min="9" max="9" width="21" style="2" bestFit="1" customWidth="1"/>
    <col min="10" max="10" width="10.5703125" style="2" bestFit="1" customWidth="1"/>
    <col min="11" max="11" width="8.140625" style="2" bestFit="1" customWidth="1"/>
    <col min="12" max="12" width="8" style="1" customWidth="1"/>
    <col min="13" max="13" width="10" style="2" bestFit="1" customWidth="1"/>
    <col min="14" max="14" width="11.42578125" style="1" bestFit="1" customWidth="1"/>
    <col min="15" max="15" width="7.140625" style="2" bestFit="1" customWidth="1"/>
    <col min="16" max="16" width="7.42578125" style="1" bestFit="1" customWidth="1"/>
    <col min="17" max="17" width="22.28515625" style="1" bestFit="1" customWidth="1"/>
    <col min="18" max="18" width="22" style="1" bestFit="1" customWidth="1"/>
    <col min="19" max="16384" width="9.140625" style="1"/>
  </cols>
  <sheetData>
    <row r="1" spans="1:18" x14ac:dyDescent="0.2">
      <c r="A1" s="1" t="s">
        <v>81</v>
      </c>
      <c r="B1" s="1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1" t="s">
        <v>11</v>
      </c>
      <c r="O1" s="2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1" t="s">
        <v>16</v>
      </c>
      <c r="B2" s="1" t="s">
        <v>49</v>
      </c>
      <c r="C2" s="5">
        <v>4</v>
      </c>
      <c r="D2" s="5">
        <v>2</v>
      </c>
      <c r="E2" s="5">
        <v>6</v>
      </c>
      <c r="F2" s="5">
        <v>15</v>
      </c>
      <c r="G2" s="5">
        <v>1</v>
      </c>
      <c r="H2" s="5">
        <v>45</v>
      </c>
      <c r="I2" s="5">
        <v>0</v>
      </c>
      <c r="J2" s="5">
        <v>6</v>
      </c>
      <c r="K2" s="5">
        <v>0</v>
      </c>
      <c r="L2" s="6">
        <f>K2/E2</f>
        <v>0</v>
      </c>
      <c r="M2" s="2">
        <v>6</v>
      </c>
      <c r="N2" s="6">
        <f>M2/E2</f>
        <v>1</v>
      </c>
      <c r="O2" s="5">
        <v>0</v>
      </c>
      <c r="P2" s="6">
        <f>O2/E2</f>
        <v>0</v>
      </c>
      <c r="Q2" s="8">
        <v>37704</v>
      </c>
      <c r="R2" s="8">
        <v>37712</v>
      </c>
    </row>
    <row r="3" spans="1:18" x14ac:dyDescent="0.2">
      <c r="A3" s="1" t="s">
        <v>18</v>
      </c>
      <c r="B3" s="1" t="s">
        <v>50</v>
      </c>
      <c r="C3" s="5">
        <v>1</v>
      </c>
      <c r="D3" s="5">
        <v>0</v>
      </c>
      <c r="E3" s="5">
        <v>1</v>
      </c>
      <c r="F3" s="5">
        <v>4</v>
      </c>
      <c r="G3" s="5">
        <v>4</v>
      </c>
      <c r="H3" s="5">
        <v>4</v>
      </c>
      <c r="I3" s="5">
        <v>0</v>
      </c>
      <c r="J3" s="5">
        <v>1</v>
      </c>
      <c r="K3" s="5">
        <v>0</v>
      </c>
      <c r="L3" s="6">
        <f t="shared" ref="L3:L33" si="0">K3/E3</f>
        <v>0</v>
      </c>
      <c r="M3" s="2">
        <v>1</v>
      </c>
      <c r="N3" s="6">
        <f t="shared" ref="N3:N33" si="1">M3/E3</f>
        <v>1</v>
      </c>
      <c r="O3" s="5">
        <v>0</v>
      </c>
      <c r="P3" s="6">
        <f t="shared" ref="P3:P33" si="2">O3/E3</f>
        <v>0</v>
      </c>
      <c r="Q3" s="8">
        <v>37714</v>
      </c>
      <c r="R3" s="8">
        <v>37714</v>
      </c>
    </row>
    <row r="4" spans="1:18" x14ac:dyDescent="0.2">
      <c r="A4" s="1" t="s">
        <v>19</v>
      </c>
      <c r="B4" s="1" t="s">
        <v>51</v>
      </c>
      <c r="C4" s="5">
        <v>151</v>
      </c>
      <c r="D4" s="5">
        <v>100</v>
      </c>
      <c r="E4" s="5">
        <v>251</v>
      </c>
      <c r="F4" s="5">
        <v>49</v>
      </c>
      <c r="G4" s="5">
        <v>1</v>
      </c>
      <c r="H4" s="5">
        <v>98</v>
      </c>
      <c r="I4" s="5">
        <v>10</v>
      </c>
      <c r="J4" s="5">
        <v>200</v>
      </c>
      <c r="K4" s="5">
        <v>41</v>
      </c>
      <c r="L4" s="6">
        <f t="shared" si="0"/>
        <v>0.16334661354581673</v>
      </c>
      <c r="M4" s="2">
        <v>5</v>
      </c>
      <c r="N4" s="6">
        <f t="shared" si="1"/>
        <v>1.9920318725099601E-2</v>
      </c>
      <c r="O4" s="5">
        <v>108</v>
      </c>
      <c r="P4" s="6">
        <f t="shared" si="2"/>
        <v>0.4302788844621514</v>
      </c>
      <c r="Q4" s="8">
        <v>37675</v>
      </c>
      <c r="R4" s="8">
        <v>37784</v>
      </c>
    </row>
    <row r="5" spans="1:18" x14ac:dyDescent="0.2">
      <c r="A5" s="1" t="s">
        <v>20</v>
      </c>
      <c r="B5" s="1" t="s">
        <v>52</v>
      </c>
      <c r="C5" s="5">
        <v>0</v>
      </c>
      <c r="D5" s="5">
        <v>0</v>
      </c>
      <c r="E5" s="5">
        <v>5327</v>
      </c>
      <c r="F5" s="5"/>
      <c r="G5" s="5"/>
      <c r="H5" s="5"/>
      <c r="I5" s="5">
        <v>29</v>
      </c>
      <c r="J5" s="5">
        <v>4949</v>
      </c>
      <c r="K5" s="5">
        <v>349</v>
      </c>
      <c r="L5" s="6">
        <f t="shared" si="0"/>
        <v>6.5515299418058948E-2</v>
      </c>
      <c r="N5" s="6">
        <f t="shared" si="1"/>
        <v>0</v>
      </c>
      <c r="O5" s="5">
        <v>1002</v>
      </c>
      <c r="P5" s="6">
        <f t="shared" si="2"/>
        <v>0.18809836681058759</v>
      </c>
      <c r="Q5" s="8">
        <v>37576</v>
      </c>
      <c r="R5" s="8">
        <v>37797</v>
      </c>
    </row>
    <row r="6" spans="1:18" x14ac:dyDescent="0.2">
      <c r="A6" s="1" t="s">
        <v>21</v>
      </c>
      <c r="B6" s="1" t="s">
        <v>53</v>
      </c>
      <c r="C6" s="5">
        <v>977</v>
      </c>
      <c r="D6" s="5">
        <v>778</v>
      </c>
      <c r="E6" s="5">
        <v>1755</v>
      </c>
      <c r="F6" s="5">
        <v>40</v>
      </c>
      <c r="G6" s="5">
        <v>0</v>
      </c>
      <c r="H6" s="5">
        <v>100</v>
      </c>
      <c r="I6" s="5">
        <v>7</v>
      </c>
      <c r="J6" s="5">
        <v>1448</v>
      </c>
      <c r="K6" s="5">
        <v>300</v>
      </c>
      <c r="L6" s="6">
        <f t="shared" si="0"/>
        <v>0.17094017094017094</v>
      </c>
      <c r="N6" s="6">
        <f t="shared" si="1"/>
        <v>0</v>
      </c>
      <c r="O6" s="5">
        <v>386</v>
      </c>
      <c r="P6" s="6">
        <f t="shared" si="2"/>
        <v>0.21994301994301993</v>
      </c>
      <c r="Q6" s="8">
        <v>37667</v>
      </c>
      <c r="R6" s="8">
        <v>37772</v>
      </c>
    </row>
    <row r="7" spans="1:18" x14ac:dyDescent="0.2">
      <c r="A7" s="1" t="s">
        <v>22</v>
      </c>
      <c r="B7" s="1" t="s">
        <v>54</v>
      </c>
      <c r="C7" s="5">
        <v>0</v>
      </c>
      <c r="D7" s="5">
        <v>1</v>
      </c>
      <c r="E7" s="5">
        <v>1</v>
      </c>
      <c r="F7" s="5">
        <v>28</v>
      </c>
      <c r="G7" s="5">
        <v>28</v>
      </c>
      <c r="H7" s="5">
        <v>28</v>
      </c>
      <c r="I7" s="5">
        <v>0</v>
      </c>
      <c r="J7" s="5">
        <v>1</v>
      </c>
      <c r="K7" s="5">
        <v>0</v>
      </c>
      <c r="L7" s="6">
        <f t="shared" si="0"/>
        <v>0</v>
      </c>
      <c r="M7" s="2">
        <v>1</v>
      </c>
      <c r="N7" s="6">
        <f t="shared" si="1"/>
        <v>1</v>
      </c>
      <c r="O7" s="5">
        <v>0</v>
      </c>
      <c r="P7" s="6">
        <f t="shared" si="2"/>
        <v>0</v>
      </c>
      <c r="Q7" s="8">
        <v>37746</v>
      </c>
      <c r="R7" s="8">
        <v>37746</v>
      </c>
    </row>
    <row r="8" spans="1:18" x14ac:dyDescent="0.2">
      <c r="A8" s="1" t="s">
        <v>23</v>
      </c>
      <c r="B8" s="1" t="s">
        <v>55</v>
      </c>
      <c r="C8" s="5">
        <v>349</v>
      </c>
      <c r="D8" s="5">
        <v>319</v>
      </c>
      <c r="E8" s="5">
        <v>665</v>
      </c>
      <c r="F8" s="5">
        <v>46</v>
      </c>
      <c r="G8" s="5">
        <v>2</v>
      </c>
      <c r="H8" s="5">
        <v>79</v>
      </c>
      <c r="I8" s="5">
        <v>10</v>
      </c>
      <c r="J8" s="5">
        <v>475</v>
      </c>
      <c r="K8" s="5">
        <v>180</v>
      </c>
      <c r="L8" s="6">
        <f t="shared" si="0"/>
        <v>0.27067669172932329</v>
      </c>
      <c r="M8" s="2">
        <v>50</v>
      </c>
      <c r="N8" s="6">
        <f t="shared" si="1"/>
        <v>7.5187969924812026E-2</v>
      </c>
      <c r="O8" s="5">
        <v>86</v>
      </c>
      <c r="P8" s="6">
        <f t="shared" si="2"/>
        <v>0.1293233082706767</v>
      </c>
      <c r="Q8" s="8">
        <v>37677</v>
      </c>
      <c r="R8" s="8">
        <v>37787</v>
      </c>
    </row>
    <row r="9" spans="1:18" x14ac:dyDescent="0.2">
      <c r="A9" s="1" t="s">
        <v>24</v>
      </c>
      <c r="B9" s="1" t="s">
        <v>56</v>
      </c>
      <c r="C9" s="5">
        <v>1</v>
      </c>
      <c r="D9" s="5">
        <v>0</v>
      </c>
      <c r="E9" s="5">
        <v>1</v>
      </c>
      <c r="F9" s="5">
        <v>28</v>
      </c>
      <c r="G9" s="5">
        <v>28</v>
      </c>
      <c r="H9" s="5">
        <v>28</v>
      </c>
      <c r="I9" s="5">
        <v>0</v>
      </c>
      <c r="J9" s="5">
        <v>1</v>
      </c>
      <c r="K9" s="5">
        <v>0</v>
      </c>
      <c r="L9" s="6">
        <f t="shared" si="0"/>
        <v>0</v>
      </c>
      <c r="M9" s="2">
        <v>1</v>
      </c>
      <c r="N9" s="6">
        <f t="shared" si="1"/>
        <v>1</v>
      </c>
      <c r="O9" s="5">
        <v>0</v>
      </c>
      <c r="P9" s="6">
        <f t="shared" si="2"/>
        <v>0</v>
      </c>
      <c r="Q9" s="8">
        <v>37713</v>
      </c>
      <c r="R9" s="8">
        <v>37713</v>
      </c>
    </row>
    <row r="10" spans="1:18" x14ac:dyDescent="0.2">
      <c r="A10" s="1" t="s">
        <v>25</v>
      </c>
      <c r="B10" s="1" t="s">
        <v>57</v>
      </c>
      <c r="C10" s="5">
        <v>0</v>
      </c>
      <c r="D10" s="5">
        <v>1</v>
      </c>
      <c r="E10" s="5">
        <v>1</v>
      </c>
      <c r="F10" s="5">
        <v>24</v>
      </c>
      <c r="G10" s="5">
        <v>24</v>
      </c>
      <c r="H10" s="5">
        <v>24</v>
      </c>
      <c r="I10" s="5">
        <v>0</v>
      </c>
      <c r="J10" s="5">
        <v>1</v>
      </c>
      <c r="K10" s="5">
        <v>0</v>
      </c>
      <c r="L10" s="6">
        <f t="shared" si="0"/>
        <v>0</v>
      </c>
      <c r="M10" s="2">
        <v>1</v>
      </c>
      <c r="N10" s="6">
        <f t="shared" si="1"/>
        <v>1</v>
      </c>
      <c r="O10" s="5">
        <v>0</v>
      </c>
      <c r="P10" s="6">
        <f t="shared" si="2"/>
        <v>0</v>
      </c>
      <c r="Q10" s="8">
        <v>37741</v>
      </c>
      <c r="R10" s="8">
        <v>37741</v>
      </c>
    </row>
    <row r="11" spans="1:18" x14ac:dyDescent="0.2">
      <c r="A11" s="1" t="s">
        <v>26</v>
      </c>
      <c r="B11" s="1" t="s">
        <v>58</v>
      </c>
      <c r="C11" s="5">
        <v>1</v>
      </c>
      <c r="D11" s="5">
        <v>6</v>
      </c>
      <c r="E11" s="5">
        <v>7</v>
      </c>
      <c r="F11" s="5">
        <v>49</v>
      </c>
      <c r="G11" s="5">
        <v>26</v>
      </c>
      <c r="H11" s="5">
        <v>61</v>
      </c>
      <c r="I11" s="5">
        <v>0</v>
      </c>
      <c r="J11" s="5">
        <v>6</v>
      </c>
      <c r="K11" s="5">
        <v>1</v>
      </c>
      <c r="L11" s="6">
        <f t="shared" si="0"/>
        <v>0.14285714285714285</v>
      </c>
      <c r="M11" s="2">
        <v>7</v>
      </c>
      <c r="N11" s="6">
        <f t="shared" si="1"/>
        <v>1</v>
      </c>
      <c r="O11" s="5">
        <v>2</v>
      </c>
      <c r="P11" s="6">
        <f t="shared" si="2"/>
        <v>0.2857142857142857</v>
      </c>
      <c r="Q11" s="8">
        <v>37701</v>
      </c>
      <c r="R11" s="8">
        <v>37744</v>
      </c>
    </row>
    <row r="12" spans="1:18" x14ac:dyDescent="0.2">
      <c r="A12" s="1" t="s">
        <v>27</v>
      </c>
      <c r="B12" s="1" t="s">
        <v>59</v>
      </c>
      <c r="C12" s="5">
        <v>4</v>
      </c>
      <c r="D12" s="5">
        <v>5</v>
      </c>
      <c r="E12" s="5">
        <v>9</v>
      </c>
      <c r="F12" s="5">
        <v>44</v>
      </c>
      <c r="G12" s="5">
        <v>4</v>
      </c>
      <c r="H12" s="5">
        <v>73</v>
      </c>
      <c r="I12" s="5">
        <v>0</v>
      </c>
      <c r="J12" s="5">
        <v>9</v>
      </c>
      <c r="K12" s="5">
        <v>0</v>
      </c>
      <c r="L12" s="6">
        <f t="shared" si="0"/>
        <v>0</v>
      </c>
      <c r="M12" s="2">
        <v>9</v>
      </c>
      <c r="N12" s="6">
        <f t="shared" si="1"/>
        <v>1</v>
      </c>
      <c r="O12" s="5">
        <v>1</v>
      </c>
      <c r="P12" s="6">
        <f t="shared" si="2"/>
        <v>0.1111111111111111</v>
      </c>
      <c r="Q12" s="8">
        <v>37689</v>
      </c>
      <c r="R12" s="8">
        <v>37747</v>
      </c>
    </row>
    <row r="13" spans="1:18" x14ac:dyDescent="0.2">
      <c r="A13" s="1" t="s">
        <v>28</v>
      </c>
      <c r="B13" s="1" t="s">
        <v>60</v>
      </c>
      <c r="C13" s="5">
        <v>0</v>
      </c>
      <c r="D13" s="5">
        <v>3</v>
      </c>
      <c r="E13" s="5">
        <v>3</v>
      </c>
      <c r="F13" s="5">
        <v>25</v>
      </c>
      <c r="G13" s="5">
        <v>25</v>
      </c>
      <c r="H13" s="5">
        <v>30</v>
      </c>
      <c r="I13" s="5">
        <v>0</v>
      </c>
      <c r="J13" s="5">
        <v>3</v>
      </c>
      <c r="K13" s="5">
        <v>0</v>
      </c>
      <c r="L13" s="6">
        <f t="shared" si="0"/>
        <v>0</v>
      </c>
      <c r="M13" s="2">
        <v>3</v>
      </c>
      <c r="N13" s="6">
        <f t="shared" si="1"/>
        <v>1</v>
      </c>
      <c r="O13" s="5">
        <v>0</v>
      </c>
      <c r="P13" s="6">
        <f t="shared" si="2"/>
        <v>0</v>
      </c>
      <c r="Q13" s="8">
        <v>37736</v>
      </c>
      <c r="R13" s="8">
        <v>37747</v>
      </c>
    </row>
    <row r="14" spans="1:18" x14ac:dyDescent="0.2">
      <c r="A14" s="1" t="s">
        <v>29</v>
      </c>
      <c r="B14" s="1" t="s">
        <v>61</v>
      </c>
      <c r="C14" s="5">
        <v>0</v>
      </c>
      <c r="D14" s="5">
        <v>2</v>
      </c>
      <c r="E14" s="5">
        <v>2</v>
      </c>
      <c r="F14" s="5">
        <v>56</v>
      </c>
      <c r="G14" s="5">
        <v>47</v>
      </c>
      <c r="H14" s="5">
        <v>65</v>
      </c>
      <c r="I14" s="5">
        <v>0</v>
      </c>
      <c r="J14" s="5">
        <v>2</v>
      </c>
      <c r="K14" s="5">
        <v>0</v>
      </c>
      <c r="L14" s="6">
        <f t="shared" si="0"/>
        <v>0</v>
      </c>
      <c r="M14" s="2">
        <v>2</v>
      </c>
      <c r="N14" s="6">
        <f t="shared" si="1"/>
        <v>1</v>
      </c>
      <c r="O14" s="5">
        <v>0</v>
      </c>
      <c r="P14" s="6">
        <f t="shared" si="2"/>
        <v>0</v>
      </c>
      <c r="Q14" s="8">
        <v>37717</v>
      </c>
      <c r="R14" s="8">
        <v>37728</v>
      </c>
    </row>
    <row r="15" spans="1:18" x14ac:dyDescent="0.2">
      <c r="A15" s="1" t="s">
        <v>30</v>
      </c>
      <c r="B15" s="1" t="s">
        <v>62</v>
      </c>
      <c r="C15" s="5">
        <v>1</v>
      </c>
      <c r="D15" s="5">
        <v>3</v>
      </c>
      <c r="E15" s="5">
        <v>4</v>
      </c>
      <c r="F15" s="5">
        <v>30.5</v>
      </c>
      <c r="G15" s="5">
        <v>25</v>
      </c>
      <c r="H15" s="5">
        <v>54</v>
      </c>
      <c r="I15" s="5">
        <v>0</v>
      </c>
      <c r="J15" s="5">
        <v>4</v>
      </c>
      <c r="K15" s="5">
        <v>0</v>
      </c>
      <c r="L15" s="6">
        <f t="shared" si="0"/>
        <v>0</v>
      </c>
      <c r="M15" s="2">
        <v>4</v>
      </c>
      <c r="N15" s="6">
        <f t="shared" si="1"/>
        <v>1</v>
      </c>
      <c r="O15" s="5">
        <v>0</v>
      </c>
      <c r="P15" s="6">
        <f t="shared" si="2"/>
        <v>0</v>
      </c>
      <c r="Q15" s="8">
        <v>37692</v>
      </c>
      <c r="R15" s="8">
        <v>37731</v>
      </c>
    </row>
    <row r="16" spans="1:18" x14ac:dyDescent="0.2">
      <c r="A16" s="1" t="s">
        <v>31</v>
      </c>
      <c r="B16" s="1" t="s">
        <v>63</v>
      </c>
      <c r="C16" s="5">
        <v>1</v>
      </c>
      <c r="D16" s="5">
        <v>0</v>
      </c>
      <c r="E16" s="5">
        <v>1</v>
      </c>
      <c r="F16" s="5">
        <v>50</v>
      </c>
      <c r="G16" s="5">
        <v>50</v>
      </c>
      <c r="H16" s="5">
        <v>50</v>
      </c>
      <c r="I16" s="5">
        <v>0</v>
      </c>
      <c r="J16" s="5">
        <v>1</v>
      </c>
      <c r="K16" s="5">
        <v>0</v>
      </c>
      <c r="L16" s="6">
        <f t="shared" si="0"/>
        <v>0</v>
      </c>
      <c r="M16" s="2">
        <v>1</v>
      </c>
      <c r="N16" s="6">
        <f t="shared" si="1"/>
        <v>1</v>
      </c>
      <c r="O16" s="5">
        <v>0</v>
      </c>
      <c r="P16" s="6">
        <f t="shared" si="2"/>
        <v>0</v>
      </c>
      <c r="Q16" s="8">
        <v>37720</v>
      </c>
      <c r="R16" s="8">
        <v>37720</v>
      </c>
    </row>
    <row r="17" spans="1:18" x14ac:dyDescent="0.2">
      <c r="A17" s="1" t="s">
        <v>32</v>
      </c>
      <c r="B17" s="1" t="s">
        <v>64</v>
      </c>
      <c r="C17" s="5">
        <v>1</v>
      </c>
      <c r="D17" s="5">
        <v>4</v>
      </c>
      <c r="E17" s="5">
        <v>5</v>
      </c>
      <c r="F17" s="5">
        <v>30</v>
      </c>
      <c r="G17" s="5">
        <v>26</v>
      </c>
      <c r="H17" s="5">
        <v>84</v>
      </c>
      <c r="I17" s="5">
        <v>0</v>
      </c>
      <c r="J17" s="5">
        <v>3</v>
      </c>
      <c r="K17" s="5">
        <v>2</v>
      </c>
      <c r="L17" s="6">
        <f t="shared" si="0"/>
        <v>0.4</v>
      </c>
      <c r="M17" s="2">
        <v>5</v>
      </c>
      <c r="N17" s="6">
        <f t="shared" si="1"/>
        <v>1</v>
      </c>
      <c r="O17" s="5">
        <v>0</v>
      </c>
      <c r="P17" s="6">
        <f t="shared" si="2"/>
        <v>0</v>
      </c>
      <c r="Q17" s="8">
        <v>37694</v>
      </c>
      <c r="R17" s="8">
        <v>37733</v>
      </c>
    </row>
    <row r="18" spans="1:18" x14ac:dyDescent="0.2">
      <c r="A18" s="1" t="s">
        <v>33</v>
      </c>
      <c r="B18" s="1" t="s">
        <v>65</v>
      </c>
      <c r="C18" s="5">
        <v>8</v>
      </c>
      <c r="D18" s="5">
        <v>1</v>
      </c>
      <c r="E18" s="5">
        <v>9</v>
      </c>
      <c r="F18" s="5">
        <v>32</v>
      </c>
      <c r="G18" s="5">
        <v>17</v>
      </c>
      <c r="H18" s="5">
        <v>63</v>
      </c>
      <c r="I18" s="5">
        <v>0</v>
      </c>
      <c r="J18" s="5">
        <v>9</v>
      </c>
      <c r="K18" s="5">
        <v>0</v>
      </c>
      <c r="L18" s="6">
        <f t="shared" si="0"/>
        <v>0</v>
      </c>
      <c r="M18" s="2">
        <v>8</v>
      </c>
      <c r="N18" s="6">
        <f t="shared" si="1"/>
        <v>0.88888888888888884</v>
      </c>
      <c r="O18" s="5">
        <v>1</v>
      </c>
      <c r="P18" s="6">
        <f t="shared" si="2"/>
        <v>0.1111111111111111</v>
      </c>
      <c r="Q18" s="8">
        <v>37711</v>
      </c>
      <c r="R18" s="8">
        <v>37747</v>
      </c>
    </row>
    <row r="19" spans="1:18" x14ac:dyDescent="0.2">
      <c r="A19" s="1" t="s">
        <v>34</v>
      </c>
      <c r="B19" s="1" t="s">
        <v>66</v>
      </c>
      <c r="C19" s="5">
        <v>1</v>
      </c>
      <c r="D19" s="5">
        <v>0</v>
      </c>
      <c r="E19" s="5">
        <v>1</v>
      </c>
      <c r="F19" s="5">
        <v>67</v>
      </c>
      <c r="G19" s="5">
        <v>67</v>
      </c>
      <c r="H19" s="5">
        <v>67</v>
      </c>
      <c r="I19" s="5">
        <v>0</v>
      </c>
      <c r="J19" s="5">
        <v>1</v>
      </c>
      <c r="K19" s="5">
        <v>0</v>
      </c>
      <c r="L19" s="6">
        <f t="shared" si="0"/>
        <v>0</v>
      </c>
      <c r="M19" s="2">
        <v>1</v>
      </c>
      <c r="N19" s="6">
        <f t="shared" si="1"/>
        <v>1</v>
      </c>
      <c r="O19" s="5"/>
      <c r="P19" s="6">
        <f t="shared" si="2"/>
        <v>0</v>
      </c>
      <c r="Q19" s="8">
        <v>37731</v>
      </c>
      <c r="R19" s="8">
        <v>37731</v>
      </c>
    </row>
    <row r="20" spans="1:18" x14ac:dyDescent="0.2">
      <c r="A20" s="1" t="s">
        <v>35</v>
      </c>
      <c r="B20" s="1" t="s">
        <v>67</v>
      </c>
      <c r="C20" s="5">
        <v>8</v>
      </c>
      <c r="D20" s="5">
        <v>6</v>
      </c>
      <c r="E20" s="5">
        <v>14</v>
      </c>
      <c r="F20" s="5">
        <v>41</v>
      </c>
      <c r="G20" s="5">
        <v>29</v>
      </c>
      <c r="H20" s="5">
        <v>73</v>
      </c>
      <c r="I20" s="5">
        <v>0</v>
      </c>
      <c r="J20" s="5">
        <v>12</v>
      </c>
      <c r="K20" s="5">
        <v>2</v>
      </c>
      <c r="L20" s="6">
        <f t="shared" si="0"/>
        <v>0.14285714285714285</v>
      </c>
      <c r="M20" s="2">
        <v>7</v>
      </c>
      <c r="N20" s="6">
        <f t="shared" si="1"/>
        <v>0.5</v>
      </c>
      <c r="O20" s="5">
        <v>4</v>
      </c>
      <c r="P20" s="6">
        <f t="shared" si="2"/>
        <v>0.2857142857142857</v>
      </c>
      <c r="Q20" s="8">
        <v>37677</v>
      </c>
      <c r="R20" s="8">
        <v>37746</v>
      </c>
    </row>
    <row r="21" spans="1:18" x14ac:dyDescent="0.2">
      <c r="A21" s="1" t="s">
        <v>36</v>
      </c>
      <c r="B21" s="1" t="s">
        <v>68</v>
      </c>
      <c r="C21" s="5">
        <v>0</v>
      </c>
      <c r="D21" s="5">
        <v>1</v>
      </c>
      <c r="E21" s="5">
        <v>1</v>
      </c>
      <c r="F21" s="5">
        <v>56</v>
      </c>
      <c r="G21" s="5">
        <v>56</v>
      </c>
      <c r="H21" s="5">
        <v>56</v>
      </c>
      <c r="I21" s="5">
        <v>0</v>
      </c>
      <c r="J21" s="5">
        <v>1</v>
      </c>
      <c r="K21" s="5">
        <v>0</v>
      </c>
      <c r="L21" s="6">
        <f t="shared" si="0"/>
        <v>0</v>
      </c>
      <c r="M21" s="2">
        <v>1</v>
      </c>
      <c r="N21" s="6">
        <f t="shared" si="1"/>
        <v>1</v>
      </c>
      <c r="O21" s="5">
        <v>0</v>
      </c>
      <c r="P21" s="6">
        <f t="shared" si="2"/>
        <v>0</v>
      </c>
      <c r="Q21" s="8">
        <v>37679</v>
      </c>
      <c r="R21" s="8">
        <v>37679</v>
      </c>
    </row>
    <row r="22" spans="1:18" x14ac:dyDescent="0.2">
      <c r="A22" s="1" t="s">
        <v>37</v>
      </c>
      <c r="B22" s="1" t="s">
        <v>69</v>
      </c>
      <c r="C22" s="5">
        <v>0</v>
      </c>
      <c r="D22" s="5">
        <v>3</v>
      </c>
      <c r="E22" s="5">
        <v>3</v>
      </c>
      <c r="F22" s="5">
        <v>40</v>
      </c>
      <c r="G22" s="5">
        <v>20</v>
      </c>
      <c r="H22" s="5">
        <v>80</v>
      </c>
      <c r="I22" s="5">
        <v>0</v>
      </c>
      <c r="J22" s="5">
        <v>3</v>
      </c>
      <c r="K22" s="5">
        <v>0</v>
      </c>
      <c r="L22" s="6">
        <f t="shared" si="0"/>
        <v>0</v>
      </c>
      <c r="M22" s="2">
        <v>3</v>
      </c>
      <c r="N22" s="6">
        <f t="shared" si="1"/>
        <v>1</v>
      </c>
      <c r="O22" s="5">
        <v>0</v>
      </c>
      <c r="P22" s="6">
        <f t="shared" si="2"/>
        <v>0</v>
      </c>
      <c r="Q22" s="8">
        <v>37736</v>
      </c>
      <c r="R22" s="8">
        <v>37751</v>
      </c>
    </row>
    <row r="23" spans="1:18" x14ac:dyDescent="0.2">
      <c r="A23" s="1" t="s">
        <v>38</v>
      </c>
      <c r="B23" s="1" t="s">
        <v>70</v>
      </c>
      <c r="C23" s="5">
        <v>0</v>
      </c>
      <c r="D23" s="5">
        <v>1</v>
      </c>
      <c r="E23" s="5">
        <v>1</v>
      </c>
      <c r="F23" s="5">
        <v>52</v>
      </c>
      <c r="G23" s="5">
        <v>52</v>
      </c>
      <c r="H23" s="5">
        <v>52</v>
      </c>
      <c r="I23" s="5">
        <v>0</v>
      </c>
      <c r="J23" s="5">
        <v>1</v>
      </c>
      <c r="K23" s="5">
        <v>0</v>
      </c>
      <c r="L23" s="6">
        <f t="shared" si="0"/>
        <v>0</v>
      </c>
      <c r="M23" s="2">
        <v>1</v>
      </c>
      <c r="N23" s="6">
        <f t="shared" si="1"/>
        <v>1</v>
      </c>
      <c r="O23" s="5">
        <v>0</v>
      </c>
      <c r="P23" s="6">
        <f t="shared" si="2"/>
        <v>0</v>
      </c>
      <c r="Q23" s="8">
        <v>37699</v>
      </c>
      <c r="R23" s="8">
        <v>37699</v>
      </c>
    </row>
    <row r="24" spans="1:18" x14ac:dyDescent="0.2">
      <c r="A24" s="1" t="s">
        <v>39</v>
      </c>
      <c r="B24" s="1" t="s">
        <v>71</v>
      </c>
      <c r="C24" s="5">
        <v>0</v>
      </c>
      <c r="D24" s="5">
        <v>1</v>
      </c>
      <c r="E24" s="5">
        <v>1</v>
      </c>
      <c r="F24" s="5">
        <v>25</v>
      </c>
      <c r="G24" s="5">
        <v>25</v>
      </c>
      <c r="H24" s="5">
        <v>25</v>
      </c>
      <c r="I24" s="5">
        <v>1</v>
      </c>
      <c r="J24" s="5">
        <v>0</v>
      </c>
      <c r="K24" s="5">
        <v>0</v>
      </c>
      <c r="L24" s="6">
        <f t="shared" si="0"/>
        <v>0</v>
      </c>
      <c r="N24" s="6">
        <f t="shared" si="1"/>
        <v>0</v>
      </c>
      <c r="O24" s="5">
        <v>0</v>
      </c>
      <c r="P24" s="6">
        <f t="shared" si="2"/>
        <v>0</v>
      </c>
      <c r="Q24" s="8">
        <v>37746</v>
      </c>
      <c r="R24" s="8">
        <v>37746</v>
      </c>
    </row>
    <row r="25" spans="1:18" x14ac:dyDescent="0.2">
      <c r="A25" s="1" t="s">
        <v>40</v>
      </c>
      <c r="B25" s="1" t="s">
        <v>72</v>
      </c>
      <c r="C25" s="5">
        <v>161</v>
      </c>
      <c r="D25" s="5">
        <v>77</v>
      </c>
      <c r="E25" s="5">
        <v>238</v>
      </c>
      <c r="F25" s="5">
        <v>35</v>
      </c>
      <c r="G25" s="5">
        <v>1</v>
      </c>
      <c r="H25" s="5">
        <v>90</v>
      </c>
      <c r="I25" s="5">
        <v>0</v>
      </c>
      <c r="J25" s="5">
        <v>205</v>
      </c>
      <c r="K25" s="5">
        <v>33</v>
      </c>
      <c r="L25" s="6">
        <f t="shared" si="0"/>
        <v>0.13865546218487396</v>
      </c>
      <c r="M25" s="2">
        <v>8</v>
      </c>
      <c r="N25" s="6">
        <f t="shared" si="1"/>
        <v>3.3613445378151259E-2</v>
      </c>
      <c r="O25" s="5">
        <v>97</v>
      </c>
      <c r="P25" s="6">
        <f t="shared" si="2"/>
        <v>0.40756302521008403</v>
      </c>
      <c r="Q25" s="8">
        <v>37677</v>
      </c>
      <c r="R25" s="8">
        <v>37746</v>
      </c>
    </row>
    <row r="26" spans="1:18" x14ac:dyDescent="0.2">
      <c r="A26" s="1" t="s">
        <v>41</v>
      </c>
      <c r="B26" s="1" t="s">
        <v>73</v>
      </c>
      <c r="C26" s="5">
        <v>0</v>
      </c>
      <c r="D26" s="5">
        <v>1</v>
      </c>
      <c r="E26" s="5">
        <v>1</v>
      </c>
      <c r="F26" s="5">
        <v>62</v>
      </c>
      <c r="G26" s="5">
        <v>62</v>
      </c>
      <c r="H26" s="5">
        <v>62</v>
      </c>
      <c r="I26" s="5">
        <v>0</v>
      </c>
      <c r="J26" s="5">
        <v>0</v>
      </c>
      <c r="K26" s="5">
        <v>1</v>
      </c>
      <c r="L26" s="6">
        <f t="shared" si="0"/>
        <v>1</v>
      </c>
      <c r="M26" s="2">
        <v>1</v>
      </c>
      <c r="N26" s="6">
        <f t="shared" si="1"/>
        <v>1</v>
      </c>
      <c r="O26" s="5">
        <v>0</v>
      </c>
      <c r="P26" s="6">
        <f t="shared" si="2"/>
        <v>0</v>
      </c>
      <c r="Q26" s="8">
        <v>37714</v>
      </c>
      <c r="R26" s="8">
        <v>37714</v>
      </c>
    </row>
    <row r="27" spans="1:18" x14ac:dyDescent="0.2">
      <c r="A27" s="1" t="s">
        <v>42</v>
      </c>
      <c r="B27" s="1" t="s">
        <v>74</v>
      </c>
      <c r="C27" s="5">
        <v>0</v>
      </c>
      <c r="D27" s="5">
        <v>1</v>
      </c>
      <c r="E27" s="5">
        <v>1</v>
      </c>
      <c r="F27" s="5">
        <v>33</v>
      </c>
      <c r="G27" s="5">
        <v>33</v>
      </c>
      <c r="H27" s="5">
        <v>33</v>
      </c>
      <c r="I27" s="5">
        <v>0</v>
      </c>
      <c r="J27" s="5">
        <v>1</v>
      </c>
      <c r="K27" s="5">
        <v>0</v>
      </c>
      <c r="L27" s="6">
        <f t="shared" si="0"/>
        <v>0</v>
      </c>
      <c r="M27" s="2">
        <v>1</v>
      </c>
      <c r="N27" s="6">
        <f t="shared" si="1"/>
        <v>1</v>
      </c>
      <c r="O27" s="5">
        <v>0</v>
      </c>
      <c r="P27" s="6">
        <f t="shared" si="2"/>
        <v>0</v>
      </c>
      <c r="Q27" s="8">
        <v>37706</v>
      </c>
      <c r="R27" s="8">
        <v>37706</v>
      </c>
    </row>
    <row r="28" spans="1:18" x14ac:dyDescent="0.2">
      <c r="A28" s="1" t="s">
        <v>43</v>
      </c>
      <c r="B28" s="1" t="s">
        <v>75</v>
      </c>
      <c r="C28" s="5">
        <v>1</v>
      </c>
      <c r="D28" s="5">
        <v>2</v>
      </c>
      <c r="E28" s="5">
        <v>3</v>
      </c>
      <c r="F28" s="5">
        <v>33</v>
      </c>
      <c r="G28" s="5">
        <v>33</v>
      </c>
      <c r="H28" s="5">
        <v>33</v>
      </c>
      <c r="I28" s="5">
        <v>0</v>
      </c>
      <c r="J28" s="5">
        <v>3</v>
      </c>
      <c r="K28" s="5">
        <v>0</v>
      </c>
      <c r="L28" s="6">
        <f t="shared" si="0"/>
        <v>0</v>
      </c>
      <c r="M28" s="2">
        <v>3</v>
      </c>
      <c r="N28" s="6">
        <f t="shared" si="1"/>
        <v>1</v>
      </c>
      <c r="O28" s="5">
        <v>0</v>
      </c>
      <c r="P28" s="6">
        <f t="shared" si="2"/>
        <v>0</v>
      </c>
      <c r="Q28" s="8"/>
      <c r="R28" s="8"/>
    </row>
    <row r="29" spans="1:18" x14ac:dyDescent="0.2">
      <c r="A29" s="1" t="s">
        <v>44</v>
      </c>
      <c r="B29" s="1" t="s">
        <v>76</v>
      </c>
      <c r="C29" s="5">
        <v>0</v>
      </c>
      <c r="D29" s="5">
        <v>1</v>
      </c>
      <c r="E29" s="5">
        <v>1</v>
      </c>
      <c r="F29" s="5">
        <v>35</v>
      </c>
      <c r="G29" s="5">
        <v>35</v>
      </c>
      <c r="H29" s="5">
        <v>35</v>
      </c>
      <c r="I29" s="5">
        <v>0</v>
      </c>
      <c r="J29" s="5">
        <v>1</v>
      </c>
      <c r="K29" s="5">
        <v>0</v>
      </c>
      <c r="L29" s="6">
        <f t="shared" si="0"/>
        <v>0</v>
      </c>
      <c r="M29" s="2">
        <v>1</v>
      </c>
      <c r="N29" s="6">
        <f t="shared" si="1"/>
        <v>1</v>
      </c>
      <c r="O29" s="5">
        <v>0</v>
      </c>
      <c r="P29" s="6">
        <f t="shared" si="2"/>
        <v>0</v>
      </c>
      <c r="Q29" s="8">
        <v>37689</v>
      </c>
      <c r="R29" s="8">
        <v>37689</v>
      </c>
    </row>
    <row r="30" spans="1:18" x14ac:dyDescent="0.2">
      <c r="A30" s="1" t="s">
        <v>45</v>
      </c>
      <c r="B30" s="1" t="s">
        <v>77</v>
      </c>
      <c r="C30" s="5">
        <v>5</v>
      </c>
      <c r="D30" s="5">
        <v>4</v>
      </c>
      <c r="E30" s="5">
        <v>9</v>
      </c>
      <c r="F30" s="5">
        <v>42</v>
      </c>
      <c r="G30" s="5">
        <v>2</v>
      </c>
      <c r="H30" s="5">
        <v>79</v>
      </c>
      <c r="I30" s="5">
        <v>0</v>
      </c>
      <c r="J30" s="5">
        <v>7</v>
      </c>
      <c r="K30" s="5">
        <v>2</v>
      </c>
      <c r="L30" s="6">
        <f t="shared" si="0"/>
        <v>0.22222222222222221</v>
      </c>
      <c r="M30" s="2">
        <v>9</v>
      </c>
      <c r="N30" s="6">
        <f t="shared" si="1"/>
        <v>1</v>
      </c>
      <c r="O30" s="5">
        <v>1</v>
      </c>
      <c r="P30" s="6">
        <f t="shared" si="2"/>
        <v>0.1111111111111111</v>
      </c>
      <c r="Q30" s="8">
        <v>37691</v>
      </c>
      <c r="R30" s="8">
        <v>37766</v>
      </c>
    </row>
    <row r="31" spans="1:18" x14ac:dyDescent="0.2">
      <c r="A31" s="1" t="s">
        <v>46</v>
      </c>
      <c r="B31" s="1" t="s">
        <v>78</v>
      </c>
      <c r="C31" s="5">
        <v>2</v>
      </c>
      <c r="D31" s="5">
        <v>2</v>
      </c>
      <c r="E31" s="5">
        <v>4</v>
      </c>
      <c r="F31" s="5">
        <v>59</v>
      </c>
      <c r="G31" s="5">
        <v>28</v>
      </c>
      <c r="H31" s="5">
        <v>74</v>
      </c>
      <c r="I31" s="5">
        <v>0</v>
      </c>
      <c r="J31" s="5">
        <v>4</v>
      </c>
      <c r="K31" s="5">
        <v>0</v>
      </c>
      <c r="L31" s="6">
        <f t="shared" si="0"/>
        <v>0</v>
      </c>
      <c r="M31" s="2">
        <v>4</v>
      </c>
      <c r="N31" s="6">
        <f t="shared" si="1"/>
        <v>1</v>
      </c>
      <c r="O31" s="5">
        <v>0</v>
      </c>
      <c r="P31" s="6">
        <f t="shared" si="2"/>
        <v>0</v>
      </c>
      <c r="Q31" s="8">
        <v>37681</v>
      </c>
      <c r="R31" s="8">
        <v>37712</v>
      </c>
    </row>
    <row r="32" spans="1:18" x14ac:dyDescent="0.2">
      <c r="A32" s="1" t="s">
        <v>47</v>
      </c>
      <c r="B32" s="1" t="s">
        <v>79</v>
      </c>
      <c r="C32" s="5">
        <v>16</v>
      </c>
      <c r="D32" s="5">
        <v>17</v>
      </c>
      <c r="E32" s="5">
        <v>33</v>
      </c>
      <c r="F32" s="5">
        <v>36</v>
      </c>
      <c r="G32" s="5">
        <v>0</v>
      </c>
      <c r="H32" s="5">
        <v>83</v>
      </c>
      <c r="I32" s="5">
        <v>7</v>
      </c>
      <c r="J32" s="5">
        <v>26</v>
      </c>
      <c r="K32" s="5">
        <v>0</v>
      </c>
      <c r="L32" s="6">
        <f t="shared" si="0"/>
        <v>0</v>
      </c>
      <c r="M32" s="2">
        <v>31</v>
      </c>
      <c r="N32" s="6">
        <f t="shared" si="1"/>
        <v>0.93939393939393945</v>
      </c>
      <c r="O32" s="5">
        <v>1</v>
      </c>
      <c r="P32" s="6">
        <f t="shared" si="2"/>
        <v>3.0303030303030304E-2</v>
      </c>
      <c r="Q32" s="8">
        <v>37630</v>
      </c>
      <c r="R32" s="8">
        <v>37815</v>
      </c>
    </row>
    <row r="33" spans="1:19" x14ac:dyDescent="0.2">
      <c r="A33" s="1" t="s">
        <v>48</v>
      </c>
      <c r="B33" s="1" t="s">
        <v>80</v>
      </c>
      <c r="C33" s="5">
        <v>39</v>
      </c>
      <c r="D33" s="5">
        <v>24</v>
      </c>
      <c r="E33" s="5">
        <v>63</v>
      </c>
      <c r="F33" s="5">
        <v>43</v>
      </c>
      <c r="G33" s="5">
        <v>20</v>
      </c>
      <c r="H33" s="5">
        <v>76</v>
      </c>
      <c r="I33" s="5">
        <v>0</v>
      </c>
      <c r="J33" s="5">
        <v>58</v>
      </c>
      <c r="K33" s="5">
        <v>5</v>
      </c>
      <c r="L33" s="6">
        <f t="shared" si="0"/>
        <v>7.9365079365079361E-2</v>
      </c>
      <c r="M33" s="2">
        <v>1</v>
      </c>
      <c r="N33" s="6">
        <f t="shared" si="1"/>
        <v>1.5873015873015872E-2</v>
      </c>
      <c r="O33" s="5">
        <v>36</v>
      </c>
      <c r="P33" s="6">
        <f t="shared" si="2"/>
        <v>0.5714285714285714</v>
      </c>
      <c r="Q33" s="8">
        <v>37675</v>
      </c>
      <c r="R33" s="8">
        <v>37725</v>
      </c>
    </row>
    <row r="34" spans="1:19" x14ac:dyDescent="0.2">
      <c r="A34" s="3" t="s">
        <v>2</v>
      </c>
      <c r="B34" s="3"/>
      <c r="C34" s="4"/>
      <c r="D34" s="4"/>
      <c r="E34" s="4">
        <f>SUM(E2:E33)</f>
        <v>8422</v>
      </c>
      <c r="F34" s="4"/>
      <c r="G34" s="4"/>
      <c r="H34" s="4"/>
      <c r="I34" s="4"/>
      <c r="J34" s="4"/>
      <c r="K34" s="4"/>
      <c r="L34" s="3"/>
      <c r="M34" s="4"/>
      <c r="N34" s="3"/>
      <c r="O34" s="4">
        <f>SUM(O2:O33)</f>
        <v>1725</v>
      </c>
      <c r="P34" s="7">
        <f>O34/E34</f>
        <v>0.20482070767038707</v>
      </c>
      <c r="Q34" s="9"/>
      <c r="R34" s="9"/>
      <c r="S3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Morgenstern</dc:creator>
  <cp:lastModifiedBy>Morgenstern, Christian</cp:lastModifiedBy>
  <dcterms:created xsi:type="dcterms:W3CDTF">2024-04-09T09:28:14Z</dcterms:created>
  <dcterms:modified xsi:type="dcterms:W3CDTF">2024-04-09T11:54:26Z</dcterms:modified>
</cp:coreProperties>
</file>