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8178AA7B-AECF-425F-A2BC-F42B9302B65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alculation" sheetId="5" r:id="rId1"/>
    <sheet name="30rps" sheetId="2" r:id="rId2"/>
    <sheet name="60rps" sheetId="3" r:id="rId3"/>
    <sheet name="90rps" sheetId="4" r:id="rId4"/>
  </sheets>
  <definedNames>
    <definedName name="_xlnm.Print_Area" localSheetId="1">'30rps'!$A$1:$W$65</definedName>
    <definedName name="_xlnm.Print_Area" localSheetId="2">'60rps'!$A$1:$W$65</definedName>
    <definedName name="_xlnm.Print_Area" localSheetId="3">'90rps'!$A$1:$W$65</definedName>
  </definedNames>
  <calcPr calcId="191029"/>
</workbook>
</file>

<file path=xl/calcChain.xml><?xml version="1.0" encoding="utf-8"?>
<calcChain xmlns="http://schemas.openxmlformats.org/spreadsheetml/2006/main">
  <c r="C8" i="5" l="1"/>
  <c r="B8" i="5"/>
  <c r="C7" i="5"/>
  <c r="B7" i="5"/>
  <c r="C6" i="5"/>
  <c r="B6" i="5"/>
  <c r="E7" i="5" l="1"/>
  <c r="D6" i="5"/>
  <c r="F6" i="5" s="1"/>
  <c r="E6" i="5"/>
  <c r="D8" i="5"/>
  <c r="F8" i="5" s="1"/>
  <c r="D7" i="5"/>
  <c r="F7" i="5" s="1"/>
  <c r="E8" i="5"/>
  <c r="K2" i="4"/>
  <c r="I2" i="4"/>
  <c r="C2" i="4"/>
  <c r="K2" i="3"/>
  <c r="I2" i="3"/>
  <c r="C2" i="3"/>
  <c r="K2" i="2"/>
  <c r="I2" i="2"/>
  <c r="C2" i="2"/>
</calcChain>
</file>

<file path=xl/sharedStrings.xml><?xml version="1.0" encoding="utf-8"?>
<sst xmlns="http://schemas.openxmlformats.org/spreadsheetml/2006/main" count="245" uniqueCount="120">
  <si>
    <t>KSK75D15UEZ3</t>
  </si>
  <si>
    <r>
      <t>Evaporating Temp.(</t>
    </r>
    <r>
      <rPr>
        <b/>
        <sz val="12"/>
        <rFont val="黑体"/>
        <family val="3"/>
        <charset val="134"/>
      </rPr>
      <t>℃</t>
    </r>
    <r>
      <rPr>
        <b/>
        <sz val="12"/>
        <rFont val="Times New Roman"/>
        <family val="1"/>
      </rPr>
      <t>)</t>
    </r>
  </si>
  <si>
    <r>
      <t>Condensing Temp.(</t>
    </r>
    <r>
      <rPr>
        <b/>
        <sz val="12"/>
        <rFont val="黑体"/>
        <family val="3"/>
        <charset val="134"/>
      </rPr>
      <t>℃</t>
    </r>
    <r>
      <rPr>
        <b/>
        <sz val="12"/>
        <rFont val="Times New Roman"/>
        <family val="1"/>
      </rPr>
      <t>)</t>
    </r>
  </si>
  <si>
    <r>
      <t>P2</t>
    </r>
    <r>
      <rPr>
        <sz val="12"/>
        <rFont val="宋体"/>
        <family val="3"/>
        <charset val="134"/>
      </rPr>
      <t/>
    </r>
  </si>
  <si>
    <r>
      <t>P3</t>
    </r>
    <r>
      <rPr>
        <sz val="12"/>
        <rFont val="宋体"/>
        <family val="3"/>
        <charset val="134"/>
      </rPr>
      <t/>
    </r>
  </si>
  <si>
    <r>
      <t>P4</t>
    </r>
    <r>
      <rPr>
        <sz val="12"/>
        <rFont val="宋体"/>
        <family val="3"/>
        <charset val="134"/>
      </rPr>
      <t/>
    </r>
  </si>
  <si>
    <r>
      <t>P5</t>
    </r>
    <r>
      <rPr>
        <sz val="12"/>
        <rFont val="宋体"/>
        <family val="3"/>
        <charset val="134"/>
      </rPr>
      <t/>
    </r>
  </si>
  <si>
    <t>P6</t>
  </si>
  <si>
    <r>
      <t>P7</t>
    </r>
    <r>
      <rPr>
        <sz val="12"/>
        <rFont val="宋体"/>
        <family val="3"/>
        <charset val="134"/>
      </rPr>
      <t/>
    </r>
  </si>
  <si>
    <r>
      <t>P8</t>
    </r>
    <r>
      <rPr>
        <sz val="12"/>
        <rFont val="宋体"/>
        <family val="3"/>
        <charset val="134"/>
      </rPr>
      <t/>
    </r>
  </si>
  <si>
    <r>
      <t>P9</t>
    </r>
    <r>
      <rPr>
        <sz val="12"/>
        <rFont val="宋体"/>
        <family val="3"/>
        <charset val="134"/>
      </rPr>
      <t/>
    </r>
  </si>
  <si>
    <r>
      <t>P10</t>
    </r>
    <r>
      <rPr>
        <sz val="12"/>
        <rFont val="宋体"/>
        <family val="3"/>
        <charset val="134"/>
      </rPr>
      <t/>
    </r>
  </si>
  <si>
    <t xml:space="preserve">MODEL： </t>
    <phoneticPr fontId="3" type="noConversion"/>
  </si>
  <si>
    <t>R32 DC</t>
    <phoneticPr fontId="3" type="noConversion"/>
  </si>
  <si>
    <t>—</t>
    <phoneticPr fontId="3" type="noConversion"/>
  </si>
  <si>
    <t>V ～</t>
    <phoneticPr fontId="3" type="noConversion"/>
  </si>
  <si>
    <t>rps</t>
    <phoneticPr fontId="3" type="noConversion"/>
  </si>
  <si>
    <r>
      <t>1</t>
    </r>
    <r>
      <rPr>
        <b/>
        <sz val="18"/>
        <rFont val="黑体"/>
        <family val="3"/>
        <charset val="134"/>
      </rPr>
      <t>、</t>
    </r>
    <r>
      <rPr>
        <b/>
        <sz val="18"/>
        <rFont val="Times New Roman"/>
        <family val="1"/>
      </rPr>
      <t>Rated condition data*</t>
    </r>
    <phoneticPr fontId="3" type="noConversion"/>
  </si>
  <si>
    <t>SUPERHEAT———————</t>
    <phoneticPr fontId="3" type="noConversion"/>
  </si>
  <si>
    <t>℃</t>
    <phoneticPr fontId="3" type="noConversion"/>
  </si>
  <si>
    <t>机型</t>
  </si>
  <si>
    <t>Displacement</t>
    <phoneticPr fontId="3" type="noConversion"/>
  </si>
  <si>
    <t>Frequency</t>
    <phoneticPr fontId="3" type="noConversion"/>
  </si>
  <si>
    <t>Power supply</t>
    <phoneticPr fontId="3" type="noConversion"/>
  </si>
  <si>
    <t>Capacity</t>
    <phoneticPr fontId="3" type="noConversion"/>
  </si>
  <si>
    <t>Input power</t>
    <phoneticPr fontId="3" type="noConversion"/>
  </si>
  <si>
    <t xml:space="preserve">Flow rate </t>
    <phoneticPr fontId="3" type="noConversion"/>
  </si>
  <si>
    <t>Current</t>
    <phoneticPr fontId="3" type="noConversion"/>
  </si>
  <si>
    <t>SUBCOOLING————————</t>
    <phoneticPr fontId="3" type="noConversion"/>
  </si>
  <si>
    <t>℃</t>
    <phoneticPr fontId="3" type="noConversion"/>
  </si>
  <si>
    <t>cc</t>
    <phoneticPr fontId="3" type="noConversion"/>
  </si>
  <si>
    <t>rps</t>
    <phoneticPr fontId="3" type="noConversion"/>
  </si>
  <si>
    <t>V</t>
    <phoneticPr fontId="3" type="noConversion"/>
  </si>
  <si>
    <t>W</t>
    <phoneticPr fontId="3" type="noConversion"/>
  </si>
  <si>
    <t>kg/h</t>
    <phoneticPr fontId="3" type="noConversion"/>
  </si>
  <si>
    <t>A</t>
    <phoneticPr fontId="3" type="noConversion"/>
  </si>
  <si>
    <r>
      <t>PERFORMANCE CURVE(A</t>
    </r>
    <r>
      <rPr>
        <b/>
        <sz val="20"/>
        <rFont val="黑体"/>
        <family val="3"/>
        <charset val="134"/>
      </rPr>
      <t>RI</t>
    </r>
    <r>
      <rPr>
        <b/>
        <sz val="20"/>
        <rFont val="黑体"/>
        <family val="3"/>
        <charset val="134"/>
      </rPr>
      <t>)</t>
    </r>
    <phoneticPr fontId="3" type="noConversion"/>
  </si>
  <si>
    <t>AMBIENT TEMP.——————</t>
    <phoneticPr fontId="3" type="noConversion"/>
  </si>
  <si>
    <t>*</t>
    <phoneticPr fontId="3" type="noConversion"/>
  </si>
  <si>
    <r>
      <t>Suction Temp.(</t>
    </r>
    <r>
      <rPr>
        <b/>
        <sz val="12"/>
        <rFont val="黑体"/>
        <family val="3"/>
        <charset val="134"/>
      </rPr>
      <t>℃</t>
    </r>
    <r>
      <rPr>
        <b/>
        <sz val="12"/>
        <rFont val="Times New Roman"/>
        <family val="1"/>
      </rPr>
      <t>)</t>
    </r>
    <phoneticPr fontId="3" type="noConversion"/>
  </si>
  <si>
    <r>
      <t>Liquid Temp.(</t>
    </r>
    <r>
      <rPr>
        <b/>
        <sz val="12"/>
        <rFont val="黑体"/>
        <family val="3"/>
        <charset val="134"/>
      </rPr>
      <t>℃</t>
    </r>
    <r>
      <rPr>
        <b/>
        <sz val="12"/>
        <rFont val="Times New Roman"/>
        <family val="1"/>
      </rPr>
      <t>)</t>
    </r>
    <phoneticPr fontId="3" type="noConversion"/>
  </si>
  <si>
    <r>
      <t>Ambient Temp.(</t>
    </r>
    <r>
      <rPr>
        <b/>
        <sz val="12"/>
        <rFont val="黑体"/>
        <family val="3"/>
        <charset val="134"/>
      </rPr>
      <t>℃</t>
    </r>
    <r>
      <rPr>
        <b/>
        <sz val="12"/>
        <rFont val="Times New Roman"/>
        <family val="1"/>
      </rPr>
      <t>)</t>
    </r>
    <phoneticPr fontId="3" type="noConversion"/>
  </si>
  <si>
    <r>
      <t>2</t>
    </r>
    <r>
      <rPr>
        <b/>
        <sz val="18"/>
        <rFont val="宋体"/>
        <family val="3"/>
        <charset val="134"/>
      </rPr>
      <t>、</t>
    </r>
    <r>
      <rPr>
        <b/>
        <sz val="18"/>
        <rFont val="Times New Roman"/>
        <family val="1"/>
      </rPr>
      <t>Data under different condition</t>
    </r>
    <phoneticPr fontId="3" type="noConversion"/>
  </si>
  <si>
    <t>Capacity(W)</t>
    <phoneticPr fontId="3" type="noConversion"/>
  </si>
  <si>
    <r>
      <t>Evaporating Temp.(</t>
    </r>
    <r>
      <rPr>
        <b/>
        <sz val="14"/>
        <rFont val="宋体"/>
        <family val="3"/>
        <charset val="134"/>
      </rPr>
      <t>℃</t>
    </r>
    <r>
      <rPr>
        <b/>
        <sz val="14"/>
        <rFont val="Times New Roman"/>
        <family val="1"/>
      </rPr>
      <t>)</t>
    </r>
    <phoneticPr fontId="3" type="noConversion"/>
  </si>
  <si>
    <r>
      <t>Condensing Temp.(</t>
    </r>
    <r>
      <rPr>
        <b/>
        <sz val="14"/>
        <rFont val="宋体"/>
        <family val="3"/>
        <charset val="134"/>
      </rPr>
      <t>℃</t>
    </r>
    <r>
      <rPr>
        <b/>
        <sz val="14"/>
        <rFont val="Times New Roman"/>
        <family val="1"/>
      </rPr>
      <t>)</t>
    </r>
    <phoneticPr fontId="3" type="noConversion"/>
  </si>
  <si>
    <t>Input Power(W)</t>
    <phoneticPr fontId="3" type="noConversion"/>
  </si>
  <si>
    <t>Flow Rate(kg/h)</t>
    <phoneticPr fontId="3" type="noConversion"/>
  </si>
  <si>
    <t>Current(A)</t>
    <phoneticPr fontId="3" type="noConversion"/>
  </si>
  <si>
    <r>
      <t>3</t>
    </r>
    <r>
      <rPr>
        <b/>
        <sz val="18"/>
        <rFont val="宋体"/>
        <family val="3"/>
        <charset val="134"/>
      </rPr>
      <t>、</t>
    </r>
    <r>
      <rPr>
        <b/>
        <sz val="18"/>
        <rFont val="Times New Roman"/>
        <family val="1"/>
      </rPr>
      <t>Ten coefficient method</t>
    </r>
    <phoneticPr fontId="3" type="noConversion"/>
  </si>
  <si>
    <t>z=p1+p2*x+p3*y+p4*x^2+p5*x*y+P6*y^2+p7*x^3+p8*x^2*y+P9*x*y^2+P10*y^3</t>
    <phoneticPr fontId="3" type="noConversion"/>
  </si>
  <si>
    <r>
      <t>x——Evaporating Temp.(</t>
    </r>
    <r>
      <rPr>
        <sz val="12"/>
        <rFont val="黑体"/>
        <family val="3"/>
        <charset val="134"/>
      </rPr>
      <t>℃</t>
    </r>
    <r>
      <rPr>
        <sz val="12"/>
        <rFont val="Times New Roman"/>
        <family val="1"/>
      </rPr>
      <t>)</t>
    </r>
    <r>
      <rPr>
        <sz val="12"/>
        <rFont val="黑体"/>
        <family val="3"/>
        <charset val="134"/>
      </rPr>
      <t>；</t>
    </r>
    <r>
      <rPr>
        <sz val="12"/>
        <rFont val="Times New Roman"/>
        <family val="1"/>
      </rPr>
      <t xml:space="preserve"> y——Condensing Temp.(</t>
    </r>
    <r>
      <rPr>
        <sz val="12"/>
        <rFont val="黑体"/>
        <family val="3"/>
        <charset val="134"/>
      </rPr>
      <t>℃</t>
    </r>
    <r>
      <rPr>
        <sz val="12"/>
        <rFont val="Times New Roman"/>
        <family val="1"/>
      </rPr>
      <t>)</t>
    </r>
    <phoneticPr fontId="3" type="noConversion"/>
  </si>
  <si>
    <t>P1</t>
    <phoneticPr fontId="3" type="noConversion"/>
  </si>
  <si>
    <t xml:space="preserve">MODEL： </t>
    <phoneticPr fontId="3" type="noConversion"/>
  </si>
  <si>
    <t>R32 DC</t>
    <phoneticPr fontId="3" type="noConversion"/>
  </si>
  <si>
    <t>—</t>
    <phoneticPr fontId="3" type="noConversion"/>
  </si>
  <si>
    <t>V ～</t>
    <phoneticPr fontId="3" type="noConversion"/>
  </si>
  <si>
    <r>
      <t>1</t>
    </r>
    <r>
      <rPr>
        <b/>
        <sz val="18"/>
        <rFont val="黑体"/>
        <family val="3"/>
        <charset val="134"/>
      </rPr>
      <t>、</t>
    </r>
    <r>
      <rPr>
        <b/>
        <sz val="18"/>
        <rFont val="Times New Roman"/>
        <family val="1"/>
      </rPr>
      <t>Rated condition data*</t>
    </r>
    <phoneticPr fontId="3" type="noConversion"/>
  </si>
  <si>
    <t>SUPERHEAT———————</t>
    <phoneticPr fontId="3" type="noConversion"/>
  </si>
  <si>
    <t>Model</t>
    <phoneticPr fontId="3" type="noConversion"/>
  </si>
  <si>
    <t>Frequency</t>
    <phoneticPr fontId="3" type="noConversion"/>
  </si>
  <si>
    <t>Power supply</t>
    <phoneticPr fontId="3" type="noConversion"/>
  </si>
  <si>
    <t>Capacity</t>
    <phoneticPr fontId="3" type="noConversion"/>
  </si>
  <si>
    <t>Input power</t>
    <phoneticPr fontId="3" type="noConversion"/>
  </si>
  <si>
    <t xml:space="preserve">Flow rate </t>
    <phoneticPr fontId="3" type="noConversion"/>
  </si>
  <si>
    <t>Current</t>
    <phoneticPr fontId="3" type="noConversion"/>
  </si>
  <si>
    <t>℃</t>
    <phoneticPr fontId="3" type="noConversion"/>
  </si>
  <si>
    <t>rps</t>
    <phoneticPr fontId="3" type="noConversion"/>
  </si>
  <si>
    <t>V</t>
    <phoneticPr fontId="3" type="noConversion"/>
  </si>
  <si>
    <t>W</t>
    <phoneticPr fontId="3" type="noConversion"/>
  </si>
  <si>
    <t>kg/h</t>
    <phoneticPr fontId="3" type="noConversion"/>
  </si>
  <si>
    <t>A</t>
    <phoneticPr fontId="3" type="noConversion"/>
  </si>
  <si>
    <r>
      <t>Ambient Temp.(</t>
    </r>
    <r>
      <rPr>
        <b/>
        <sz val="12"/>
        <rFont val="黑体"/>
        <family val="3"/>
        <charset val="134"/>
      </rPr>
      <t>℃</t>
    </r>
    <r>
      <rPr>
        <b/>
        <sz val="12"/>
        <rFont val="Times New Roman"/>
        <family val="1"/>
      </rPr>
      <t>)</t>
    </r>
    <phoneticPr fontId="3" type="noConversion"/>
  </si>
  <si>
    <r>
      <t>2</t>
    </r>
    <r>
      <rPr>
        <b/>
        <sz val="18"/>
        <rFont val="宋体"/>
        <family val="3"/>
        <charset val="134"/>
      </rPr>
      <t>、</t>
    </r>
    <r>
      <rPr>
        <b/>
        <sz val="18"/>
        <rFont val="Times New Roman"/>
        <family val="1"/>
      </rPr>
      <t>Data under different condition</t>
    </r>
    <phoneticPr fontId="3" type="noConversion"/>
  </si>
  <si>
    <t>Capacity(W)</t>
    <phoneticPr fontId="3" type="noConversion"/>
  </si>
  <si>
    <r>
      <t>Evaporating Temp.(</t>
    </r>
    <r>
      <rPr>
        <b/>
        <sz val="14"/>
        <rFont val="宋体"/>
        <family val="3"/>
        <charset val="134"/>
      </rPr>
      <t>℃</t>
    </r>
    <r>
      <rPr>
        <b/>
        <sz val="14"/>
        <rFont val="Times New Roman"/>
        <family val="1"/>
      </rPr>
      <t>)</t>
    </r>
    <phoneticPr fontId="3" type="noConversion"/>
  </si>
  <si>
    <r>
      <t>Condensing Temp.(</t>
    </r>
    <r>
      <rPr>
        <b/>
        <sz val="14"/>
        <rFont val="宋体"/>
        <family val="3"/>
        <charset val="134"/>
      </rPr>
      <t>℃</t>
    </r>
    <r>
      <rPr>
        <b/>
        <sz val="14"/>
        <rFont val="Times New Roman"/>
        <family val="1"/>
      </rPr>
      <t>)</t>
    </r>
    <phoneticPr fontId="3" type="noConversion"/>
  </si>
  <si>
    <t>Input Power(W)</t>
    <phoneticPr fontId="3" type="noConversion"/>
  </si>
  <si>
    <t>Flow Rate(kg/h)</t>
    <phoneticPr fontId="3" type="noConversion"/>
  </si>
  <si>
    <t>Current(A)</t>
    <phoneticPr fontId="3" type="noConversion"/>
  </si>
  <si>
    <r>
      <t>3</t>
    </r>
    <r>
      <rPr>
        <b/>
        <sz val="18"/>
        <rFont val="宋体"/>
        <family val="3"/>
        <charset val="134"/>
      </rPr>
      <t>、</t>
    </r>
    <r>
      <rPr>
        <b/>
        <sz val="18"/>
        <rFont val="Times New Roman"/>
        <family val="1"/>
      </rPr>
      <t>Ten coefficient method</t>
    </r>
    <phoneticPr fontId="3" type="noConversion"/>
  </si>
  <si>
    <t>z=p1+p2*x+p3*y+p4*x^2+p5*x*y+P6*y^2+p7*x^3+p8*x^2*y+P9*x*y^2+P10*y^3</t>
    <phoneticPr fontId="3" type="noConversion"/>
  </si>
  <si>
    <r>
      <t>x——Evaporating Temp.(</t>
    </r>
    <r>
      <rPr>
        <sz val="12"/>
        <rFont val="黑体"/>
        <family val="3"/>
        <charset val="134"/>
      </rPr>
      <t>℃</t>
    </r>
    <r>
      <rPr>
        <sz val="12"/>
        <rFont val="Times New Roman"/>
        <family val="1"/>
      </rPr>
      <t>)</t>
    </r>
    <r>
      <rPr>
        <sz val="12"/>
        <rFont val="黑体"/>
        <family val="3"/>
        <charset val="134"/>
      </rPr>
      <t>；</t>
    </r>
    <r>
      <rPr>
        <sz val="12"/>
        <rFont val="Times New Roman"/>
        <family val="1"/>
      </rPr>
      <t xml:space="preserve"> y——Condensing Temp.(</t>
    </r>
    <r>
      <rPr>
        <sz val="12"/>
        <rFont val="黑体"/>
        <family val="3"/>
        <charset val="134"/>
      </rPr>
      <t>℃</t>
    </r>
    <r>
      <rPr>
        <sz val="12"/>
        <rFont val="Times New Roman"/>
        <family val="1"/>
      </rPr>
      <t>)</t>
    </r>
    <phoneticPr fontId="3" type="noConversion"/>
  </si>
  <si>
    <t>P1</t>
    <phoneticPr fontId="3" type="noConversion"/>
  </si>
  <si>
    <r>
      <t>P6</t>
    </r>
    <r>
      <rPr>
        <sz val="12"/>
        <rFont val="宋体"/>
        <family val="3"/>
        <charset val="134"/>
      </rPr>
      <t/>
    </r>
  </si>
  <si>
    <t>V ～</t>
    <phoneticPr fontId="3" type="noConversion"/>
  </si>
  <si>
    <r>
      <t>1</t>
    </r>
    <r>
      <rPr>
        <b/>
        <sz val="18"/>
        <rFont val="黑体"/>
        <family val="3"/>
        <charset val="134"/>
      </rPr>
      <t>、</t>
    </r>
    <r>
      <rPr>
        <b/>
        <sz val="18"/>
        <rFont val="Times New Roman"/>
        <family val="1"/>
      </rPr>
      <t>Rated condition data*</t>
    </r>
    <phoneticPr fontId="3" type="noConversion"/>
  </si>
  <si>
    <t>Frequency</t>
    <phoneticPr fontId="3" type="noConversion"/>
  </si>
  <si>
    <t>Power supply</t>
    <phoneticPr fontId="3" type="noConversion"/>
  </si>
  <si>
    <t>Current</t>
    <phoneticPr fontId="3" type="noConversion"/>
  </si>
  <si>
    <t>cc</t>
    <phoneticPr fontId="3" type="noConversion"/>
  </si>
  <si>
    <r>
      <t>Liquid Temp.(</t>
    </r>
    <r>
      <rPr>
        <b/>
        <sz val="12"/>
        <rFont val="黑体"/>
        <family val="3"/>
        <charset val="134"/>
      </rPr>
      <t>℃</t>
    </r>
    <r>
      <rPr>
        <b/>
        <sz val="12"/>
        <rFont val="Times New Roman"/>
        <family val="1"/>
      </rPr>
      <t>)</t>
    </r>
    <phoneticPr fontId="3" type="noConversion"/>
  </si>
  <si>
    <r>
      <t>Evaporating Temp.(</t>
    </r>
    <r>
      <rPr>
        <b/>
        <sz val="14"/>
        <rFont val="宋体"/>
        <family val="3"/>
        <charset val="134"/>
      </rPr>
      <t>℃</t>
    </r>
    <r>
      <rPr>
        <b/>
        <sz val="14"/>
        <rFont val="Times New Roman"/>
        <family val="1"/>
      </rPr>
      <t>)</t>
    </r>
    <phoneticPr fontId="3" type="noConversion"/>
  </si>
  <si>
    <r>
      <t>Condensing Temp.(</t>
    </r>
    <r>
      <rPr>
        <b/>
        <sz val="14"/>
        <rFont val="宋体"/>
        <family val="3"/>
        <charset val="134"/>
      </rPr>
      <t>℃</t>
    </r>
    <r>
      <rPr>
        <b/>
        <sz val="14"/>
        <rFont val="Times New Roman"/>
        <family val="1"/>
      </rPr>
      <t>)</t>
    </r>
    <phoneticPr fontId="3" type="noConversion"/>
  </si>
  <si>
    <t>Current(A)</t>
    <phoneticPr fontId="3" type="noConversion"/>
  </si>
  <si>
    <r>
      <t>Evaporating Temp.(</t>
    </r>
    <r>
      <rPr>
        <b/>
        <sz val="14"/>
        <rFont val="宋体"/>
        <family val="3"/>
        <charset val="134"/>
      </rPr>
      <t>℃</t>
    </r>
    <r>
      <rPr>
        <b/>
        <sz val="14"/>
        <rFont val="Times New Roman"/>
        <family val="1"/>
      </rPr>
      <t>)</t>
    </r>
    <phoneticPr fontId="3" type="noConversion"/>
  </si>
  <si>
    <r>
      <t>x——Evaporating Temp.(</t>
    </r>
    <r>
      <rPr>
        <sz val="12"/>
        <rFont val="黑体"/>
        <family val="3"/>
        <charset val="134"/>
      </rPr>
      <t>℃</t>
    </r>
    <r>
      <rPr>
        <sz val="12"/>
        <rFont val="Times New Roman"/>
        <family val="1"/>
      </rPr>
      <t>)</t>
    </r>
    <r>
      <rPr>
        <sz val="12"/>
        <rFont val="黑体"/>
        <family val="3"/>
        <charset val="134"/>
      </rPr>
      <t>；</t>
    </r>
    <r>
      <rPr>
        <sz val="12"/>
        <rFont val="Times New Roman"/>
        <family val="1"/>
      </rPr>
      <t xml:space="preserve"> y——Condensing Temp.(</t>
    </r>
    <r>
      <rPr>
        <sz val="12"/>
        <rFont val="黑体"/>
        <family val="3"/>
        <charset val="134"/>
      </rPr>
      <t>℃</t>
    </r>
    <r>
      <rPr>
        <sz val="12"/>
        <rFont val="Times New Roman"/>
        <family val="1"/>
      </rPr>
      <t>)</t>
    </r>
    <phoneticPr fontId="3" type="noConversion"/>
  </si>
  <si>
    <t>T_0</t>
  </si>
  <si>
    <t>ºC</t>
  </si>
  <si>
    <t>T_c</t>
  </si>
  <si>
    <t>Heating capacity</t>
  </si>
  <si>
    <t>Input Power</t>
  </si>
  <si>
    <t>Cooling capacity</t>
  </si>
  <si>
    <t>COP Heating</t>
  </si>
  <si>
    <t>COP Cooling</t>
  </si>
  <si>
    <t>30 rps</t>
  </si>
  <si>
    <t>60 rps</t>
  </si>
  <si>
    <t>90 rps</t>
  </si>
  <si>
    <t>Info:</t>
  </si>
  <si>
    <t>Input power not includes inverter electronics consumption.</t>
  </si>
  <si>
    <t>P1</t>
  </si>
  <si>
    <r>
      <rPr>
        <sz val="12"/>
        <rFont val="Times New Roman"/>
        <family val="1"/>
      </rPr>
      <t>P2</t>
    </r>
  </si>
  <si>
    <r>
      <rPr>
        <sz val="12"/>
        <rFont val="Times New Roman"/>
        <family val="1"/>
      </rPr>
      <t>P3</t>
    </r>
  </si>
  <si>
    <r>
      <rPr>
        <sz val="12"/>
        <rFont val="Times New Roman"/>
        <family val="1"/>
      </rPr>
      <t>P4</t>
    </r>
  </si>
  <si>
    <r>
      <rPr>
        <sz val="12"/>
        <rFont val="Times New Roman"/>
        <family val="1"/>
      </rPr>
      <t>P5</t>
    </r>
  </si>
  <si>
    <r>
      <rPr>
        <sz val="12"/>
        <rFont val="Times New Roman"/>
        <family val="1"/>
      </rPr>
      <t>P6</t>
    </r>
  </si>
  <si>
    <r>
      <rPr>
        <sz val="12"/>
        <rFont val="Times New Roman"/>
        <family val="1"/>
      </rPr>
      <t>P7</t>
    </r>
  </si>
  <si>
    <r>
      <rPr>
        <sz val="12"/>
        <rFont val="Times New Roman"/>
        <family val="1"/>
      </rPr>
      <t>P8</t>
    </r>
  </si>
  <si>
    <r>
      <rPr>
        <sz val="12"/>
        <rFont val="Times New Roman"/>
        <family val="1"/>
      </rPr>
      <t>P9</t>
    </r>
  </si>
  <si>
    <r>
      <rPr>
        <sz val="12"/>
        <rFont val="Times New Roman"/>
        <family val="1"/>
      </rPr>
      <t>P10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</si>
</sst>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_ "/>
    <numFmt numFmtId="165" formatCode="0.00_ "/>
    <numFmt numFmtId="166" formatCode="0.00000000E+00"/>
    <numFmt numFmtId="167" formatCode="0.0"/>
    <numFmt numFmtId="168" formatCode="#,##0.000"/>
  </numFmts>
  <fonts count="19"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黑体"/>
      <family val="3"/>
      <charset val="134"/>
    </font>
    <font>
      <sz val="9"/>
      <name val="宋体"/>
      <family val="3"/>
      <charset val="134"/>
    </font>
    <font>
      <b/>
      <sz val="20"/>
      <name val="黑体"/>
      <family val="3"/>
      <charset val="134"/>
    </font>
    <font>
      <b/>
      <sz val="18"/>
      <name val="Times New Roman"/>
      <family val="1"/>
    </font>
    <font>
      <b/>
      <sz val="18"/>
      <name val="黑体"/>
      <family val="3"/>
      <charset val="134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color indexed="10"/>
      <name val="黑体"/>
      <family val="3"/>
      <charset val="134"/>
    </font>
    <font>
      <sz val="16"/>
      <name val="黑体"/>
      <family val="3"/>
      <charset val="134"/>
    </font>
    <font>
      <b/>
      <sz val="12"/>
      <name val="黑体"/>
      <family val="3"/>
      <charset val="134"/>
    </font>
    <font>
      <b/>
      <sz val="10"/>
      <name val="黑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b/>
      <sz val="14"/>
      <name val="Times New Roman"/>
      <family val="1"/>
    </font>
    <font>
      <b/>
      <sz val="14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7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17" fillId="0" borderId="0"/>
    <xf numFmtId="0" fontId="1" fillId="0" borderId="0"/>
    <xf numFmtId="0" fontId="1" fillId="0" borderId="0"/>
  </cellStyleXfs>
  <cellXfs count="71">
    <xf numFmtId="0" fontId="0" fillId="0" borderId="0" xfId="0"/>
    <xf numFmtId="0" fontId="2" fillId="2" borderId="0" xfId="0" applyFont="1" applyFill="1" applyProtection="1">
      <protection locked="0"/>
    </xf>
    <xf numFmtId="0" fontId="2" fillId="2" borderId="0" xfId="0" applyFont="1" applyFill="1"/>
    <xf numFmtId="0" fontId="2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7" fillId="2" borderId="0" xfId="0" applyFont="1" applyFill="1"/>
    <xf numFmtId="0" fontId="2" fillId="2" borderId="4" xfId="0" applyFont="1" applyFill="1" applyBorder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vertical="center"/>
      <protection locked="0"/>
    </xf>
    <xf numFmtId="0" fontId="8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164" fontId="2" fillId="3" borderId="6" xfId="0" applyNumberFormat="1" applyFont="1" applyFill="1" applyBorder="1" applyAlignment="1" applyProtection="1">
      <alignment horizontal="center" vertical="center"/>
      <protection locked="0"/>
    </xf>
    <xf numFmtId="165" fontId="2" fillId="3" borderId="6" xfId="0" applyNumberFormat="1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vertical="center"/>
      <protection locked="0"/>
    </xf>
    <xf numFmtId="0" fontId="2" fillId="2" borderId="8" xfId="0" applyFont="1" applyFill="1" applyBorder="1" applyAlignment="1" applyProtection="1">
      <alignment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vertical="center"/>
      <protection locked="0"/>
    </xf>
    <xf numFmtId="0" fontId="10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11" fillId="4" borderId="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13" fillId="2" borderId="0" xfId="0" applyFont="1" applyFill="1" applyAlignment="1" applyProtection="1">
      <alignment horizontal="center" vertical="center"/>
      <protection hidden="1"/>
    </xf>
    <xf numFmtId="0" fontId="13" fillId="2" borderId="0" xfId="0" applyFont="1" applyFill="1" applyAlignment="1" applyProtection="1">
      <alignment horizontal="center" vertical="center"/>
      <protection locked="0"/>
    </xf>
    <xf numFmtId="164" fontId="7" fillId="2" borderId="6" xfId="0" applyNumberFormat="1" applyFont="1" applyFill="1" applyBorder="1" applyAlignment="1" applyProtection="1">
      <alignment horizontal="center" vertical="center"/>
      <protection hidden="1"/>
    </xf>
    <xf numFmtId="0" fontId="2" fillId="2" borderId="6" xfId="0" applyFont="1" applyFill="1" applyBorder="1" applyAlignment="1" applyProtection="1">
      <alignment horizontal="center"/>
      <protection locked="0"/>
    </xf>
    <xf numFmtId="164" fontId="1" fillId="2" borderId="6" xfId="0" applyNumberFormat="1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Protection="1">
      <protection hidden="1"/>
    </xf>
    <xf numFmtId="164" fontId="1" fillId="2" borderId="0" xfId="0" applyNumberFormat="1" applyFont="1" applyFill="1" applyAlignment="1" applyProtection="1">
      <alignment vertical="center"/>
      <protection hidden="1"/>
    </xf>
    <xf numFmtId="165" fontId="1" fillId="2" borderId="6" xfId="0" applyNumberFormat="1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Protection="1">
      <protection locked="0"/>
    </xf>
    <xf numFmtId="0" fontId="7" fillId="2" borderId="6" xfId="0" applyFont="1" applyFill="1" applyBorder="1" applyAlignment="1" applyProtection="1">
      <alignment horizontal="center" vertical="center"/>
      <protection locked="0"/>
    </xf>
    <xf numFmtId="166" fontId="0" fillId="5" borderId="6" xfId="0" applyNumberFormat="1" applyFill="1" applyBorder="1" applyAlignment="1">
      <alignment horizontal="center" vertical="center"/>
    </xf>
    <xf numFmtId="0" fontId="18" fillId="5" borderId="0" xfId="4" applyFont="1" applyFill="1"/>
    <xf numFmtId="0" fontId="1" fillId="5" borderId="0" xfId="4" applyFill="1"/>
    <xf numFmtId="0" fontId="18" fillId="5" borderId="6" xfId="4" applyFont="1" applyFill="1" applyBorder="1"/>
    <xf numFmtId="0" fontId="18" fillId="4" borderId="6" xfId="4" applyFont="1" applyFill="1" applyBorder="1"/>
    <xf numFmtId="167" fontId="18" fillId="5" borderId="6" xfId="4" applyNumberFormat="1" applyFont="1" applyFill="1" applyBorder="1"/>
    <xf numFmtId="168" fontId="18" fillId="5" borderId="6" xfId="4" applyNumberFormat="1" applyFont="1" applyFill="1" applyBorder="1"/>
    <xf numFmtId="168" fontId="1" fillId="5" borderId="0" xfId="4" applyNumberFormat="1" applyFill="1"/>
    <xf numFmtId="0" fontId="18" fillId="5" borderId="0" xfId="0" applyFont="1" applyFill="1" applyAlignment="1">
      <alignment vertical="top"/>
    </xf>
    <xf numFmtId="0" fontId="18" fillId="5" borderId="0" xfId="4" applyFont="1" applyFill="1" applyAlignment="1">
      <alignment vertical="top"/>
    </xf>
    <xf numFmtId="0" fontId="7" fillId="5" borderId="0" xfId="4" applyFont="1" applyFill="1" applyProtection="1">
      <protection locked="0"/>
    </xf>
    <xf numFmtId="0" fontId="7" fillId="5" borderId="13" xfId="4" applyFont="1" applyFill="1" applyBorder="1" applyAlignment="1" applyProtection="1">
      <alignment horizontal="center" vertical="center"/>
      <protection locked="0"/>
    </xf>
    <xf numFmtId="0" fontId="7" fillId="5" borderId="6" xfId="4" applyFont="1" applyFill="1" applyBorder="1" applyAlignment="1" applyProtection="1">
      <alignment horizontal="center" vertical="center"/>
      <protection locked="0"/>
    </xf>
    <xf numFmtId="0" fontId="7" fillId="5" borderId="6" xfId="0" applyFont="1" applyFill="1" applyBorder="1" applyAlignment="1" applyProtection="1">
      <alignment horizontal="center" vertical="center"/>
      <protection locked="0"/>
    </xf>
    <xf numFmtId="0" fontId="18" fillId="5" borderId="0" xfId="0" applyFont="1" applyFill="1" applyAlignment="1">
      <alignment horizontal="center" vertical="top" wrapText="1"/>
    </xf>
    <xf numFmtId="0" fontId="18" fillId="5" borderId="0" xfId="4" applyFont="1" applyFill="1" applyAlignment="1">
      <alignment horizontal="left" vertical="top" wrapText="1"/>
    </xf>
    <xf numFmtId="0" fontId="1" fillId="5" borderId="10" xfId="4" applyFill="1" applyBorder="1" applyAlignment="1">
      <alignment horizontal="center"/>
    </xf>
    <xf numFmtId="0" fontId="1" fillId="5" borderId="11" xfId="4" applyFill="1" applyBorder="1" applyAlignment="1">
      <alignment horizontal="center"/>
    </xf>
    <xf numFmtId="0" fontId="1" fillId="5" borderId="12" xfId="4" applyFill="1" applyBorder="1" applyAlignment="1">
      <alignment horizontal="center"/>
    </xf>
    <xf numFmtId="0" fontId="1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8" fillId="2" borderId="6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2" fillId="2" borderId="0" xfId="0" applyFont="1" applyFill="1" applyAlignment="1" applyProtection="1">
      <alignment horizontal="center"/>
      <protection locked="0"/>
    </xf>
    <xf numFmtId="164" fontId="15" fillId="2" borderId="6" xfId="0" applyNumberFormat="1" applyFont="1" applyFill="1" applyBorder="1" applyAlignment="1" applyProtection="1">
      <alignment horizontal="center" vertical="center"/>
      <protection hidden="1"/>
    </xf>
    <xf numFmtId="164" fontId="15" fillId="2" borderId="6" xfId="0" applyNumberFormat="1" applyFont="1" applyFill="1" applyBorder="1" applyAlignment="1" applyProtection="1">
      <alignment horizontal="center" vertical="center" wrapText="1"/>
      <protection hidden="1"/>
    </xf>
  </cellXfs>
  <cellStyles count="6">
    <cellStyle name="Normal" xfId="0" builtinId="0"/>
    <cellStyle name="Normal 2" xfId="4" xr:uid="{649EEDE1-ABE5-4183-B4EC-673F8CBCEE00}"/>
    <cellStyle name="常规 2" xfId="3" xr:uid="{00000000-0005-0000-0000-000003000000}"/>
    <cellStyle name="常规 2 2" xfId="5" xr:uid="{F1021EF0-EE4E-4B6E-8CB0-3EC6AD77468F}"/>
    <cellStyle name="百分比 2" xfId="1" xr:uid="{00000000-0005-0000-0000-000000000000}"/>
    <cellStyle name="百分比 3" xfId="2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88818829776845"/>
          <c:y val="0.11557817303846635"/>
          <c:w val="0.76783269219343597"/>
          <c:h val="0.5979914170251085"/>
        </c:manualLayout>
      </c:layout>
      <c:lineChart>
        <c:grouping val="standard"/>
        <c:varyColors val="0"/>
        <c:ser>
          <c:idx val="0"/>
          <c:order val="0"/>
          <c:tx>
            <c:strRef>
              <c:f>'30rps'!$P$41</c:f>
              <c:strCache>
                <c:ptCount val="1"/>
                <c:pt idx="0">
                  <c:v>60.0 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'30rps'!$Q$40:$V$40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'30rps'!$Q$41:$V$41</c:f>
              <c:numCache>
                <c:formatCode>0.00_ </c:formatCode>
                <c:ptCount val="6"/>
                <c:pt idx="0">
                  <c:v>2.9859953795905367</c:v>
                </c:pt>
                <c:pt idx="1">
                  <c:v>3.1800366446267825</c:v>
                </c:pt>
                <c:pt idx="2">
                  <c:v>3.3439576196925049</c:v>
                </c:pt>
                <c:pt idx="3">
                  <c:v>3.4753365729307739</c:v>
                </c:pt>
                <c:pt idx="4">
                  <c:v>3.5652433681191749</c:v>
                </c:pt>
                <c:pt idx="5">
                  <c:v>3.6070182426511592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E57-437B-B094-BD5E872FC06A}"/>
            </c:ext>
          </c:extLst>
        </c:ser>
        <c:ser>
          <c:idx val="1"/>
          <c:order val="1"/>
          <c:tx>
            <c:strRef>
              <c:f>'30rps'!$P$42</c:f>
              <c:strCache>
                <c:ptCount val="1"/>
                <c:pt idx="0">
                  <c:v>55.0 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'30rps'!$Q$40:$V$40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'30rps'!$Q$42:$V$42</c:f>
              <c:numCache>
                <c:formatCode>0.00_ </c:formatCode>
                <c:ptCount val="6"/>
                <c:pt idx="0">
                  <c:v>2.804516848562097</c:v>
                </c:pt>
                <c:pt idx="1">
                  <c:v>2.9652593005656018</c:v>
                </c:pt>
                <c:pt idx="2">
                  <c:v>3.0975464032502198</c:v>
                </c:pt>
                <c:pt idx="3">
                  <c:v>3.1912371544650684</c:v>
                </c:pt>
                <c:pt idx="4">
                  <c:v>3.2405799410499485</c:v>
                </c:pt>
                <c:pt idx="5">
                  <c:v>3.236493268541385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E57-437B-B094-BD5E872FC06A}"/>
            </c:ext>
          </c:extLst>
        </c:ser>
        <c:ser>
          <c:idx val="2"/>
          <c:order val="2"/>
          <c:tx>
            <c:strRef>
              <c:f>'30rps'!$P$43</c:f>
              <c:strCache>
                <c:ptCount val="1"/>
                <c:pt idx="0">
                  <c:v>50.0 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'30rps'!$Q$40:$V$40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'30rps'!$Q$43:$V$43</c:f>
              <c:numCache>
                <c:formatCode>0.00_ </c:formatCode>
                <c:ptCount val="6"/>
                <c:pt idx="0">
                  <c:v>2.6177407790966303</c:v>
                </c:pt>
                <c:pt idx="1">
                  <c:v>2.7513901059507693</c:v>
                </c:pt>
                <c:pt idx="2">
                  <c:v>2.8493188879152398</c:v>
                </c:pt>
                <c:pt idx="3">
                  <c:v>2.9042619294192629</c:v>
                </c:pt>
                <c:pt idx="4">
                  <c:v>2.9098621843384054</c:v>
                </c:pt>
                <c:pt idx="5">
                  <c:v>2.8591571735840042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E57-437B-B094-BD5E872FC06A}"/>
            </c:ext>
          </c:extLst>
        </c:ser>
        <c:ser>
          <c:idx val="3"/>
          <c:order val="3"/>
          <c:tx>
            <c:strRef>
              <c:f>'30rps'!$P$44</c:f>
              <c:strCache>
                <c:ptCount val="1"/>
                <c:pt idx="0">
                  <c:v>45.0 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'30rps'!$Q$40:$V$40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'30rps'!$Q$44:$V$44</c:f>
              <c:numCache>
                <c:formatCode>0.00_ </c:formatCode>
                <c:ptCount val="6"/>
                <c:pt idx="0">
                  <c:v>2.4342945909344378</c:v>
                </c:pt>
                <c:pt idx="1">
                  <c:v>2.5337369553094882</c:v>
                </c:pt>
                <c:pt idx="2">
                  <c:v>2.5938261770094799</c:v>
                </c:pt>
                <c:pt idx="3">
                  <c:v>2.6088106428742135</c:v>
                </c:pt>
                <c:pt idx="4">
                  <c:v>2.5746036803951249</c:v>
                </c:pt>
                <c:pt idx="5">
                  <c:v>2.4813670039034497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E57-437B-B094-BD5E872FC06A}"/>
            </c:ext>
          </c:extLst>
        </c:ser>
        <c:ser>
          <c:idx val="4"/>
          <c:order val="4"/>
          <c:tx>
            <c:strRef>
              <c:f>'30rps'!$P$45</c:f>
              <c:strCache>
                <c:ptCount val="1"/>
                <c:pt idx="0">
                  <c:v>40.0 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'30rps'!$Q$40:$V$40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'30rps'!$Q$45:$V$45</c:f>
              <c:numCache>
                <c:formatCode>0.00_ </c:formatCode>
                <c:ptCount val="6"/>
                <c:pt idx="0">
                  <c:v>2.2441886401656981</c:v>
                </c:pt>
                <c:pt idx="1">
                  <c:v>2.3082131761331954</c:v>
                </c:pt>
                <c:pt idx="2">
                  <c:v>2.3330359276666939</c:v>
                </c:pt>
                <c:pt idx="3">
                  <c:v>2.3127539233649332</c:v>
                </c:pt>
                <c:pt idx="4">
                  <c:v>2.237377519318092</c:v>
                </c:pt>
                <c:pt idx="5">
                  <c:v>2.098279295785868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E57-437B-B094-BD5E872FC06A}"/>
            </c:ext>
          </c:extLst>
        </c:ser>
        <c:ser>
          <c:idx val="5"/>
          <c:order val="5"/>
          <c:tx>
            <c:strRef>
              <c:f>'30rps'!$P$46</c:f>
              <c:strCache>
                <c:ptCount val="1"/>
                <c:pt idx="0">
                  <c:v>35.0 </c:v>
                </c:pt>
              </c:strCache>
            </c:strRef>
          </c:tx>
          <c:marker>
            <c:symbol val="none"/>
          </c:marker>
          <c:val>
            <c:numRef>
              <c:f>'30rps'!$Q$46:$V$46</c:f>
              <c:numCache>
                <c:formatCode>0.00_ </c:formatCode>
                <c:ptCount val="6"/>
                <c:pt idx="0">
                  <c:v>2.0462120608619458</c:v>
                </c:pt>
                <c:pt idx="1">
                  <c:v>2.0807217398231499</c:v>
                </c:pt>
                <c:pt idx="2">
                  <c:v>2.0728511112881387</c:v>
                </c:pt>
                <c:pt idx="3">
                  <c:v>2.0127618895881465</c:v>
                </c:pt>
                <c:pt idx="4">
                  <c:v>1.8960646857324945</c:v>
                </c:pt>
                <c:pt idx="5">
                  <c:v>1.7130725722934759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7-437B-B094-BD5E872FC06A}"/>
            </c:ext>
          </c:extLst>
        </c:ser>
        <c:ser>
          <c:idx val="6"/>
          <c:order val="6"/>
          <c:tx>
            <c:strRef>
              <c:f>'30rps'!$P$47</c:f>
              <c:strCache>
                <c:ptCount val="1"/>
                <c:pt idx="0">
                  <c:v>30.0 </c:v>
                </c:pt>
              </c:strCache>
            </c:strRef>
          </c:tx>
          <c:marker>
            <c:symbol val="none"/>
          </c:marker>
          <c:val>
            <c:numRef>
              <c:f>'30rps'!$Q$47:$V$47</c:f>
              <c:numCache>
                <c:formatCode>0.00_ </c:formatCode>
                <c:ptCount val="6"/>
                <c:pt idx="0">
                  <c:v>1.850808571656178</c:v>
                </c:pt>
                <c:pt idx="1">
                  <c:v>1.8532303035131048</c:v>
                </c:pt>
                <c:pt idx="2">
                  <c:v>1.8082769059189041</c:v>
                </c:pt>
                <c:pt idx="3">
                  <c:v>1.7117103481239546</c:v>
                </c:pt>
                <c:pt idx="4">
                  <c:v>1.5538437027005498</c:v>
                </c:pt>
                <c:pt idx="5">
                  <c:v>1.3257468334262728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57-437B-B094-BD5E872FC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082240"/>
        <c:axId val="233096704"/>
      </c:lineChart>
      <c:catAx>
        <c:axId val="233082240"/>
        <c:scaling>
          <c:orientation val="minMax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EVAPORATING TEMP.(℃)</a:t>
                </a:r>
              </a:p>
            </c:rich>
          </c:tx>
          <c:layout>
            <c:manualLayout>
              <c:xMode val="edge"/>
              <c:yMode val="edge"/>
              <c:x val="0.40559469926399061"/>
              <c:y val="0.83417269087097901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s-ES"/>
          </a:p>
        </c:txPr>
        <c:crossAx val="23309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09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CURRENT (A)</a:t>
                </a:r>
              </a:p>
            </c:rich>
          </c:tx>
          <c:layout>
            <c:manualLayout>
              <c:xMode val="edge"/>
              <c:yMode val="edge"/>
              <c:x val="2.2377622377622378E-2"/>
              <c:y val="0.236181057572581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s-ES"/>
          </a:p>
        </c:txPr>
        <c:crossAx val="233082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056002789861051"/>
          <c:y val="0.11486495928623257"/>
          <c:w val="8.9510489510489566E-2"/>
          <c:h val="0.611486209275035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s-E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12849162011174"/>
          <c:y val="0.10958952977637065"/>
          <c:w val="0.76815642458100564"/>
          <c:h val="0.63013979621413119"/>
        </c:manualLayout>
      </c:layout>
      <c:lineChart>
        <c:grouping val="standard"/>
        <c:varyColors val="0"/>
        <c:ser>
          <c:idx val="0"/>
          <c:order val="0"/>
          <c:tx>
            <c:strRef>
              <c:f>'90rps'!$P$31</c:f>
              <c:strCache>
                <c:ptCount val="1"/>
                <c:pt idx="0">
                  <c:v>60.0 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'90rps'!$Q$30:$V$30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'90rps'!$Q$31:$V$31</c:f>
              <c:numCache>
                <c:formatCode>0.0_ </c:formatCode>
                <c:ptCount val="6"/>
                <c:pt idx="0">
                  <c:v>28.563253563748383</c:v>
                </c:pt>
                <c:pt idx="1">
                  <c:v>34.287315721131108</c:v>
                </c:pt>
                <c:pt idx="2">
                  <c:v>40.846589086751905</c:v>
                </c:pt>
                <c:pt idx="3">
                  <c:v>48.318841606973969</c:v>
                </c:pt>
                <c:pt idx="4">
                  <c:v>56.828084198544204</c:v>
                </c:pt>
                <c:pt idx="5">
                  <c:v>66.536499410422707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E3-4D8F-BEE9-7CF94CDE7A9B}"/>
            </c:ext>
          </c:extLst>
        </c:ser>
        <c:ser>
          <c:idx val="1"/>
          <c:order val="1"/>
          <c:tx>
            <c:strRef>
              <c:f>'90rps'!$P$32</c:f>
              <c:strCache>
                <c:ptCount val="1"/>
                <c:pt idx="0">
                  <c:v>55.0 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'90rps'!$Q$30:$V$30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'90rps'!$Q$32:$V$32</c:f>
              <c:numCache>
                <c:formatCode>0.0_ </c:formatCode>
                <c:ptCount val="6"/>
                <c:pt idx="0">
                  <c:v>28.989064881732372</c:v>
                </c:pt>
                <c:pt idx="1">
                  <c:v>34.75492969200058</c:v>
                </c:pt>
                <c:pt idx="2">
                  <c:v>41.342261115482877</c:v>
                </c:pt>
                <c:pt idx="3">
                  <c:v>48.861861859040758</c:v>
                </c:pt>
                <c:pt idx="4">
                  <c:v>57.436982806129002</c:v>
                </c:pt>
                <c:pt idx="5">
                  <c:v>67.229356563286572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5E3-4D8F-BEE9-7CF94CDE7A9B}"/>
            </c:ext>
          </c:extLst>
        </c:ser>
        <c:ser>
          <c:idx val="2"/>
          <c:order val="2"/>
          <c:tx>
            <c:strRef>
              <c:f>'90rps'!$P$33</c:f>
              <c:strCache>
                <c:ptCount val="1"/>
                <c:pt idx="0">
                  <c:v>50.0 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'90rps'!$Q$30:$V$30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'90rps'!$Q$33:$V$33</c:f>
              <c:numCache>
                <c:formatCode>0.0_ </c:formatCode>
                <c:ptCount val="6"/>
                <c:pt idx="0">
                  <c:v>29.384516819524375</c:v>
                </c:pt>
                <c:pt idx="1">
                  <c:v>35.176488719836151</c:v>
                </c:pt>
                <c:pt idx="2">
                  <c:v>41.805780809998723</c:v>
                </c:pt>
                <c:pt idx="3">
                  <c:v>49.371706197507685</c:v>
                </c:pt>
                <c:pt idx="4">
                  <c:v>58.015531988332299</c:v>
                </c:pt>
                <c:pt idx="5">
                  <c:v>67.871646072863385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5E3-4D8F-BEE9-7CF94CDE7A9B}"/>
            </c:ext>
          </c:extLst>
        </c:ser>
        <c:ser>
          <c:idx val="3"/>
          <c:order val="3"/>
          <c:tx>
            <c:strRef>
              <c:f>'90rps'!$P$34</c:f>
              <c:strCache>
                <c:ptCount val="1"/>
                <c:pt idx="0">
                  <c:v>45.0 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'90rps'!$Q$30:$V$30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'90rps'!$Q$34:$V$34</c:f>
              <c:numCache>
                <c:formatCode>0.0_ </c:formatCode>
                <c:ptCount val="6"/>
                <c:pt idx="0">
                  <c:v>29.74460022069325</c:v>
                </c:pt>
                <c:pt idx="1">
                  <c:v>35.572265443526483</c:v>
                </c:pt>
                <c:pt idx="2">
                  <c:v>42.236762432819951</c:v>
                </c:pt>
                <c:pt idx="3">
                  <c:v>49.862101147776912</c:v>
                </c:pt>
                <c:pt idx="4">
                  <c:v>58.568667762220478</c:v>
                </c:pt>
                <c:pt idx="5">
                  <c:v>68.498697199009825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5E3-4D8F-BEE9-7CF94CDE7A9B}"/>
            </c:ext>
          </c:extLst>
        </c:ser>
        <c:ser>
          <c:idx val="4"/>
          <c:order val="4"/>
          <c:tx>
            <c:strRef>
              <c:f>'90rps'!$P$35</c:f>
              <c:strCache>
                <c:ptCount val="1"/>
                <c:pt idx="0">
                  <c:v>40.0 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'90rps'!$Q$30:$V$30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'90rps'!$Q$35:$V$35</c:f>
              <c:numCache>
                <c:formatCode>0.0_ </c:formatCode>
                <c:ptCount val="6"/>
                <c:pt idx="0">
                  <c:v>30.080141036019974</c:v>
                </c:pt>
                <c:pt idx="1">
                  <c:v>35.938670426909241</c:v>
                </c:pt>
                <c:pt idx="2">
                  <c:v>42.651157452800959</c:v>
                </c:pt>
                <c:pt idx="3">
                  <c:v>50.338596240121802</c:v>
                </c:pt>
                <c:pt idx="4">
                  <c:v>59.105914506211199</c:v>
                </c:pt>
                <c:pt idx="5">
                  <c:v>69.105346003543588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5E3-4D8F-BEE9-7CF94CDE7A9B}"/>
            </c:ext>
          </c:extLst>
        </c:ser>
        <c:ser>
          <c:idx val="5"/>
          <c:order val="5"/>
          <c:tx>
            <c:strRef>
              <c:f>'90rps'!$P$36</c:f>
              <c:strCache>
                <c:ptCount val="1"/>
                <c:pt idx="0">
                  <c:v>35.0 </c:v>
                </c:pt>
              </c:strCache>
            </c:strRef>
          </c:tx>
          <c:marker>
            <c:symbol val="none"/>
          </c:marker>
          <c:val>
            <c:numRef>
              <c:f>'90rps'!$Q$36:$V$36</c:f>
              <c:numCache>
                <c:formatCode>0.0_ </c:formatCode>
                <c:ptCount val="6"/>
                <c:pt idx="0">
                  <c:v>30.392862416616254</c:v>
                </c:pt>
                <c:pt idx="1">
                  <c:v>36.290567683152894</c:v>
                </c:pt>
                <c:pt idx="2">
                  <c:v>43.060861916472533</c:v>
                </c:pt>
                <c:pt idx="3">
                  <c:v>50.795339145295898</c:v>
                </c:pt>
                <c:pt idx="4">
                  <c:v>59.626677516810624</c:v>
                </c:pt>
                <c:pt idx="5">
                  <c:v>69.686978675251694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E3-4D8F-BEE9-7CF94CDE7A9B}"/>
            </c:ext>
          </c:extLst>
        </c:ser>
        <c:ser>
          <c:idx val="6"/>
          <c:order val="6"/>
          <c:tx>
            <c:strRef>
              <c:f>'90rps'!$P$37</c:f>
              <c:strCache>
                <c:ptCount val="1"/>
                <c:pt idx="0">
                  <c:v>30.0 </c:v>
                </c:pt>
              </c:strCache>
            </c:strRef>
          </c:tx>
          <c:marker>
            <c:symbol val="none"/>
          </c:marker>
          <c:val>
            <c:numRef>
              <c:f>'90rps'!$Q$37:$V$37</c:f>
              <c:numCache>
                <c:formatCode>0.0_ </c:formatCode>
                <c:ptCount val="6"/>
                <c:pt idx="0">
                  <c:v>30.682579328081751</c:v>
                </c:pt>
                <c:pt idx="1">
                  <c:v>36.637064880861082</c:v>
                </c:pt>
                <c:pt idx="2">
                  <c:v>43.448864815826319</c:v>
                </c:pt>
                <c:pt idx="3">
                  <c:v>51.238099932203959</c:v>
                </c:pt>
                <c:pt idx="4">
                  <c:v>60.124178496661905</c:v>
                </c:pt>
                <c:pt idx="5">
                  <c:v>70.261101130662283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E3-4D8F-BEE9-7CF94CDE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043520"/>
        <c:axId val="324045440"/>
      </c:lineChart>
      <c:catAx>
        <c:axId val="324043520"/>
        <c:scaling>
          <c:orientation val="minMax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EVAPORATING TEMP.(℃)</a:t>
                </a:r>
              </a:p>
            </c:rich>
          </c:tx>
          <c:layout>
            <c:manualLayout>
              <c:xMode val="edge"/>
              <c:yMode val="edge"/>
              <c:x val="0.40782122905027934"/>
              <c:y val="0.84931825340014311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s-ES"/>
          </a:p>
        </c:txPr>
        <c:crossAx val="32404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404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FLOW RATE (kg/h)</a:t>
                </a:r>
              </a:p>
            </c:rich>
          </c:tx>
          <c:layout>
            <c:manualLayout>
              <c:xMode val="edge"/>
              <c:yMode val="edge"/>
              <c:x val="2.3743016759776536E-2"/>
              <c:y val="0.19634836554521595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s-ES"/>
          </a:p>
        </c:txPr>
        <c:crossAx val="324043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262569832402233"/>
          <c:y val="0.18705034597947984"/>
          <c:w val="8.9385474860335212E-2"/>
          <c:h val="0.561151037938439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s-E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4609545432786"/>
          <c:y val="0.10666712963163903"/>
          <c:w val="0.75630355543093952"/>
          <c:h val="0.64000277778983417"/>
        </c:manualLayout>
      </c:layout>
      <c:lineChart>
        <c:grouping val="standard"/>
        <c:varyColors val="0"/>
        <c:ser>
          <c:idx val="0"/>
          <c:order val="0"/>
          <c:tx>
            <c:strRef>
              <c:f>'90rps'!$P$21</c:f>
              <c:strCache>
                <c:ptCount val="1"/>
                <c:pt idx="0">
                  <c:v>60.0 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'90rps'!$Q$20:$V$20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'90rps'!$Q$21:$V$21</c:f>
              <c:numCache>
                <c:formatCode>0.0_ </c:formatCode>
                <c:ptCount val="6"/>
                <c:pt idx="0">
                  <c:v>1154.9500871106766</c:v>
                </c:pt>
                <c:pt idx="1">
                  <c:v>1223.0148240975641</c:v>
                </c:pt>
                <c:pt idx="2">
                  <c:v>1281.9076015527098</c:v>
                </c:pt>
                <c:pt idx="3">
                  <c:v>1329.4128129107191</c:v>
                </c:pt>
                <c:pt idx="4">
                  <c:v>1364.0642479444937</c:v>
                </c:pt>
                <c:pt idx="5">
                  <c:v>1385.8456154292878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FB-4C13-9DC6-8A96AAA33DF3}"/>
            </c:ext>
          </c:extLst>
        </c:ser>
        <c:ser>
          <c:idx val="1"/>
          <c:order val="1"/>
          <c:tx>
            <c:strRef>
              <c:f>'90rps'!$P$22</c:f>
              <c:strCache>
                <c:ptCount val="1"/>
                <c:pt idx="0">
                  <c:v>55.0 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'90rps'!$Q$20:$V$20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'90rps'!$Q$22:$V$22</c:f>
              <c:numCache>
                <c:formatCode>0.0_ </c:formatCode>
                <c:ptCount val="6"/>
                <c:pt idx="0">
                  <c:v>1083.8714735458632</c:v>
                </c:pt>
                <c:pt idx="1">
                  <c:v>1138.8054833878414</c:v>
                </c:pt>
                <c:pt idx="2">
                  <c:v>1187.0763823088914</c:v>
                </c:pt>
                <c:pt idx="3">
                  <c:v>1222.4609224562155</c:v>
                </c:pt>
                <c:pt idx="4">
                  <c:v>1246.5556438548767</c:v>
                </c:pt>
                <c:pt idx="5">
                  <c:v>1255.4506525659444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AFB-4C13-9DC6-8A96AAA33DF3}"/>
            </c:ext>
          </c:extLst>
        </c:ser>
        <c:ser>
          <c:idx val="2"/>
          <c:order val="2"/>
          <c:tx>
            <c:strRef>
              <c:f>'90rps'!$P$23</c:f>
              <c:strCache>
                <c:ptCount val="1"/>
                <c:pt idx="0">
                  <c:v>50.0 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'90rps'!$Q$20:$V$20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'90rps'!$Q$23:$V$23</c:f>
              <c:numCache>
                <c:formatCode>0.0_ </c:formatCode>
                <c:ptCount val="6"/>
                <c:pt idx="0">
                  <c:v>1008.6060152214446</c:v>
                </c:pt>
                <c:pt idx="1">
                  <c:v>1056.6488369960571</c:v>
                </c:pt>
                <c:pt idx="2">
                  <c:v>1093.1085979765871</c:v>
                </c:pt>
                <c:pt idx="3">
                  <c:v>1118.4577436806553</c:v>
                </c:pt>
                <c:pt idx="4">
                  <c:v>1129.4054467096616</c:v>
                </c:pt>
                <c:pt idx="5">
                  <c:v>1124.811321331418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AFB-4C13-9DC6-8A96AAA33DF3}"/>
            </c:ext>
          </c:extLst>
        </c:ser>
        <c:ser>
          <c:idx val="3"/>
          <c:order val="3"/>
          <c:tx>
            <c:strRef>
              <c:f>'90rps'!$P$24</c:f>
              <c:strCache>
                <c:ptCount val="1"/>
                <c:pt idx="0">
                  <c:v>45.0 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'90rps'!$Q$20:$V$20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'90rps'!$Q$24:$V$24</c:f>
              <c:numCache>
                <c:formatCode>0.0_ </c:formatCode>
                <c:ptCount val="6"/>
                <c:pt idx="0">
                  <c:v>937.0875385885015</c:v>
                </c:pt>
                <c:pt idx="1">
                  <c:v>976.23535165204635</c:v>
                </c:pt>
                <c:pt idx="2">
                  <c:v>1001.3727114344225</c:v>
                </c:pt>
                <c:pt idx="3">
                  <c:v>1014.3405263318765</c:v>
                </c:pt>
                <c:pt idx="4">
                  <c:v>1013.8192071400191</c:v>
                </c:pt>
                <c:pt idx="5">
                  <c:v>997.47910872023726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AFB-4C13-9DC6-8A96AAA33DF3}"/>
            </c:ext>
          </c:extLst>
        </c:ser>
        <c:ser>
          <c:idx val="4"/>
          <c:order val="4"/>
          <c:tx>
            <c:strRef>
              <c:f>'90rps'!$P$25</c:f>
              <c:strCache>
                <c:ptCount val="1"/>
                <c:pt idx="0">
                  <c:v>40.0 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'90rps'!$Q$20:$V$20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'90rps'!$Q$25:$V$25</c:f>
              <c:numCache>
                <c:formatCode>0.0_ </c:formatCode>
                <c:ptCount val="6"/>
                <c:pt idx="0">
                  <c:v>867.98016321789896</c:v>
                </c:pt>
                <c:pt idx="1">
                  <c:v>894.60002445211978</c:v>
                </c:pt>
                <c:pt idx="2">
                  <c:v>910.43509490478959</c:v>
                </c:pt>
                <c:pt idx="3">
                  <c:v>913.80737842711744</c:v>
                </c:pt>
                <c:pt idx="4">
                  <c:v>902.64788947641898</c:v>
                </c:pt>
                <c:pt idx="5">
                  <c:v>870.76596264938723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BAFB-4C13-9DC6-8A96AAA33DF3}"/>
            </c:ext>
          </c:extLst>
        </c:ser>
        <c:ser>
          <c:idx val="5"/>
          <c:order val="5"/>
          <c:tx>
            <c:strRef>
              <c:f>'90rps'!$P$26</c:f>
              <c:strCache>
                <c:ptCount val="1"/>
                <c:pt idx="0">
                  <c:v>35.0 </c:v>
                </c:pt>
              </c:strCache>
            </c:strRef>
          </c:tx>
          <c:marker>
            <c:symbol val="none"/>
          </c:marker>
          <c:val>
            <c:numRef>
              <c:f>'90rps'!$Q$26:$V$26</c:f>
              <c:numCache>
                <c:formatCode>0.0_ </c:formatCode>
                <c:ptCount val="6"/>
                <c:pt idx="0">
                  <c:v>798.4166335544212</c:v>
                </c:pt>
                <c:pt idx="1">
                  <c:v>816.92346486536053</c:v>
                </c:pt>
                <c:pt idx="2">
                  <c:v>823.97756518018173</c:v>
                </c:pt>
                <c:pt idx="3">
                  <c:v>816.87459119112395</c:v>
                </c:pt>
                <c:pt idx="4">
                  <c:v>789.81486688877351</c:v>
                </c:pt>
                <c:pt idx="5">
                  <c:v>744.54155332090352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FB-4C13-9DC6-8A96AAA33DF3}"/>
            </c:ext>
          </c:extLst>
        </c:ser>
        <c:ser>
          <c:idx val="6"/>
          <c:order val="6"/>
          <c:tx>
            <c:strRef>
              <c:f>'90rps'!$P$27</c:f>
              <c:strCache>
                <c:ptCount val="1"/>
                <c:pt idx="0">
                  <c:v>30.0 </c:v>
                </c:pt>
              </c:strCache>
            </c:strRef>
          </c:tx>
          <c:marker>
            <c:symbol val="none"/>
          </c:marker>
          <c:val>
            <c:numRef>
              <c:f>'90rps'!$Q$27:$V$27</c:f>
              <c:numCache>
                <c:formatCode>0.0_ </c:formatCode>
                <c:ptCount val="6"/>
                <c:pt idx="0">
                  <c:v>732.79558027936559</c:v>
                </c:pt>
                <c:pt idx="1">
                  <c:v>743.56407983617078</c:v>
                </c:pt>
                <c:pt idx="2">
                  <c:v>739.67047712198553</c:v>
                </c:pt>
                <c:pt idx="3">
                  <c:v>720.47941437173347</c:v>
                </c:pt>
                <c:pt idx="4">
                  <c:v>681.52709600513492</c:v>
                </c:pt>
                <c:pt idx="5">
                  <c:v>619.86481034324675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FB-4C13-9DC6-8A96AAA33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32640"/>
        <c:axId val="328034560"/>
      </c:lineChart>
      <c:catAx>
        <c:axId val="328032640"/>
        <c:scaling>
          <c:orientation val="minMax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EVAPORATING TEMP.(℃)</a:t>
                </a:r>
              </a:p>
            </c:rich>
          </c:tx>
          <c:layout>
            <c:manualLayout>
              <c:xMode val="edge"/>
              <c:yMode val="edge"/>
              <c:x val="0.40336193269958898"/>
              <c:y val="0.8533368199823729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s-ES"/>
          </a:p>
        </c:txPr>
        <c:crossAx val="328034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8034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INPUT (W)</a:t>
                </a:r>
              </a:p>
            </c:rich>
          </c:tx>
          <c:layout>
            <c:manualLayout>
              <c:xMode val="edge"/>
              <c:yMode val="edge"/>
              <c:x val="1.680672268907563E-2"/>
              <c:y val="0.29777958566987245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s-ES"/>
          </a:p>
        </c:txPr>
        <c:crossAx val="328032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092554607144685"/>
          <c:y val="0.20879177925637527"/>
          <c:w val="8.9635854341736709E-2"/>
          <c:h val="0.527474600730259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s-E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24946829244941"/>
          <c:y val="0.10300429184549356"/>
          <c:w val="0.75350243115156568"/>
          <c:h val="0.66094420600858372"/>
        </c:manualLayout>
      </c:layout>
      <c:lineChart>
        <c:grouping val="standard"/>
        <c:varyColors val="0"/>
        <c:ser>
          <c:idx val="0"/>
          <c:order val="0"/>
          <c:tx>
            <c:strRef>
              <c:f>'90rps'!$P$11</c:f>
              <c:strCache>
                <c:ptCount val="1"/>
                <c:pt idx="0">
                  <c:v>60.0 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'90rps'!$Q$10:$V$10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'90rps'!$Q$11:$V$11</c:f>
              <c:numCache>
                <c:formatCode>0.0_ </c:formatCode>
                <c:ptCount val="6"/>
                <c:pt idx="0">
                  <c:v>1786.3729678743828</c:v>
                </c:pt>
                <c:pt idx="1">
                  <c:v>2160.3753228898872</c:v>
                </c:pt>
                <c:pt idx="2">
                  <c:v>2590.7833817282853</c:v>
                </c:pt>
                <c:pt idx="3">
                  <c:v>3082.4859592989201</c:v>
                </c:pt>
                <c:pt idx="4">
                  <c:v>3643.0486970352695</c:v>
                </c:pt>
                <c:pt idx="5">
                  <c:v>4282.1530513479693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0C9-45B4-B805-A4EBC6671A4A}"/>
            </c:ext>
          </c:extLst>
        </c:ser>
        <c:ser>
          <c:idx val="1"/>
          <c:order val="1"/>
          <c:tx>
            <c:strRef>
              <c:f>'90rps'!$P$12</c:f>
              <c:strCache>
                <c:ptCount val="1"/>
                <c:pt idx="0">
                  <c:v>55.0 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'90rps'!$Q$10:$V$10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'90rps'!$Q$12:$V$12</c:f>
              <c:numCache>
                <c:formatCode>0.0_ </c:formatCode>
                <c:ptCount val="6"/>
                <c:pt idx="0">
                  <c:v>1900.9475546678009</c:v>
                </c:pt>
                <c:pt idx="1">
                  <c:v>2295.2745565851042</c:v>
                </c:pt>
                <c:pt idx="2">
                  <c:v>2747.6422102621955</c:v>
                </c:pt>
                <c:pt idx="3">
                  <c:v>3265.3596947110791</c:v>
                </c:pt>
                <c:pt idx="4">
                  <c:v>3856.3292582934146</c:v>
                </c:pt>
                <c:pt idx="5">
                  <c:v>4530.6971955587615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0C9-45B4-B805-A4EBC6671A4A}"/>
            </c:ext>
          </c:extLst>
        </c:ser>
        <c:ser>
          <c:idx val="2"/>
          <c:order val="2"/>
          <c:tx>
            <c:strRef>
              <c:f>'90rps'!$P$13</c:f>
              <c:strCache>
                <c:ptCount val="1"/>
                <c:pt idx="0">
                  <c:v>50.0 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'90rps'!$Q$10:$V$10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'90rps'!$Q$13:$V$13</c:f>
              <c:numCache>
                <c:formatCode>0.0_ </c:formatCode>
                <c:ptCount val="6"/>
                <c:pt idx="0">
                  <c:v>2012.9895750491655</c:v>
                </c:pt>
                <c:pt idx="1">
                  <c:v>2426.1986227474767</c:v>
                </c:pt>
                <c:pt idx="2">
                  <c:v>2900.9586515994993</c:v>
                </c:pt>
                <c:pt idx="3">
                  <c:v>3444.1140024783149</c:v>
                </c:pt>
                <c:pt idx="4">
                  <c:v>4065.1858427811371</c:v>
                </c:pt>
                <c:pt idx="5">
                  <c:v>4772.8778659367354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0C9-45B4-B805-A4EBC6671A4A}"/>
            </c:ext>
          </c:extLst>
        </c:ser>
        <c:ser>
          <c:idx val="3"/>
          <c:order val="3"/>
          <c:tx>
            <c:strRef>
              <c:f>'90rps'!$P$14</c:f>
              <c:strCache>
                <c:ptCount val="1"/>
                <c:pt idx="0">
                  <c:v>45.0 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'90rps'!$Q$10:$V$10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'90rps'!$Q$14:$V$14</c:f>
              <c:numCache>
                <c:formatCode>0.0_ </c:formatCode>
                <c:ptCount val="6"/>
                <c:pt idx="0">
                  <c:v>2122.1624220902918</c:v>
                </c:pt>
                <c:pt idx="1">
                  <c:v>2554.5580646951116</c:v>
                </c:pt>
                <c:pt idx="2">
                  <c:v>3050.8609369509331</c:v>
                </c:pt>
                <c:pt idx="3">
                  <c:v>3619.9831080039698</c:v>
                </c:pt>
                <c:pt idx="4">
                  <c:v>4270.339751058832</c:v>
                </c:pt>
                <c:pt idx="5">
                  <c:v>5011.5802647234705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0C9-45B4-B805-A4EBC6671A4A}"/>
            </c:ext>
          </c:extLst>
        </c:ser>
        <c:ser>
          <c:idx val="4"/>
          <c:order val="4"/>
          <c:tx>
            <c:strRef>
              <c:f>'90rps'!$P$15</c:f>
              <c:strCache>
                <c:ptCount val="1"/>
                <c:pt idx="0">
                  <c:v>40.0 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'90rps'!$Q$10:$V$10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'90rps'!$Q$15:$V$15</c:f>
              <c:numCache>
                <c:formatCode>0.0_ </c:formatCode>
                <c:ptCount val="6"/>
                <c:pt idx="0">
                  <c:v>2229.2194541542594</c:v>
                </c:pt>
                <c:pt idx="1">
                  <c:v>2680.1765645132455</c:v>
                </c:pt>
                <c:pt idx="2">
                  <c:v>3198.6474073252075</c:v>
                </c:pt>
                <c:pt idx="3">
                  <c:v>3793.6722829470987</c:v>
                </c:pt>
                <c:pt idx="4">
                  <c:v>4472.8328617137358</c:v>
                </c:pt>
                <c:pt idx="5">
                  <c:v>5246.9165942283626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0C9-45B4-B805-A4EBC6671A4A}"/>
            </c:ext>
          </c:extLst>
        </c:ser>
        <c:ser>
          <c:idx val="5"/>
          <c:order val="5"/>
          <c:tx>
            <c:strRef>
              <c:f>'90rps'!$P$16</c:f>
              <c:strCache>
                <c:ptCount val="1"/>
                <c:pt idx="0">
                  <c:v>35.0 </c:v>
                </c:pt>
              </c:strCache>
            </c:strRef>
          </c:tx>
          <c:marker>
            <c:symbol val="none"/>
          </c:marker>
          <c:cat>
            <c:numRef>
              <c:f>'90rps'!$Q$10:$V$10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'90rps'!$Q$16:$V$16</c:f>
              <c:numCache>
                <c:formatCode>0.0_ </c:formatCode>
                <c:ptCount val="6"/>
                <c:pt idx="0">
                  <c:v>2334.3049313531474</c:v>
                </c:pt>
                <c:pt idx="1">
                  <c:v>2804.2242319998518</c:v>
                </c:pt>
                <c:pt idx="2">
                  <c:v>3345.4240569149297</c:v>
                </c:pt>
                <c:pt idx="3">
                  <c:v>3964.9891804915937</c:v>
                </c:pt>
                <c:pt idx="4">
                  <c:v>4672.9376660686648</c:v>
                </c:pt>
                <c:pt idx="5">
                  <c:v>5478.8868544514116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9-45B4-B805-A4EBC6671A4A}"/>
            </c:ext>
          </c:extLst>
        </c:ser>
        <c:ser>
          <c:idx val="6"/>
          <c:order val="6"/>
          <c:tx>
            <c:strRef>
              <c:f>'90rps'!$P$17</c:f>
              <c:strCache>
                <c:ptCount val="1"/>
                <c:pt idx="0">
                  <c:v>30.0 </c:v>
                </c:pt>
              </c:strCache>
            </c:strRef>
          </c:tx>
          <c:marker>
            <c:symbol val="none"/>
          </c:marker>
          <c:cat>
            <c:numRef>
              <c:f>'90rps'!$Q$10:$V$10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'90rps'!$Q$17:$V$17</c:f>
              <c:numCache>
                <c:formatCode>0.0_ </c:formatCode>
                <c:ptCount val="6"/>
                <c:pt idx="0">
                  <c:v>2437.4028247856131</c:v>
                </c:pt>
                <c:pt idx="1">
                  <c:v>2927.5345700247212</c:v>
                </c:pt>
                <c:pt idx="2">
                  <c:v>3490.0528337248084</c:v>
                </c:pt>
                <c:pt idx="3">
                  <c:v>4134.5589277897998</c:v>
                </c:pt>
                <c:pt idx="4">
                  <c:v>4870.3496149981193</c:v>
                </c:pt>
                <c:pt idx="5">
                  <c:v>5709.1580511321954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C9-45B4-B805-A4EBC6671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421376"/>
        <c:axId val="328423296"/>
      </c:lineChart>
      <c:catAx>
        <c:axId val="328421376"/>
        <c:scaling>
          <c:orientation val="minMax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EVAPORATING TEMP.(℃)</a:t>
                </a:r>
              </a:p>
            </c:rich>
          </c:tx>
          <c:layout>
            <c:manualLayout>
              <c:xMode val="edge"/>
              <c:yMode val="edge"/>
              <c:x val="0.41036473382003719"/>
              <c:y val="0.86695309825402267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s-ES"/>
          </a:p>
        </c:txPr>
        <c:crossAx val="328423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842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CAPACITY (W)</a:t>
                </a:r>
              </a:p>
            </c:rich>
          </c:tx>
          <c:layout>
            <c:manualLayout>
              <c:xMode val="edge"/>
              <c:yMode val="edge"/>
              <c:x val="1.680672268907563E-2"/>
              <c:y val="0.27038609304271749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s-ES"/>
          </a:p>
        </c:txPr>
        <c:crossAx val="328421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353058808825363"/>
          <c:y val="0.18772604511392599"/>
          <c:w val="8.9635854341736709E-2"/>
          <c:h val="0.519856974399939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s-E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12849162011174"/>
          <c:y val="0.10958952977637065"/>
          <c:w val="0.76815642458100564"/>
          <c:h val="0.63013979621413119"/>
        </c:manualLayout>
      </c:layout>
      <c:lineChart>
        <c:grouping val="standard"/>
        <c:varyColors val="0"/>
        <c:ser>
          <c:idx val="0"/>
          <c:order val="0"/>
          <c:tx>
            <c:strRef>
              <c:f>'30rps'!$P$31</c:f>
              <c:strCache>
                <c:ptCount val="1"/>
                <c:pt idx="0">
                  <c:v>60.0 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'30rps'!$Q$30:$V$30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'30rps'!$Q$31:$V$31</c:f>
              <c:numCache>
                <c:formatCode>0.0_ </c:formatCode>
                <c:ptCount val="6"/>
                <c:pt idx="0">
                  <c:v>8.9716520813248213</c:v>
                </c:pt>
                <c:pt idx="1">
                  <c:v>10.922886781194487</c:v>
                </c:pt>
                <c:pt idx="2">
                  <c:v>13.152834860565401</c:v>
                </c:pt>
                <c:pt idx="3">
                  <c:v>15.701427958889074</c:v>
                </c:pt>
                <c:pt idx="4">
                  <c:v>18.639630493495673</c:v>
                </c:pt>
                <c:pt idx="5">
                  <c:v>22.021410293715586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4EC-4C44-8AAE-EEB0B3F138A9}"/>
            </c:ext>
          </c:extLst>
        </c:ser>
        <c:ser>
          <c:idx val="1"/>
          <c:order val="1"/>
          <c:tx>
            <c:strRef>
              <c:f>'30rps'!$P$32</c:f>
              <c:strCache>
                <c:ptCount val="1"/>
                <c:pt idx="0">
                  <c:v>55.0 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'30rps'!$Q$30:$V$30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'30rps'!$Q$32:$V$32</c:f>
              <c:numCache>
                <c:formatCode>0.0_ </c:formatCode>
                <c:ptCount val="6"/>
                <c:pt idx="0">
                  <c:v>9.2506303796551332</c:v>
                </c:pt>
                <c:pt idx="1">
                  <c:v>11.216496339185893</c:v>
                </c:pt>
                <c:pt idx="2">
                  <c:v>13.476351322294306</c:v>
                </c:pt>
                <c:pt idx="3">
                  <c:v>16.064317070869212</c:v>
                </c:pt>
                <c:pt idx="4">
                  <c:v>19.064479320461615</c:v>
                </c:pt>
                <c:pt idx="5">
                  <c:v>22.46127085444401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4EC-4C44-8AAE-EEB0B3F138A9}"/>
            </c:ext>
          </c:extLst>
        </c:ser>
        <c:ser>
          <c:idx val="2"/>
          <c:order val="2"/>
          <c:tx>
            <c:strRef>
              <c:f>'30rps'!$P$33</c:f>
              <c:strCache>
                <c:ptCount val="1"/>
                <c:pt idx="0">
                  <c:v>50.0 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'30rps'!$Q$30:$V$30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'30rps'!$Q$33:$V$33</c:f>
              <c:numCache>
                <c:formatCode>0.0_ </c:formatCode>
                <c:ptCount val="6"/>
                <c:pt idx="0">
                  <c:v>9.5046991191850676</c:v>
                </c:pt>
                <c:pt idx="1">
                  <c:v>11.501258614804932</c:v>
                </c:pt>
                <c:pt idx="2">
                  <c:v>13.788941565993669</c:v>
                </c:pt>
                <c:pt idx="3">
                  <c:v>16.418981969346845</c:v>
                </c:pt>
                <c:pt idx="4">
                  <c:v>19.421898674996232</c:v>
                </c:pt>
                <c:pt idx="5">
                  <c:v>22.837175194306507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4EC-4C44-8AAE-EEB0B3F138A9}"/>
            </c:ext>
          </c:extLst>
        </c:ser>
        <c:ser>
          <c:idx val="3"/>
          <c:order val="3"/>
          <c:tx>
            <c:strRef>
              <c:f>'30rps'!$P$34</c:f>
              <c:strCache>
                <c:ptCount val="1"/>
                <c:pt idx="0">
                  <c:v>45.0 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'30rps'!$Q$30:$V$30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'30rps'!$Q$34:$V$34</c:f>
              <c:numCache>
                <c:formatCode>0.0_ </c:formatCode>
                <c:ptCount val="6"/>
                <c:pt idx="0">
                  <c:v>9.7482344605993632</c:v>
                </c:pt>
                <c:pt idx="1">
                  <c:v>11.759567422376222</c:v>
                </c:pt>
                <c:pt idx="2">
                  <c:v>14.065542720242378</c:v>
                </c:pt>
                <c:pt idx="3">
                  <c:v>16.706996842902441</c:v>
                </c:pt>
                <c:pt idx="4">
                  <c:v>19.740764984589926</c:v>
                </c:pt>
                <c:pt idx="5">
                  <c:v>23.191240250192692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4EC-4C44-8AAE-EEB0B3F138A9}"/>
            </c:ext>
          </c:extLst>
        </c:ser>
        <c:ser>
          <c:idx val="4"/>
          <c:order val="4"/>
          <c:tx>
            <c:strRef>
              <c:f>'30rps'!$P$35</c:f>
              <c:strCache>
                <c:ptCount val="1"/>
                <c:pt idx="0">
                  <c:v>40.0 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'30rps'!$Q$30:$V$30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'30rps'!$Q$35:$V$35</c:f>
              <c:numCache>
                <c:formatCode>0.0_ </c:formatCode>
                <c:ptCount val="6"/>
                <c:pt idx="0">
                  <c:v>9.9644284416962581</c:v>
                </c:pt>
                <c:pt idx="1">
                  <c:v>11.973786070080623</c:v>
                </c:pt>
                <c:pt idx="2">
                  <c:v>14.313302789765672</c:v>
                </c:pt>
                <c:pt idx="3">
                  <c:v>16.982098736203852</c:v>
                </c:pt>
                <c:pt idx="4">
                  <c:v>20.03420261599755</c:v>
                </c:pt>
                <c:pt idx="5">
                  <c:v>23.510657138724408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4EC-4C44-8AAE-EEB0B3F138A9}"/>
            </c:ext>
          </c:extLst>
        </c:ser>
        <c:ser>
          <c:idx val="5"/>
          <c:order val="5"/>
          <c:tx>
            <c:strRef>
              <c:f>'30rps'!$P$36</c:f>
              <c:strCache>
                <c:ptCount val="1"/>
                <c:pt idx="0">
                  <c:v>35.0 </c:v>
                </c:pt>
              </c:strCache>
            </c:strRef>
          </c:tx>
          <c:marker>
            <c:symbol val="none"/>
          </c:marker>
          <c:val>
            <c:numRef>
              <c:f>'30rps'!$Q$36:$V$36</c:f>
              <c:numCache>
                <c:formatCode>0.0_ </c:formatCode>
                <c:ptCount val="6"/>
                <c:pt idx="0">
                  <c:v>10.144605775220809</c:v>
                </c:pt>
                <c:pt idx="1">
                  <c:v>12.185623319457941</c:v>
                </c:pt>
                <c:pt idx="2">
                  <c:v>14.544463568047481</c:v>
                </c:pt>
                <c:pt idx="3">
                  <c:v>17.225720728138416</c:v>
                </c:pt>
                <c:pt idx="4">
                  <c:v>20.300899013698029</c:v>
                </c:pt>
                <c:pt idx="5">
                  <c:v>23.818605833418079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EC-4C44-8AAE-EEB0B3F138A9}"/>
            </c:ext>
          </c:extLst>
        </c:ser>
        <c:ser>
          <c:idx val="6"/>
          <c:order val="6"/>
          <c:tx>
            <c:strRef>
              <c:f>'30rps'!$P$37</c:f>
              <c:strCache>
                <c:ptCount val="1"/>
                <c:pt idx="0">
                  <c:v>30.0 </c:v>
                </c:pt>
              </c:strCache>
            </c:strRef>
          </c:tx>
          <c:marker>
            <c:symbol val="none"/>
          </c:marker>
          <c:val>
            <c:numRef>
              <c:f>'30rps'!$Q$37:$V$37</c:f>
              <c:numCache>
                <c:formatCode>0.0_ </c:formatCode>
                <c:ptCount val="6"/>
                <c:pt idx="0">
                  <c:v>10.306750046273821</c:v>
                </c:pt>
                <c:pt idx="1">
                  <c:v>12.367319935329782</c:v>
                </c:pt>
                <c:pt idx="2">
                  <c:v>14.749491497528089</c:v>
                </c:pt>
                <c:pt idx="3">
                  <c:v>17.460844984269606</c:v>
                </c:pt>
                <c:pt idx="4">
                  <c:v>20.564276878971128</c:v>
                </c:pt>
                <c:pt idx="5">
                  <c:v>24.113988022956505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EC-4C44-8AAE-EEB0B3F1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338752"/>
        <c:axId val="235349120"/>
      </c:lineChart>
      <c:catAx>
        <c:axId val="235338752"/>
        <c:scaling>
          <c:orientation val="minMax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EVAPORATING TEMP.(℃)</a:t>
                </a:r>
              </a:p>
            </c:rich>
          </c:tx>
          <c:layout>
            <c:manualLayout>
              <c:xMode val="edge"/>
              <c:yMode val="edge"/>
              <c:x val="0.40782122905027934"/>
              <c:y val="0.84931851603655917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s-ES"/>
          </a:p>
        </c:txPr>
        <c:crossAx val="235349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5349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FLOW RATE (kg/h)</a:t>
                </a:r>
              </a:p>
            </c:rich>
          </c:tx>
          <c:layout>
            <c:manualLayout>
              <c:xMode val="edge"/>
              <c:yMode val="edge"/>
              <c:x val="2.3743016759776536E-2"/>
              <c:y val="0.19634816924480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s-ES"/>
          </a:p>
        </c:txPr>
        <c:crossAx val="235338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02234636871508"/>
          <c:y val="0.19434671729863554"/>
          <c:w val="8.9385474860335212E-2"/>
          <c:h val="0.565372200815323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s-E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4609545432786"/>
          <c:y val="0.10666712963163903"/>
          <c:w val="0.75630355543093952"/>
          <c:h val="0.64000277778983417"/>
        </c:manualLayout>
      </c:layout>
      <c:lineChart>
        <c:grouping val="standard"/>
        <c:varyColors val="0"/>
        <c:ser>
          <c:idx val="0"/>
          <c:order val="0"/>
          <c:tx>
            <c:strRef>
              <c:f>'30rps'!$P$21</c:f>
              <c:strCache>
                <c:ptCount val="1"/>
                <c:pt idx="0">
                  <c:v>60.0 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'30rps'!$Q$20:$V$20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'30rps'!$Q$21:$V$21</c:f>
              <c:numCache>
                <c:formatCode>0.0_ </c:formatCode>
                <c:ptCount val="6"/>
                <c:pt idx="0">
                  <c:v>381.89309328447388</c:v>
                </c:pt>
                <c:pt idx="1">
                  <c:v>406.70994981279375</c:v>
                </c:pt>
                <c:pt idx="2">
                  <c:v>427.67457978172558</c:v>
                </c:pt>
                <c:pt idx="3">
                  <c:v>444.47725643272526</c:v>
                </c:pt>
                <c:pt idx="4">
                  <c:v>455.97586234366287</c:v>
                </c:pt>
                <c:pt idx="5">
                  <c:v>461.31864892854298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4E-4B54-A4E3-897FA361D8D0}"/>
            </c:ext>
          </c:extLst>
        </c:ser>
        <c:ser>
          <c:idx val="1"/>
          <c:order val="1"/>
          <c:tx>
            <c:strRef>
              <c:f>'30rps'!$P$22</c:f>
              <c:strCache>
                <c:ptCount val="1"/>
                <c:pt idx="0">
                  <c:v>55.0 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'30rps'!$Q$20:$V$20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'30rps'!$Q$22:$V$22</c:f>
              <c:numCache>
                <c:formatCode>0.0_ </c:formatCode>
                <c:ptCount val="6"/>
                <c:pt idx="0">
                  <c:v>358.68294431609974</c:v>
                </c:pt>
                <c:pt idx="1">
                  <c:v>379.24105791444276</c:v>
                </c:pt>
                <c:pt idx="2">
                  <c:v>396.15988209989649</c:v>
                </c:pt>
                <c:pt idx="3">
                  <c:v>408.14243607105874</c:v>
                </c:pt>
                <c:pt idx="4">
                  <c:v>414.45311877638812</c:v>
                </c:pt>
                <c:pt idx="5">
                  <c:v>413.93045487134555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4E-4B54-A4E3-897FA361D8D0}"/>
            </c:ext>
          </c:extLst>
        </c:ser>
        <c:ser>
          <c:idx val="2"/>
          <c:order val="2"/>
          <c:tx>
            <c:strRef>
              <c:f>'30rps'!$P$23</c:f>
              <c:strCache>
                <c:ptCount val="1"/>
                <c:pt idx="0">
                  <c:v>50.0 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'30rps'!$Q$20:$V$20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'30rps'!$Q$23:$V$23</c:f>
              <c:numCache>
                <c:formatCode>0.0_ </c:formatCode>
                <c:ptCount val="6"/>
                <c:pt idx="0">
                  <c:v>334.79526806341113</c:v>
                </c:pt>
                <c:pt idx="1">
                  <c:v>351.88831355054572</c:v>
                </c:pt>
                <c:pt idx="2">
                  <c:v>364.41288934915957</c:v>
                </c:pt>
                <c:pt idx="3">
                  <c:v>371.43981518362148</c:v>
                </c:pt>
                <c:pt idx="4">
                  <c:v>372.15605831275394</c:v>
                </c:pt>
                <c:pt idx="5">
                  <c:v>365.6711543057437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14E-4B54-A4E3-897FA361D8D0}"/>
            </c:ext>
          </c:extLst>
        </c:ser>
        <c:ser>
          <c:idx val="3"/>
          <c:order val="3"/>
          <c:tx>
            <c:strRef>
              <c:f>'30rps'!$P$24</c:f>
              <c:strCache>
                <c:ptCount val="1"/>
                <c:pt idx="0">
                  <c:v>45.0 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'30rps'!$Q$20:$V$20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'30rps'!$Q$24:$V$24</c:f>
              <c:numCache>
                <c:formatCode>0.0_ </c:formatCode>
                <c:ptCount val="6"/>
                <c:pt idx="0">
                  <c:v>311.33346610372018</c:v>
                </c:pt>
                <c:pt idx="1">
                  <c:v>324.05162112642398</c:v>
                </c:pt>
                <c:pt idx="2">
                  <c:v>331.73671632279138</c:v>
                </c:pt>
                <c:pt idx="3">
                  <c:v>333.65315064128094</c:v>
                </c:pt>
                <c:pt idx="4">
                  <c:v>329.27826017685015</c:v>
                </c:pt>
                <c:pt idx="5">
                  <c:v>317.35377997291488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14E-4B54-A4E3-897FA361D8D0}"/>
            </c:ext>
          </c:extLst>
        </c:ser>
        <c:ser>
          <c:idx val="4"/>
          <c:order val="4"/>
          <c:tx>
            <c:strRef>
              <c:f>'30rps'!$P$25</c:f>
              <c:strCache>
                <c:ptCount val="1"/>
                <c:pt idx="0">
                  <c:v>40.0 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'30rps'!$Q$20:$V$20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'30rps'!$Q$25:$V$25</c:f>
              <c:numCache>
                <c:formatCode>0.0_ </c:formatCode>
                <c:ptCount val="6"/>
                <c:pt idx="0">
                  <c:v>287.01991555803397</c:v>
                </c:pt>
                <c:pt idx="1">
                  <c:v>295.20831673703498</c:v>
                </c:pt>
                <c:pt idx="2">
                  <c:v>298.38301601210873</c:v>
                </c:pt>
                <c:pt idx="3">
                  <c:v>295.78905440930458</c:v>
                </c:pt>
                <c:pt idx="4">
                  <c:v>286.14880904962962</c:v>
                </c:pt>
                <c:pt idx="5">
                  <c:v>268.35887835577154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14E-4B54-A4E3-897FA361D8D0}"/>
            </c:ext>
          </c:extLst>
        </c:ser>
        <c:ser>
          <c:idx val="5"/>
          <c:order val="5"/>
          <c:tx>
            <c:strRef>
              <c:f>'30rps'!$P$26</c:f>
              <c:strCache>
                <c:ptCount val="1"/>
                <c:pt idx="0">
                  <c:v>35.0 </c:v>
                </c:pt>
              </c:strCache>
            </c:strRef>
          </c:tx>
          <c:marker>
            <c:symbol val="none"/>
          </c:marker>
          <c:val>
            <c:numRef>
              <c:f>'30rps'!$Q$26:$V$26</c:f>
              <c:numCache>
                <c:formatCode>0.0_ </c:formatCode>
                <c:ptCount val="6"/>
                <c:pt idx="0">
                  <c:v>261.69975304708043</c:v>
                </c:pt>
                <c:pt idx="1">
                  <c:v>266.11335935632917</c:v>
                </c:pt>
                <c:pt idx="2">
                  <c:v>265.10674739106196</c:v>
                </c:pt>
                <c:pt idx="3">
                  <c:v>257.4216521946945</c:v>
                </c:pt>
                <c:pt idx="4">
                  <c:v>242.49669401736639</c:v>
                </c:pt>
                <c:pt idx="5">
                  <c:v>219.09296582490242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4E-4B54-A4E3-897FA361D8D0}"/>
            </c:ext>
          </c:extLst>
        </c:ser>
        <c:ser>
          <c:idx val="6"/>
          <c:order val="6"/>
          <c:tx>
            <c:strRef>
              <c:f>'30rps'!$P$27</c:f>
              <c:strCache>
                <c:ptCount val="1"/>
                <c:pt idx="0">
                  <c:v>30.0 </c:v>
                </c:pt>
              </c:strCache>
            </c:strRef>
          </c:tx>
          <c:marker>
            <c:symbol val="none"/>
          </c:marker>
          <c:val>
            <c:numRef>
              <c:f>'30rps'!$Q$27:$V$27</c:f>
              <c:numCache>
                <c:formatCode>0.0_ </c:formatCode>
                <c:ptCount val="6"/>
                <c:pt idx="0">
                  <c:v>236.70867521707959</c:v>
                </c:pt>
                <c:pt idx="1">
                  <c:v>237.01840197562339</c:v>
                </c:pt>
                <c:pt idx="2">
                  <c:v>231.26909902015456</c:v>
                </c:pt>
                <c:pt idx="3">
                  <c:v>218.91874452322156</c:v>
                </c:pt>
                <c:pt idx="4">
                  <c:v>198.72843145064925</c:v>
                </c:pt>
                <c:pt idx="5">
                  <c:v>169.5560423803075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4E-4B54-A4E3-897FA361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399808"/>
        <c:axId val="235553536"/>
      </c:lineChart>
      <c:catAx>
        <c:axId val="235399808"/>
        <c:scaling>
          <c:orientation val="minMax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EVAPORATING TEMP.(℃)</a:t>
                </a:r>
              </a:p>
            </c:rich>
          </c:tx>
          <c:layout>
            <c:manualLayout>
              <c:xMode val="edge"/>
              <c:yMode val="edge"/>
              <c:x val="0.40336193269958898"/>
              <c:y val="0.85333713720567539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s-ES"/>
          </a:p>
        </c:txPr>
        <c:crossAx val="235553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5553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INPUT (W)</a:t>
                </a:r>
              </a:p>
            </c:rich>
          </c:tx>
          <c:layout>
            <c:manualLayout>
              <c:xMode val="edge"/>
              <c:yMode val="edge"/>
              <c:x val="1.680672268907563E-2"/>
              <c:y val="0.2977792993267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s-ES"/>
          </a:p>
        </c:txPr>
        <c:crossAx val="235399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232610629553659"/>
          <c:y val="0.21660694587089657"/>
          <c:w val="8.9636001382180197E-2"/>
          <c:h val="0.534296854197573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s-E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24946829244941"/>
          <c:y val="0.10300429184549356"/>
          <c:w val="0.75350243115156568"/>
          <c:h val="0.66094420600858372"/>
        </c:manualLayout>
      </c:layout>
      <c:lineChart>
        <c:grouping val="standard"/>
        <c:varyColors val="0"/>
        <c:ser>
          <c:idx val="0"/>
          <c:order val="0"/>
          <c:tx>
            <c:strRef>
              <c:f>'30rps'!$P$11</c:f>
              <c:strCache>
                <c:ptCount val="1"/>
                <c:pt idx="0">
                  <c:v>60.0 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'30rps'!$Q$10:$V$10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'30rps'!$Q$11:$V$11</c:f>
              <c:numCache>
                <c:formatCode>0.0_ </c:formatCode>
                <c:ptCount val="6"/>
                <c:pt idx="0">
                  <c:v>561.09563007182169</c:v>
                </c:pt>
                <c:pt idx="1">
                  <c:v>688.22929297640155</c:v>
                </c:pt>
                <c:pt idx="2">
                  <c:v>834.24703852252605</c:v>
                </c:pt>
                <c:pt idx="3">
                  <c:v>1001.6678714672139</c:v>
                </c:pt>
                <c:pt idx="4">
                  <c:v>1194.9211827254921</c:v>
                </c:pt>
                <c:pt idx="5">
                  <c:v>1417.252938158754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D6A-4B95-9A8E-43ECBA61D9F2}"/>
            </c:ext>
          </c:extLst>
        </c:ser>
        <c:ser>
          <c:idx val="1"/>
          <c:order val="1"/>
          <c:tx>
            <c:strRef>
              <c:f>'30rps'!$P$12</c:f>
              <c:strCache>
                <c:ptCount val="1"/>
                <c:pt idx="0">
                  <c:v>55.0 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'30rps'!$Q$10:$V$10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'30rps'!$Q$12:$V$12</c:f>
              <c:numCache>
                <c:formatCode>0.0_ </c:formatCode>
                <c:ptCount val="6"/>
                <c:pt idx="0">
                  <c:v>606.60677642011012</c:v>
                </c:pt>
                <c:pt idx="1">
                  <c:v>740.75645928551455</c:v>
                </c:pt>
                <c:pt idx="2">
                  <c:v>895.64989273388699</c:v>
                </c:pt>
                <c:pt idx="3">
                  <c:v>1073.5524904393249</c:v>
                </c:pt>
                <c:pt idx="4">
                  <c:v>1279.9925380095142</c:v>
                </c:pt>
                <c:pt idx="5">
                  <c:v>1513.7020800298483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D6A-4B95-9A8E-43ECBA61D9F2}"/>
            </c:ext>
          </c:extLst>
        </c:ser>
        <c:ser>
          <c:idx val="2"/>
          <c:order val="2"/>
          <c:tx>
            <c:strRef>
              <c:f>'30rps'!$P$13</c:f>
              <c:strCache>
                <c:ptCount val="1"/>
                <c:pt idx="0">
                  <c:v>50.0 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'30rps'!$Q$10:$V$10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'30rps'!$Q$13:$V$13</c:f>
              <c:numCache>
                <c:formatCode>0.0_ </c:formatCode>
                <c:ptCount val="6"/>
                <c:pt idx="0">
                  <c:v>651.12046450890784</c:v>
                </c:pt>
                <c:pt idx="1">
                  <c:v>793.2667195224326</c:v>
                </c:pt>
                <c:pt idx="2">
                  <c:v>956.83296800671587</c:v>
                </c:pt>
                <c:pt idx="3">
                  <c:v>1145.3694851226564</c:v>
                </c:pt>
                <c:pt idx="4">
                  <c:v>1360.9049995336256</c:v>
                </c:pt>
                <c:pt idx="5">
                  <c:v>1605.9585159966421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D6A-4B95-9A8E-43ECBA61D9F2}"/>
            </c:ext>
          </c:extLst>
        </c:ser>
        <c:ser>
          <c:idx val="3"/>
          <c:order val="3"/>
          <c:tx>
            <c:strRef>
              <c:f>'30rps'!$P$14</c:f>
              <c:strCache>
                <c:ptCount val="1"/>
                <c:pt idx="0">
                  <c:v>45.0 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'30rps'!$Q$10:$V$10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'30rps'!$Q$14:$V$14</c:f>
              <c:numCache>
                <c:formatCode>0.0_ </c:formatCode>
                <c:ptCount val="6"/>
                <c:pt idx="0">
                  <c:v>695.49890402014739</c:v>
                </c:pt>
                <c:pt idx="1">
                  <c:v>844.49211827254919</c:v>
                </c:pt>
                <c:pt idx="2">
                  <c:v>1015.987314616174</c:v>
                </c:pt>
                <c:pt idx="3">
                  <c:v>1212.9261496129095</c:v>
                </c:pt>
                <c:pt idx="4">
                  <c:v>1439.332268445108</c:v>
                </c:pt>
                <c:pt idx="5">
                  <c:v>1696.7441236824923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D6A-4B95-9A8E-43ECBA61D9F2}"/>
            </c:ext>
          </c:extLst>
        </c:ser>
        <c:ser>
          <c:idx val="4"/>
          <c:order val="4"/>
          <c:tx>
            <c:strRef>
              <c:f>'30rps'!$P$15</c:f>
              <c:strCache>
                <c:ptCount val="1"/>
                <c:pt idx="0">
                  <c:v>40.0 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'30rps'!$Q$10:$V$10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'30rps'!$Q$15:$V$15</c:f>
              <c:numCache>
                <c:formatCode>0.0_ </c:formatCode>
                <c:ptCount val="6"/>
                <c:pt idx="0">
                  <c:v>738.45723346702732</c:v>
                </c:pt>
                <c:pt idx="1">
                  <c:v>892.96182725492031</c:v>
                </c:pt>
                <c:pt idx="2">
                  <c:v>1073.4341479339614</c:v>
                </c:pt>
                <c:pt idx="3">
                  <c:v>1279.8234772875664</c:v>
                </c:pt>
                <c:pt idx="4">
                  <c:v>1516.0858362093093</c:v>
                </c:pt>
                <c:pt idx="5">
                  <c:v>1785.0783509001028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D6A-4B95-9A8E-43ECBA61D9F2}"/>
            </c:ext>
          </c:extLst>
        </c:ser>
        <c:ser>
          <c:idx val="5"/>
          <c:order val="5"/>
          <c:tx>
            <c:strRef>
              <c:f>'30rps'!$P$16</c:f>
              <c:strCache>
                <c:ptCount val="1"/>
                <c:pt idx="0">
                  <c:v>35.0 </c:v>
                </c:pt>
              </c:strCache>
            </c:strRef>
          </c:tx>
          <c:marker>
            <c:symbol val="none"/>
          </c:marker>
          <c:cat>
            <c:numRef>
              <c:f>'30rps'!$Q$10:$V$10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'30rps'!$Q$16:$V$16</c:f>
              <c:numCache>
                <c:formatCode>0.0_ </c:formatCode>
                <c:ptCount val="6"/>
                <c:pt idx="0">
                  <c:v>779.15014923980971</c:v>
                </c:pt>
                <c:pt idx="1">
                  <c:v>941.60059695923894</c:v>
                </c:pt>
                <c:pt idx="2">
                  <c:v>1129.9680533532321</c:v>
                </c:pt>
                <c:pt idx="3">
                  <c:v>1344.607545937879</c:v>
                </c:pt>
                <c:pt idx="4">
                  <c:v>1590.9797360320867</c:v>
                </c:pt>
                <c:pt idx="5">
                  <c:v>1872.6518048689488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6A-4B95-9A8E-43ECBA61D9F2}"/>
            </c:ext>
          </c:extLst>
        </c:ser>
        <c:ser>
          <c:idx val="6"/>
          <c:order val="6"/>
          <c:tx>
            <c:strRef>
              <c:f>'30rps'!$P$17</c:f>
              <c:strCache>
                <c:ptCount val="1"/>
                <c:pt idx="0">
                  <c:v>30.0 </c:v>
                </c:pt>
              </c:strCache>
            </c:strRef>
          </c:tx>
          <c:marker>
            <c:symbol val="none"/>
          </c:marker>
          <c:cat>
            <c:numRef>
              <c:f>'30rps'!$Q$10:$V$10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'30rps'!$Q$17:$V$17</c:f>
              <c:numCache>
                <c:formatCode>0.0_ </c:formatCode>
                <c:ptCount val="6"/>
                <c:pt idx="0">
                  <c:v>818.76107639212762</c:v>
                </c:pt>
                <c:pt idx="1">
                  <c:v>988.22754407238131</c:v>
                </c:pt>
                <c:pt idx="2">
                  <c:v>1184.7606333364427</c:v>
                </c:pt>
                <c:pt idx="3">
                  <c:v>1408.9689627833227</c:v>
                </c:pt>
                <c:pt idx="4">
                  <c:v>1665.8060115660853</c:v>
                </c:pt>
                <c:pt idx="5">
                  <c:v>1959.4137673724467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6A-4B95-9A8E-43ECBA61D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11104"/>
        <c:axId val="235733760"/>
      </c:lineChart>
      <c:catAx>
        <c:axId val="235711104"/>
        <c:scaling>
          <c:orientation val="minMax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EVAPORATING TEMP.(℃)</a:t>
                </a:r>
              </a:p>
            </c:rich>
          </c:tx>
          <c:layout>
            <c:manualLayout>
              <c:xMode val="edge"/>
              <c:yMode val="edge"/>
              <c:x val="0.41036473382003719"/>
              <c:y val="0.8669532731766193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s-ES"/>
          </a:p>
        </c:txPr>
        <c:crossAx val="235733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573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CAPACITY (W)</a:t>
                </a:r>
              </a:p>
            </c:rich>
          </c:tx>
          <c:layout>
            <c:manualLayout>
              <c:xMode val="edge"/>
              <c:yMode val="edge"/>
              <c:x val="1.680672268907563E-2"/>
              <c:y val="0.2703860375117344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s-ES"/>
          </a:p>
        </c:txPr>
        <c:crossAx val="235711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353058808825363"/>
          <c:y val="0.19272755139184244"/>
          <c:w val="8.9636001382180197E-2"/>
          <c:h val="0.516363392532137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s-E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88818829776845"/>
          <c:y val="0.11557817303846635"/>
          <c:w val="0.76783269219343597"/>
          <c:h val="0.5979914170251085"/>
        </c:manualLayout>
      </c:layout>
      <c:lineChart>
        <c:grouping val="standard"/>
        <c:varyColors val="0"/>
        <c:ser>
          <c:idx val="0"/>
          <c:order val="0"/>
          <c:tx>
            <c:strRef>
              <c:f>'60rps'!$P$41</c:f>
              <c:strCache>
                <c:ptCount val="1"/>
                <c:pt idx="0">
                  <c:v>60.0 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'60rps'!$Q$40:$V$40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'60rps'!$Q$41:$V$41</c:f>
              <c:numCache>
                <c:formatCode>0.00_ </c:formatCode>
                <c:ptCount val="6"/>
                <c:pt idx="0">
                  <c:v>5.1869581076910132</c:v>
                </c:pt>
                <c:pt idx="1">
                  <c:v>5.4904528746597832</c:v>
                </c:pt>
                <c:pt idx="2">
                  <c:v>5.7445775695165402</c:v>
                </c:pt>
                <c:pt idx="3">
                  <c:v>5.9566065265579846</c:v>
                </c:pt>
                <c:pt idx="4">
                  <c:v>6.0966076489239303</c:v>
                </c:pt>
                <c:pt idx="5">
                  <c:v>6.1729285333482977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CE5-4DB5-9D9F-C983CDE4394E}"/>
            </c:ext>
          </c:extLst>
        </c:ser>
        <c:ser>
          <c:idx val="1"/>
          <c:order val="1"/>
          <c:tx>
            <c:strRef>
              <c:f>'60rps'!$P$42</c:f>
              <c:strCache>
                <c:ptCount val="1"/>
                <c:pt idx="0">
                  <c:v>55.0 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'60rps'!$Q$40:$V$40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'60rps'!$Q$42:$V$42</c:f>
              <c:numCache>
                <c:formatCode>0.00_ </c:formatCode>
                <c:ptCount val="6"/>
                <c:pt idx="0">
                  <c:v>4.8690339235107603</c:v>
                </c:pt>
                <c:pt idx="1">
                  <c:v>5.1156457813069949</c:v>
                </c:pt>
                <c:pt idx="2">
                  <c:v>5.3267207272931341</c:v>
                </c:pt>
                <c:pt idx="3">
                  <c:v>5.4742346867196048</c:v>
                </c:pt>
                <c:pt idx="4">
                  <c:v>5.5591416706417123</c:v>
                </c:pt>
                <c:pt idx="5">
                  <c:v>5.5652234911192791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CE5-4DB5-9D9F-C983CDE4394E}"/>
            </c:ext>
          </c:extLst>
        </c:ser>
        <c:ser>
          <c:idx val="2"/>
          <c:order val="2"/>
          <c:tx>
            <c:strRef>
              <c:f>'60rps'!$P$43</c:f>
              <c:strCache>
                <c:ptCount val="1"/>
                <c:pt idx="0">
                  <c:v>50.0 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'60rps'!$Q$40:$V$40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'60rps'!$Q$43:$V$43</c:f>
              <c:numCache>
                <c:formatCode>0.00_ </c:formatCode>
                <c:ptCount val="6"/>
                <c:pt idx="0">
                  <c:v>4.5353685569179829</c:v>
                </c:pt>
                <c:pt idx="1">
                  <c:v>4.7453702404669036</c:v>
                </c:pt>
                <c:pt idx="2">
                  <c:v>4.9013510480092037</c:v>
                </c:pt>
                <c:pt idx="3">
                  <c:v>4.9944863772833124</c:v>
                </c:pt>
                <c:pt idx="4">
                  <c:v>5.0133280956255781</c:v>
                </c:pt>
                <c:pt idx="5">
                  <c:v>4.9498863604478238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CE5-4DB5-9D9F-C983CDE4394E}"/>
            </c:ext>
          </c:extLst>
        </c:ser>
        <c:ser>
          <c:idx val="3"/>
          <c:order val="3"/>
          <c:tx>
            <c:strRef>
              <c:f>'60rps'!$P$44</c:f>
              <c:strCache>
                <c:ptCount val="1"/>
                <c:pt idx="0">
                  <c:v>45.0 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'60rps'!$Q$40:$V$40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'60rps'!$Q$44:$V$44</c:f>
              <c:numCache>
                <c:formatCode>0.00_ </c:formatCode>
                <c:ptCount val="6"/>
                <c:pt idx="0">
                  <c:v>4.2117203064059039</c:v>
                </c:pt>
                <c:pt idx="1">
                  <c:v>4.372113415078986</c:v>
                </c:pt>
                <c:pt idx="2">
                  <c:v>4.4689455371924014</c:v>
                </c:pt>
                <c:pt idx="3">
                  <c:v>4.5043631976205836</c:v>
                </c:pt>
                <c:pt idx="4">
                  <c:v>4.466322006790314</c:v>
                </c:pt>
                <c:pt idx="5">
                  <c:v>4.3412273071635008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CE5-4DB5-9D9F-C983CDE4394E}"/>
            </c:ext>
          </c:extLst>
        </c:ser>
        <c:ser>
          <c:idx val="4"/>
          <c:order val="4"/>
          <c:tx>
            <c:strRef>
              <c:f>'60rps'!$P$45</c:f>
              <c:strCache>
                <c:ptCount val="1"/>
                <c:pt idx="0">
                  <c:v>40.0 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'60rps'!$Q$40:$V$40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'60rps'!$Q$45:$V$45</c:f>
              <c:numCache>
                <c:formatCode>0.00_ </c:formatCode>
                <c:ptCount val="6"/>
                <c:pt idx="0">
                  <c:v>3.8846137658183446</c:v>
                </c:pt>
                <c:pt idx="1">
                  <c:v>3.9909859984848057</c:v>
                </c:pt>
                <c:pt idx="2">
                  <c:v>4.0404753219787306</c:v>
                </c:pt>
                <c:pt idx="3">
                  <c:v>4.0253303964757707</c:v>
                </c:pt>
                <c:pt idx="4">
                  <c:v>3.9273057605432249</c:v>
                </c:pt>
                <c:pt idx="5">
                  <c:v>3.7275596958388286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CE5-4DB5-9D9F-C983CDE4394E}"/>
            </c:ext>
          </c:extLst>
        </c:ser>
        <c:ser>
          <c:idx val="5"/>
          <c:order val="5"/>
          <c:tx>
            <c:strRef>
              <c:f>'60rps'!$P$46</c:f>
              <c:strCache>
                <c:ptCount val="1"/>
                <c:pt idx="0">
                  <c:v>35.0 </c:v>
                </c:pt>
              </c:strCache>
            </c:strRef>
          </c:tx>
          <c:marker>
            <c:symbol val="none"/>
          </c:marker>
          <c:val>
            <c:numRef>
              <c:f>'60rps'!$Q$46:$V$46</c:f>
              <c:numCache>
                <c:formatCode>0.00_ </c:formatCode>
                <c:ptCount val="6"/>
                <c:pt idx="0">
                  <c:v>3.5526179185723503</c:v>
                </c:pt>
                <c:pt idx="1">
                  <c:v>3.6182061786245407</c:v>
                </c:pt>
                <c:pt idx="2">
                  <c:v>3.6211874631723671</c:v>
                </c:pt>
                <c:pt idx="3">
                  <c:v>3.5449858301299133</c:v>
                </c:pt>
                <c:pt idx="4">
                  <c:v>3.380180420326047</c:v>
                </c:pt>
                <c:pt idx="5">
                  <c:v>3.1189006425545052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E5-4DB5-9D9F-C983CDE4394E}"/>
            </c:ext>
          </c:extLst>
        </c:ser>
        <c:ser>
          <c:idx val="6"/>
          <c:order val="6"/>
          <c:tx>
            <c:strRef>
              <c:f>'60rps'!$P$47</c:f>
              <c:strCache>
                <c:ptCount val="1"/>
                <c:pt idx="0">
                  <c:v>30.0 </c:v>
                </c:pt>
              </c:strCache>
            </c:strRef>
          </c:tx>
          <c:marker>
            <c:symbol val="none"/>
          </c:marker>
          <c:val>
            <c:numRef>
              <c:f>'60rps'!$Q$47:$V$47</c:f>
              <c:numCache>
                <c:formatCode>0.00_ </c:formatCode>
                <c:ptCount val="6"/>
                <c:pt idx="0">
                  <c:v>3.2351707399197509</c:v>
                </c:pt>
                <c:pt idx="1">
                  <c:v>3.2567552400460169</c:v>
                </c:pt>
                <c:pt idx="2">
                  <c:v>3.2005878391649598</c:v>
                </c:pt>
                <c:pt idx="3">
                  <c:v>3.0689343135329268</c:v>
                </c:pt>
                <c:pt idx="4">
                  <c:v>2.841402676842784</c:v>
                </c:pt>
                <c:pt idx="5">
                  <c:v>2.5022517466820058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E5-4DB5-9D9F-C983CDE43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542720"/>
        <c:axId val="310544640"/>
      </c:lineChart>
      <c:catAx>
        <c:axId val="310542720"/>
        <c:scaling>
          <c:orientation val="minMax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EVAPORATING TEMP.(℃)</a:t>
                </a:r>
              </a:p>
            </c:rich>
          </c:tx>
          <c:layout>
            <c:manualLayout>
              <c:xMode val="edge"/>
              <c:yMode val="edge"/>
              <c:x val="0.40559469926399061"/>
              <c:y val="0.83417250925826059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s-ES"/>
          </a:p>
        </c:txPr>
        <c:crossAx val="310544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0544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CURRENT (A)</a:t>
                </a:r>
              </a:p>
            </c:rich>
          </c:tx>
          <c:layout>
            <c:manualLayout>
              <c:xMode val="edge"/>
              <c:yMode val="edge"/>
              <c:x val="2.2377622377622378E-2"/>
              <c:y val="0.23618128213425377"/>
            </c:manualLayout>
          </c:layout>
          <c:overlay val="0"/>
          <c:spPr>
            <a:noFill/>
            <a:ln w="25400">
              <a:noFill/>
            </a:ln>
          </c:spPr>
        </c:title>
        <c:numFmt formatCode="0.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s-ES"/>
          </a:p>
        </c:txPr>
        <c:crossAx val="310542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195862929721199"/>
          <c:y val="0.20136518894042355"/>
          <c:w val="8.9510636345282002E-2"/>
          <c:h val="0.614334663646496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s-E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12849162011174"/>
          <c:y val="0.10958952977637065"/>
          <c:w val="0.76815642458100564"/>
          <c:h val="0.63013979621413119"/>
        </c:manualLayout>
      </c:layout>
      <c:lineChart>
        <c:grouping val="standard"/>
        <c:varyColors val="0"/>
        <c:ser>
          <c:idx val="0"/>
          <c:order val="0"/>
          <c:tx>
            <c:strRef>
              <c:f>'60rps'!$P$31</c:f>
              <c:strCache>
                <c:ptCount val="1"/>
                <c:pt idx="0">
                  <c:v>60.0 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'60rps'!$Q$30:$V$30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'60rps'!$Q$31:$V$31</c:f>
              <c:numCache>
                <c:formatCode>0.0_ </c:formatCode>
                <c:ptCount val="6"/>
                <c:pt idx="0">
                  <c:v>18.841183350925913</c:v>
                </c:pt>
                <c:pt idx="1">
                  <c:v>22.718748689458629</c:v>
                </c:pt>
                <c:pt idx="2">
                  <c:v>27.156192832827859</c:v>
                </c:pt>
                <c:pt idx="3">
                  <c:v>32.203123759977075</c:v>
                </c:pt>
                <c:pt idx="4">
                  <c:v>37.962028844019372</c:v>
                </c:pt>
                <c:pt idx="5">
                  <c:v>44.55986728690926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553-4EBC-A287-EFB074B28F56}"/>
            </c:ext>
          </c:extLst>
        </c:ser>
        <c:ser>
          <c:idx val="1"/>
          <c:order val="1"/>
          <c:tx>
            <c:strRef>
              <c:f>'60rps'!$P$32</c:f>
              <c:strCache>
                <c:ptCount val="1"/>
                <c:pt idx="0">
                  <c:v>55.0 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'60rps'!$Q$30:$V$30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'60rps'!$Q$32:$V$32</c:f>
              <c:numCache>
                <c:formatCode>0.0_ </c:formatCode>
                <c:ptCount val="6"/>
                <c:pt idx="0">
                  <c:v>19.219376527241064</c:v>
                </c:pt>
                <c:pt idx="1">
                  <c:v>23.119783203764772</c:v>
                </c:pt>
                <c:pt idx="2">
                  <c:v>27.57827363409945</c:v>
                </c:pt>
                <c:pt idx="3">
                  <c:v>32.668909465309277</c:v>
                </c:pt>
                <c:pt idx="4">
                  <c:v>38.49641853768167</c:v>
                </c:pt>
                <c:pt idx="5">
                  <c:v>45.129397137709987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553-4EBC-A287-EFB074B28F56}"/>
            </c:ext>
          </c:extLst>
        </c:ser>
        <c:ser>
          <c:idx val="2"/>
          <c:order val="2"/>
          <c:tx>
            <c:strRef>
              <c:f>'60rps'!$P$33</c:f>
              <c:strCache>
                <c:ptCount val="1"/>
                <c:pt idx="0">
                  <c:v>50.0 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'60rps'!$Q$30:$V$30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'60rps'!$Q$33:$V$33</c:f>
              <c:numCache>
                <c:formatCode>0.0_ </c:formatCode>
                <c:ptCount val="6"/>
                <c:pt idx="0">
                  <c:v>19.559723580288619</c:v>
                </c:pt>
                <c:pt idx="1">
                  <c:v>23.482555659163459</c:v>
                </c:pt>
                <c:pt idx="2">
                  <c:v>27.974026228658161</c:v>
                </c:pt>
                <c:pt idx="3">
                  <c:v>33.102863199458461</c:v>
                </c:pt>
                <c:pt idx="4">
                  <c:v>38.97014962157165</c:v>
                </c:pt>
                <c:pt idx="5">
                  <c:v>45.647582241700626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553-4EBC-A287-EFB074B28F56}"/>
            </c:ext>
          </c:extLst>
        </c:ser>
        <c:ser>
          <c:idx val="3"/>
          <c:order val="3"/>
          <c:tx>
            <c:strRef>
              <c:f>'60rps'!$P$34</c:f>
              <c:strCache>
                <c:ptCount val="1"/>
                <c:pt idx="0">
                  <c:v>45.0 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'60rps'!$Q$30:$V$30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'60rps'!$Q$34:$V$34</c:f>
              <c:numCache>
                <c:formatCode>0.0_ </c:formatCode>
                <c:ptCount val="6"/>
                <c:pt idx="0">
                  <c:v>19.871679447823919</c:v>
                </c:pt>
                <c:pt idx="1">
                  <c:v>23.819058842855895</c:v>
                </c:pt>
                <c:pt idx="2">
                  <c:v>28.330864020924754</c:v>
                </c:pt>
                <c:pt idx="3">
                  <c:v>33.503874732350866</c:v>
                </c:pt>
                <c:pt idx="4">
                  <c:v>39.415805231066493</c:v>
                </c:pt>
                <c:pt idx="5">
                  <c:v>46.146494245132473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553-4EBC-A287-EFB074B28F56}"/>
            </c:ext>
          </c:extLst>
        </c:ser>
        <c:ser>
          <c:idx val="4"/>
          <c:order val="4"/>
          <c:tx>
            <c:strRef>
              <c:f>'60rps'!$P$35</c:f>
              <c:strCache>
                <c:ptCount val="1"/>
                <c:pt idx="0">
                  <c:v>40.0 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'60rps'!$Q$30:$V$30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'60rps'!$Q$35:$V$35</c:f>
              <c:numCache>
                <c:formatCode>0.0_ </c:formatCode>
                <c:ptCount val="6"/>
                <c:pt idx="0">
                  <c:v>20.151594572521109</c:v>
                </c:pt>
                <c:pt idx="1">
                  <c:v>24.112532627817977</c:v>
                </c:pt>
                <c:pt idx="2">
                  <c:v>28.673536440538001</c:v>
                </c:pt>
                <c:pt idx="3">
                  <c:v>33.883892093268862</c:v>
                </c:pt>
                <c:pt idx="4">
                  <c:v>39.835061378541376</c:v>
                </c:pt>
                <c:pt idx="5">
                  <c:v>46.617943393591645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553-4EBC-A287-EFB074B28F56}"/>
            </c:ext>
          </c:extLst>
        </c:ser>
        <c:ser>
          <c:idx val="5"/>
          <c:order val="5"/>
          <c:tx>
            <c:strRef>
              <c:f>'60rps'!$P$36</c:f>
              <c:strCache>
                <c:ptCount val="1"/>
                <c:pt idx="0">
                  <c:v>35.0 </c:v>
                </c:pt>
              </c:strCache>
            </c:strRef>
          </c:tx>
          <c:marker>
            <c:symbol val="none"/>
          </c:marker>
          <c:val>
            <c:numRef>
              <c:f>'60rps'!$Q$36:$V$36</c:f>
              <c:numCache>
                <c:formatCode>0.0_ </c:formatCode>
                <c:ptCount val="6"/>
                <c:pt idx="0">
                  <c:v>20.399711005686601</c:v>
                </c:pt>
                <c:pt idx="1">
                  <c:v>24.402499333065201</c:v>
                </c:pt>
                <c:pt idx="2">
                  <c:v>28.999070219097508</c:v>
                </c:pt>
                <c:pt idx="3">
                  <c:v>34.24077669606195</c:v>
                </c:pt>
                <c:pt idx="4">
                  <c:v>40.229939384609501</c:v>
                </c:pt>
                <c:pt idx="5">
                  <c:v>47.074468113595465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53-4EBC-A287-EFB074B28F56}"/>
            </c:ext>
          </c:extLst>
        </c:ser>
        <c:ser>
          <c:idx val="6"/>
          <c:order val="6"/>
          <c:tx>
            <c:strRef>
              <c:f>'60rps'!$P$37</c:f>
              <c:strCache>
                <c:ptCount val="1"/>
                <c:pt idx="0">
                  <c:v>30.0 </c:v>
                </c:pt>
              </c:strCache>
            </c:strRef>
          </c:tx>
          <c:marker>
            <c:symbol val="none"/>
          </c:marker>
          <c:val>
            <c:numRef>
              <c:f>'60rps'!$Q$37:$V$37</c:f>
              <c:numCache>
                <c:formatCode>0.0_ </c:formatCode>
                <c:ptCount val="6"/>
                <c:pt idx="0">
                  <c:v>20.64164307402925</c:v>
                </c:pt>
                <c:pt idx="1">
                  <c:v>24.677473381156595</c:v>
                </c:pt>
                <c:pt idx="2">
                  <c:v>29.300522998393191</c:v>
                </c:pt>
                <c:pt idx="3">
                  <c:v>34.58817139645646</c:v>
                </c:pt>
                <c:pt idx="4">
                  <c:v>40.629907276273215</c:v>
                </c:pt>
                <c:pt idx="5">
                  <c:v>47.533440173782473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53-4EBC-A287-EFB074B2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959552"/>
        <c:axId val="311961472"/>
      </c:lineChart>
      <c:catAx>
        <c:axId val="311959552"/>
        <c:scaling>
          <c:orientation val="minMax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EVAPORATING TEMP.(℃)</a:t>
                </a:r>
              </a:p>
            </c:rich>
          </c:tx>
          <c:layout>
            <c:manualLayout>
              <c:xMode val="edge"/>
              <c:yMode val="edge"/>
              <c:x val="0.40782122905027934"/>
              <c:y val="0.8493186351706035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s-ES"/>
          </a:p>
        </c:txPr>
        <c:crossAx val="31196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196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FLOW RATE (kg/h)</a:t>
                </a:r>
              </a:p>
            </c:rich>
          </c:tx>
          <c:layout>
            <c:manualLayout>
              <c:xMode val="edge"/>
              <c:yMode val="edge"/>
              <c:x val="2.3743016759776536E-2"/>
              <c:y val="0.19634874731567645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s-ES"/>
          </a:p>
        </c:txPr>
        <c:crossAx val="311959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02234636871508"/>
          <c:y val="0.19064738725841088"/>
          <c:w val="8.9385474860335212E-2"/>
          <c:h val="0.561151037938439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s-E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4609545432786"/>
          <c:y val="0.10666712963163903"/>
          <c:w val="0.75630355543093952"/>
          <c:h val="0.64000277778983417"/>
        </c:manualLayout>
      </c:layout>
      <c:lineChart>
        <c:grouping val="standard"/>
        <c:varyColors val="0"/>
        <c:ser>
          <c:idx val="0"/>
          <c:order val="0"/>
          <c:tx>
            <c:strRef>
              <c:f>'60rps'!$P$21</c:f>
              <c:strCache>
                <c:ptCount val="1"/>
                <c:pt idx="0">
                  <c:v>60.0 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'60rps'!$Q$20:$V$20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'60rps'!$Q$21:$V$21</c:f>
              <c:numCache>
                <c:formatCode>0.0_ </c:formatCode>
                <c:ptCount val="6"/>
                <c:pt idx="0">
                  <c:v>750.58334970117016</c:v>
                </c:pt>
                <c:pt idx="1">
                  <c:v>794.50082774488624</c:v>
                </c:pt>
                <c:pt idx="2">
                  <c:v>831.27416594180522</c:v>
                </c:pt>
                <c:pt idx="3">
                  <c:v>861.95600325486134</c:v>
                </c:pt>
                <c:pt idx="4">
                  <c:v>882.21498919722762</c:v>
                </c:pt>
                <c:pt idx="5">
                  <c:v>893.25907011981246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925-4024-B743-585E2B4B6CCC}"/>
            </c:ext>
          </c:extLst>
        </c:ser>
        <c:ser>
          <c:idx val="1"/>
          <c:order val="1"/>
          <c:tx>
            <c:strRef>
              <c:f>'60rps'!$P$22</c:f>
              <c:strCache>
                <c:ptCount val="1"/>
                <c:pt idx="0">
                  <c:v>55.0 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'60rps'!$Q$20:$V$20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'60rps'!$Q$22:$V$22</c:f>
              <c:numCache>
                <c:formatCode>0.0_ </c:formatCode>
                <c:ptCount val="6"/>
                <c:pt idx="0">
                  <c:v>704.57785010802775</c:v>
                </c:pt>
                <c:pt idx="1">
                  <c:v>740.26403658912989</c:v>
                </c:pt>
                <c:pt idx="2">
                  <c:v>770.8078228906536</c:v>
                </c:pt>
                <c:pt idx="3">
                  <c:v>792.15396054883695</c:v>
                </c:pt>
                <c:pt idx="4">
                  <c:v>804.44050057521247</c:v>
                </c:pt>
                <c:pt idx="5">
                  <c:v>805.32057577373098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925-4024-B743-585E2B4B6CCC}"/>
            </c:ext>
          </c:extLst>
        </c:ser>
        <c:ser>
          <c:idx val="2"/>
          <c:order val="2"/>
          <c:tx>
            <c:strRef>
              <c:f>'60rps'!$P$23</c:f>
              <c:strCache>
                <c:ptCount val="1"/>
                <c:pt idx="0">
                  <c:v>50.0 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'60rps'!$Q$20:$V$20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'60rps'!$Q$23:$V$23</c:f>
              <c:numCache>
                <c:formatCode>0.0_ </c:formatCode>
                <c:ptCount val="6"/>
                <c:pt idx="0">
                  <c:v>656.2945088246023</c:v>
                </c:pt>
                <c:pt idx="1">
                  <c:v>686.68298773815195</c:v>
                </c:pt>
                <c:pt idx="2">
                  <c:v>709.25432812368479</c:v>
                </c:pt>
                <c:pt idx="3">
                  <c:v>722.73155812452637</c:v>
                </c:pt>
                <c:pt idx="4">
                  <c:v>725.45806560228959</c:v>
                </c:pt>
                <c:pt idx="5">
                  <c:v>716.277673335391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925-4024-B743-585E2B4B6CCC}"/>
            </c:ext>
          </c:extLst>
        </c:ser>
        <c:ser>
          <c:idx val="3"/>
          <c:order val="3"/>
          <c:tx>
            <c:strRef>
              <c:f>'60rps'!$P$24</c:f>
              <c:strCache>
                <c:ptCount val="1"/>
                <c:pt idx="0">
                  <c:v>45.0 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'60rps'!$Q$20:$V$20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'60rps'!$Q$24:$V$24</c:f>
              <c:numCache>
                <c:formatCode>0.0_ </c:formatCode>
                <c:ptCount val="6"/>
                <c:pt idx="0">
                  <c:v>609.4607031622661</c:v>
                </c:pt>
                <c:pt idx="1">
                  <c:v>632.6705294761357</c:v>
                </c:pt>
                <c:pt idx="2">
                  <c:v>646.68270714666517</c:v>
                </c:pt>
                <c:pt idx="3">
                  <c:v>651.80785094980206</c:v>
                </c:pt>
                <c:pt idx="4">
                  <c:v>646.30306686495135</c:v>
                </c:pt>
                <c:pt idx="5">
                  <c:v>628.20112797777722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925-4024-B743-585E2B4B6CCC}"/>
            </c:ext>
          </c:extLst>
        </c:ser>
        <c:ser>
          <c:idx val="4"/>
          <c:order val="4"/>
          <c:tx>
            <c:strRef>
              <c:f>'60rps'!$P$25</c:f>
              <c:strCache>
                <c:ptCount val="1"/>
                <c:pt idx="0">
                  <c:v>40.0 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'60rps'!$Q$20:$V$20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'60rps'!$Q$25:$V$25</c:f>
              <c:numCache>
                <c:formatCode>0.0_ </c:formatCode>
                <c:ptCount val="6"/>
                <c:pt idx="0">
                  <c:v>562.1264625831252</c:v>
                </c:pt>
                <c:pt idx="1">
                  <c:v>577.51915036897776</c:v>
                </c:pt>
                <c:pt idx="2">
                  <c:v>584.68054659221639</c:v>
                </c:pt>
                <c:pt idx="3">
                  <c:v>582.48898678414093</c:v>
                </c:pt>
                <c:pt idx="4">
                  <c:v>568.30424534919609</c:v>
                </c:pt>
                <c:pt idx="5">
                  <c:v>539.39981480961876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925-4024-B743-585E2B4B6CCC}"/>
            </c:ext>
          </c:extLst>
        </c:ser>
        <c:ser>
          <c:idx val="5"/>
          <c:order val="5"/>
          <c:tx>
            <c:strRef>
              <c:f>'60rps'!$P$26</c:f>
              <c:strCache>
                <c:ptCount val="1"/>
                <c:pt idx="0">
                  <c:v>35.0 </c:v>
                </c:pt>
              </c:strCache>
            </c:strRef>
          </c:tx>
          <c:marker>
            <c:symbol val="none"/>
          </c:marker>
          <c:val>
            <c:numRef>
              <c:f>'60rps'!$Q$26:$V$26</c:f>
              <c:numCache>
                <c:formatCode>0.0_ </c:formatCode>
                <c:ptCount val="6"/>
                <c:pt idx="0">
                  <c:v>514.08471056988128</c:v>
                </c:pt>
                <c:pt idx="1">
                  <c:v>523.57571761272766</c:v>
                </c:pt>
                <c:pt idx="2">
                  <c:v>524.00712702376609</c:v>
                </c:pt>
                <c:pt idx="3">
                  <c:v>512.98030247762279</c:v>
                </c:pt>
                <c:pt idx="4">
                  <c:v>489.13199023541625</c:v>
                </c:pt>
                <c:pt idx="5">
                  <c:v>451.32326945200487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25-4024-B743-585E2B4B6CCC}"/>
            </c:ext>
          </c:extLst>
        </c:ser>
        <c:ser>
          <c:idx val="6"/>
          <c:order val="6"/>
          <c:tx>
            <c:strRef>
              <c:f>'60rps'!$P$27</c:f>
              <c:strCache>
                <c:ptCount val="1"/>
                <c:pt idx="0">
                  <c:v>30.0 </c:v>
                </c:pt>
              </c:strCache>
            </c:strRef>
          </c:tx>
          <c:marker>
            <c:symbol val="none"/>
          </c:marker>
          <c:val>
            <c:numRef>
              <c:f>'60rps'!$Q$27:$V$27</c:f>
              <c:numCache>
                <c:formatCode>0.0_ </c:formatCode>
                <c:ptCount val="6"/>
                <c:pt idx="0">
                  <c:v>468.14823648250513</c:v>
                </c:pt>
                <c:pt idx="1">
                  <c:v>471.27164061842365</c:v>
                </c:pt>
                <c:pt idx="2">
                  <c:v>463.14388731445888</c:v>
                </c:pt>
                <c:pt idx="3">
                  <c:v>444.09284772300003</c:v>
                </c:pt>
                <c:pt idx="4">
                  <c:v>411.16768147254407</c:v>
                </c:pt>
                <c:pt idx="5">
                  <c:v>362.09054687280792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25-4024-B743-585E2B4B6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040832"/>
        <c:axId val="312063488"/>
      </c:lineChart>
      <c:catAx>
        <c:axId val="312040832"/>
        <c:scaling>
          <c:orientation val="minMax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EVAPORATING TEMP.(℃)</a:t>
                </a:r>
              </a:p>
            </c:rich>
          </c:tx>
          <c:layout>
            <c:manualLayout>
              <c:xMode val="edge"/>
              <c:yMode val="edge"/>
              <c:x val="0.40336193269958898"/>
              <c:y val="0.85333717900647033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s-ES"/>
          </a:p>
        </c:txPr>
        <c:crossAx val="312063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2063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INPUT (W)</a:t>
                </a:r>
              </a:p>
            </c:rich>
          </c:tx>
          <c:layout>
            <c:manualLayout>
              <c:xMode val="edge"/>
              <c:yMode val="edge"/>
              <c:x val="1.680672268907563E-2"/>
              <c:y val="0.2977797006143462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s-ES"/>
          </a:p>
        </c:txPr>
        <c:crossAx val="312040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23259592550931"/>
          <c:y val="0.21454510493880571"/>
          <c:w val="8.9635854341736709E-2"/>
          <c:h val="0.530909020987761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s-E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24946829244941"/>
          <c:y val="0.10300429184549356"/>
          <c:w val="0.75350243115156568"/>
          <c:h val="0.66094420600858372"/>
        </c:manualLayout>
      </c:layout>
      <c:lineChart>
        <c:grouping val="standard"/>
        <c:varyColors val="0"/>
        <c:ser>
          <c:idx val="0"/>
          <c:order val="0"/>
          <c:tx>
            <c:strRef>
              <c:f>'60rps'!$P$11</c:f>
              <c:strCache>
                <c:ptCount val="1"/>
                <c:pt idx="0">
                  <c:v>60.0 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'60rps'!$Q$10:$V$10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'60rps'!$Q$11:$V$11</c:f>
              <c:numCache>
                <c:formatCode>0.0_ </c:formatCode>
                <c:ptCount val="6"/>
                <c:pt idx="0">
                  <c:v>1178.3454761461719</c:v>
                </c:pt>
                <c:pt idx="1">
                  <c:v>1431.4630061692169</c:v>
                </c:pt>
                <c:pt idx="2">
                  <c:v>1722.4403475373231</c:v>
                </c:pt>
                <c:pt idx="3">
                  <c:v>2054.3885890958018</c:v>
                </c:pt>
                <c:pt idx="4">
                  <c:v>2433.6122124729827</c:v>
                </c:pt>
                <c:pt idx="5">
                  <c:v>2867.781944663127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1A3-42C2-8E8F-70B12F4BAE2C}"/>
            </c:ext>
          </c:extLst>
        </c:ser>
        <c:ser>
          <c:idx val="1"/>
          <c:order val="1"/>
          <c:tx>
            <c:strRef>
              <c:f>'60rps'!$P$12</c:f>
              <c:strCache>
                <c:ptCount val="1"/>
                <c:pt idx="0">
                  <c:v>55.0 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'60rps'!$Q$10:$V$10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'60rps'!$Q$12:$V$12</c:f>
              <c:numCache>
                <c:formatCode>0.0_ </c:formatCode>
                <c:ptCount val="6"/>
                <c:pt idx="0">
                  <c:v>1260.3037373144582</c:v>
                </c:pt>
                <c:pt idx="1">
                  <c:v>1526.8697307587706</c:v>
                </c:pt>
                <c:pt idx="2">
                  <c:v>1832.8757711521118</c:v>
                </c:pt>
                <c:pt idx="3">
                  <c:v>2183.2107123942574</c:v>
                </c:pt>
                <c:pt idx="4">
                  <c:v>2584.6563989522351</c:v>
                </c:pt>
                <c:pt idx="5">
                  <c:v>3041.344488498919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1A3-42C2-8E8F-70B12F4BAE2C}"/>
            </c:ext>
          </c:extLst>
        </c:ser>
        <c:ser>
          <c:idx val="2"/>
          <c:order val="2"/>
          <c:tx>
            <c:strRef>
              <c:f>'60rps'!$P$13</c:f>
              <c:strCache>
                <c:ptCount val="1"/>
                <c:pt idx="0">
                  <c:v>50.0 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'60rps'!$Q$10:$V$10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'60rps'!$Q$13:$V$13</c:f>
              <c:numCache>
                <c:formatCode>0.0_ </c:formatCode>
                <c:ptCount val="6"/>
                <c:pt idx="0">
                  <c:v>1339.9410274394172</c:v>
                </c:pt>
                <c:pt idx="1">
                  <c:v>1619.6427293417114</c:v>
                </c:pt>
                <c:pt idx="2">
                  <c:v>1941.1548315989864</c:v>
                </c:pt>
                <c:pt idx="3">
                  <c:v>2309.2180410231454</c:v>
                </c:pt>
                <c:pt idx="4">
                  <c:v>2730.6635844438401</c:v>
                </c:pt>
                <c:pt idx="5">
                  <c:v>3210.0346392224778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1A3-42C2-8E8F-70B12F4BAE2C}"/>
            </c:ext>
          </c:extLst>
        </c:ser>
        <c:ser>
          <c:idx val="3"/>
          <c:order val="3"/>
          <c:tx>
            <c:strRef>
              <c:f>'60rps'!$P$14</c:f>
              <c:strCache>
                <c:ptCount val="1"/>
                <c:pt idx="0">
                  <c:v>45.0 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'60rps'!$Q$10:$V$10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'60rps'!$Q$14:$V$14</c:f>
              <c:numCache>
                <c:formatCode>0.0_ </c:formatCode>
                <c:ptCount val="6"/>
                <c:pt idx="0">
                  <c:v>1417.7676309348294</c:v>
                </c:pt>
                <c:pt idx="1">
                  <c:v>1710.5227373573994</c:v>
                </c:pt>
                <c:pt idx="2">
                  <c:v>2046.4051071382562</c:v>
                </c:pt>
                <c:pt idx="3">
                  <c:v>2432.3776534073827</c:v>
                </c:pt>
                <c:pt idx="4">
                  <c:v>2873.8724360534188</c:v>
                </c:pt>
                <c:pt idx="5">
                  <c:v>3376.2227502397545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1A3-42C2-8E8F-70B12F4BAE2C}"/>
            </c:ext>
          </c:extLst>
        </c:ser>
        <c:ser>
          <c:idx val="4"/>
          <c:order val="4"/>
          <c:tx>
            <c:strRef>
              <c:f>'60rps'!$P$15</c:f>
              <c:strCache>
                <c:ptCount val="1"/>
                <c:pt idx="0">
                  <c:v>40.0 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'60rps'!$Q$10:$V$10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'60rps'!$Q$15:$V$15</c:f>
              <c:numCache>
                <c:formatCode>0.0_ </c:formatCode>
                <c:ptCount val="6"/>
                <c:pt idx="0">
                  <c:v>1493.4214104747864</c:v>
                </c:pt>
                <c:pt idx="1">
                  <c:v>1798.2258133776102</c:v>
                </c:pt>
                <c:pt idx="2">
                  <c:v>2150.3879020368436</c:v>
                </c:pt>
                <c:pt idx="3">
                  <c:v>2553.594892861744</c:v>
                </c:pt>
                <c:pt idx="4">
                  <c:v>3014.5134048065497</c:v>
                </c:pt>
                <c:pt idx="5">
                  <c:v>3539.5302234372984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1A3-42C2-8E8F-70B12F4BAE2C}"/>
            </c:ext>
          </c:extLst>
        </c:ser>
        <c:ser>
          <c:idx val="5"/>
          <c:order val="5"/>
          <c:tx>
            <c:strRef>
              <c:f>'60rps'!$P$16</c:f>
              <c:strCache>
                <c:ptCount val="1"/>
                <c:pt idx="0">
                  <c:v>35.0 </c:v>
                </c:pt>
              </c:strCache>
            </c:strRef>
          </c:tx>
          <c:marker>
            <c:symbol val="none"/>
          </c:marker>
          <c:cat>
            <c:numRef>
              <c:f>'60rps'!$Q$10:$V$10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'60rps'!$Q$16:$V$16</c:f>
              <c:numCache>
                <c:formatCode>0.0_ </c:formatCode>
                <c:ptCount val="6"/>
                <c:pt idx="0">
                  <c:v>1566.787140546498</c:v>
                </c:pt>
                <c:pt idx="1">
                  <c:v>1885.6161344345362</c:v>
                </c:pt>
                <c:pt idx="2">
                  <c:v>2252.955069206876</c:v>
                </c:pt>
                <c:pt idx="3">
                  <c:v>2672.7709946609798</c:v>
                </c:pt>
                <c:pt idx="4">
                  <c:v>3152.8169417288123</c:v>
                </c:pt>
                <c:pt idx="5">
                  <c:v>3701.0599315803784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A3-42C2-8E8F-70B12F4BAE2C}"/>
            </c:ext>
          </c:extLst>
        </c:ser>
        <c:ser>
          <c:idx val="6"/>
          <c:order val="6"/>
          <c:tx>
            <c:strRef>
              <c:f>'60rps'!$P$17</c:f>
              <c:strCache>
                <c:ptCount val="1"/>
                <c:pt idx="0">
                  <c:v>30.0 </c:v>
                </c:pt>
              </c:strCache>
            </c:strRef>
          </c:tx>
          <c:marker>
            <c:symbol val="none"/>
          </c:marker>
          <c:cat>
            <c:numRef>
              <c:f>'60rps'!$Q$10:$V$10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'60rps'!$Q$17:$V$17</c:f>
              <c:numCache>
                <c:formatCode>0.0_ </c:formatCode>
                <c:ptCount val="6"/>
                <c:pt idx="0">
                  <c:v>1639.7578117172181</c:v>
                </c:pt>
                <c:pt idx="1">
                  <c:v>1971.887121938651</c:v>
                </c:pt>
                <c:pt idx="2">
                  <c:v>2353.579863447032</c:v>
                </c:pt>
                <c:pt idx="3">
                  <c:v>2791.0252923579001</c:v>
                </c:pt>
                <c:pt idx="4">
                  <c:v>3291.2192433763221</c:v>
                </c:pt>
                <c:pt idx="5">
                  <c:v>3862.3921102729628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A3-42C2-8E8F-70B12F4B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241536"/>
        <c:axId val="312268288"/>
      </c:lineChart>
      <c:catAx>
        <c:axId val="312241536"/>
        <c:scaling>
          <c:orientation val="minMax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EVAPORATING TEMP.(℃)</a:t>
                </a:r>
              </a:p>
            </c:rich>
          </c:tx>
          <c:layout>
            <c:manualLayout>
              <c:xMode val="edge"/>
              <c:yMode val="edge"/>
              <c:x val="0.41036488086048067"/>
              <c:y val="0.86695309825402267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s-ES"/>
          </a:p>
        </c:txPr>
        <c:crossAx val="31226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226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CAPACITY (W)</a:t>
                </a:r>
              </a:p>
            </c:rich>
          </c:tx>
          <c:layout>
            <c:manualLayout>
              <c:xMode val="edge"/>
              <c:yMode val="edge"/>
              <c:x val="1.680672268907563E-2"/>
              <c:y val="0.27038609304271749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s-ES"/>
          </a:p>
        </c:txPr>
        <c:crossAx val="312241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93114831234327"/>
          <c:y val="0.19133591996652594"/>
          <c:w val="8.9635854341736709E-2"/>
          <c:h val="0.519856974399939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s-E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88818829776845"/>
          <c:y val="0.11557817303846635"/>
          <c:w val="0.76783269219343597"/>
          <c:h val="0.5979914170251085"/>
        </c:manualLayout>
      </c:layout>
      <c:lineChart>
        <c:grouping val="standard"/>
        <c:varyColors val="0"/>
        <c:ser>
          <c:idx val="0"/>
          <c:order val="0"/>
          <c:tx>
            <c:strRef>
              <c:f>'90rps'!$P$41</c:f>
              <c:strCache>
                <c:ptCount val="1"/>
                <c:pt idx="0">
                  <c:v>60.0 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'90rps'!$Q$40:$V$40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'90rps'!$Q$41:$V$41</c:f>
              <c:numCache>
                <c:formatCode>0.00_ </c:formatCode>
                <c:ptCount val="6"/>
                <c:pt idx="0">
                  <c:v>7.6924442950148251</c:v>
                </c:pt>
                <c:pt idx="1">
                  <c:v>8.1457835376104164</c:v>
                </c:pt>
                <c:pt idx="2">
                  <c:v>8.5380337439251779</c:v>
                </c:pt>
                <c:pt idx="3">
                  <c:v>8.854438059724302</c:v>
                </c:pt>
                <c:pt idx="4">
                  <c:v>9.0852309197053511</c:v>
                </c:pt>
                <c:pt idx="5">
                  <c:v>9.2303038175871883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A7-4420-AA09-9246A5481CC3}"/>
            </c:ext>
          </c:extLst>
        </c:ser>
        <c:ser>
          <c:idx val="1"/>
          <c:order val="1"/>
          <c:tx>
            <c:strRef>
              <c:f>'90rps'!$P$42</c:f>
              <c:strCache>
                <c:ptCount val="1"/>
                <c:pt idx="0">
                  <c:v>55.0 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'90rps'!$Q$40:$V$40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'90rps'!$Q$42:$V$42</c:f>
              <c:numCache>
                <c:formatCode>0.00_ </c:formatCode>
                <c:ptCount val="6"/>
                <c:pt idx="0">
                  <c:v>7.2190313904086567</c:v>
                </c:pt>
                <c:pt idx="1">
                  <c:v>7.5849145704068235</c:v>
                </c:pt>
                <c:pt idx="2">
                  <c:v>7.9064186814194457</c:v>
                </c:pt>
                <c:pt idx="3">
                  <c:v>8.1420943240517172</c:v>
                </c:pt>
                <c:pt idx="4">
                  <c:v>8.3025751138551822</c:v>
                </c:pt>
                <c:pt idx="5">
                  <c:v>8.3618195433566651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A7-4420-AA09-9246A5481CC3}"/>
            </c:ext>
          </c:extLst>
        </c:ser>
        <c:ser>
          <c:idx val="2"/>
          <c:order val="2"/>
          <c:tx>
            <c:strRef>
              <c:f>'90rps'!$P$43</c:f>
              <c:strCache>
                <c:ptCount val="1"/>
                <c:pt idx="0">
                  <c:v>50.0 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'90rps'!$Q$40:$V$40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'90rps'!$Q$43:$V$43</c:f>
              <c:numCache>
                <c:formatCode>0.00_ </c:formatCode>
                <c:ptCount val="6"/>
                <c:pt idx="0">
                  <c:v>6.7177323715499595</c:v>
                </c:pt>
                <c:pt idx="1">
                  <c:v>7.0377173946266467</c:v>
                </c:pt>
                <c:pt idx="2">
                  <c:v>7.2805544518140417</c:v>
                </c:pt>
                <c:pt idx="3">
                  <c:v>7.4493902252651525</c:v>
                </c:pt>
                <c:pt idx="4">
                  <c:v>7.5223064461900542</c:v>
                </c:pt>
                <c:pt idx="5">
                  <c:v>7.491707674909069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FA7-4420-AA09-9246A5481CC3}"/>
            </c:ext>
          </c:extLst>
        </c:ser>
        <c:ser>
          <c:idx val="3"/>
          <c:order val="3"/>
          <c:tx>
            <c:strRef>
              <c:f>'90rps'!$P$44</c:f>
              <c:strCache>
                <c:ptCount val="1"/>
                <c:pt idx="0">
                  <c:v>45.0 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'90rps'!$Q$40:$V$40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'90rps'!$Q$44:$V$44</c:f>
              <c:numCache>
                <c:formatCode>0.00_ </c:formatCode>
                <c:ptCount val="6"/>
                <c:pt idx="0">
                  <c:v>6.241389797353059</c:v>
                </c:pt>
                <c:pt idx="1">
                  <c:v>6.5021303909282633</c:v>
                </c:pt>
                <c:pt idx="2">
                  <c:v>6.6695555827245778</c:v>
                </c:pt>
                <c:pt idx="3">
                  <c:v>6.7559265825106216</c:v>
                </c:pt>
                <c:pt idx="4">
                  <c:v>6.7524543815141982</c:v>
                </c:pt>
                <c:pt idx="5">
                  <c:v>6.6436225815325365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FA7-4420-AA09-9246A5481CC3}"/>
            </c:ext>
          </c:extLst>
        </c:ser>
        <c:ser>
          <c:idx val="4"/>
          <c:order val="4"/>
          <c:tx>
            <c:strRef>
              <c:f>'90rps'!$P$45</c:f>
              <c:strCache>
                <c:ptCount val="1"/>
                <c:pt idx="0">
                  <c:v>40.0 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'90rps'!$Q$40:$V$40</c:f>
              <c:numCache>
                <c:formatCode>0.0_ </c:formatCode>
                <c:ptCount val="6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</c:numCache>
            </c:numRef>
          </c:cat>
          <c:val>
            <c:numRef>
              <c:f>'90rps'!$Q$45:$V$45</c:f>
              <c:numCache>
                <c:formatCode>0.00_ </c:formatCode>
                <c:ptCount val="6"/>
                <c:pt idx="0">
                  <c:v>5.7811061527646173</c:v>
                </c:pt>
                <c:pt idx="1">
                  <c:v>5.9584054161445126</c:v>
                </c:pt>
                <c:pt idx="2">
                  <c:v>6.063873521410887</c:v>
                </c:pt>
                <c:pt idx="3">
                  <c:v>6.086334321606504</c:v>
                </c:pt>
                <c:pt idx="4">
                  <c:v>6.0120075190268052</c:v>
                </c:pt>
                <c:pt idx="5">
                  <c:v>5.7996607268392584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FA7-4420-AA09-9246A5481CC3}"/>
            </c:ext>
          </c:extLst>
        </c:ser>
        <c:ser>
          <c:idx val="5"/>
          <c:order val="5"/>
          <c:tx>
            <c:strRef>
              <c:f>'90rps'!$P$46</c:f>
              <c:strCache>
                <c:ptCount val="1"/>
                <c:pt idx="0">
                  <c:v>35.0 </c:v>
                </c:pt>
              </c:strCache>
            </c:strRef>
          </c:tx>
          <c:marker>
            <c:symbol val="none"/>
          </c:marker>
          <c:val>
            <c:numRef>
              <c:f>'90rps'!$Q$46:$V$46</c:f>
              <c:numCache>
                <c:formatCode>0.00_ </c:formatCode>
                <c:ptCount val="6"/>
                <c:pt idx="0">
                  <c:v>5.3177843323043064</c:v>
                </c:pt>
                <c:pt idx="1">
                  <c:v>5.4410474676773539</c:v>
                </c:pt>
                <c:pt idx="2">
                  <c:v>5.488030687410216</c:v>
                </c:pt>
                <c:pt idx="3">
                  <c:v>5.4407219488339402</c:v>
                </c:pt>
                <c:pt idx="4">
                  <c:v>5.2604930158633127</c:v>
                </c:pt>
                <c:pt idx="5">
                  <c:v>4.9589540605801261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A7-4420-AA09-9246A5481CC3}"/>
            </c:ext>
          </c:extLst>
        </c:ser>
        <c:ser>
          <c:idx val="6"/>
          <c:order val="6"/>
          <c:tx>
            <c:strRef>
              <c:f>'90rps'!$P$47</c:f>
              <c:strCache>
                <c:ptCount val="1"/>
                <c:pt idx="0">
                  <c:v>30.0 </c:v>
                </c:pt>
              </c:strCache>
            </c:strRef>
          </c:tx>
          <c:marker>
            <c:symbol val="none"/>
          </c:marker>
          <c:val>
            <c:numRef>
              <c:f>'90rps'!$Q$47:$V$47</c:f>
              <c:numCache>
                <c:formatCode>0.00_ </c:formatCode>
                <c:ptCount val="6"/>
                <c:pt idx="0">
                  <c:v>4.8807210318794514</c:v>
                </c:pt>
                <c:pt idx="1">
                  <c:v>4.9524436837118317</c:v>
                </c:pt>
                <c:pt idx="2">
                  <c:v>4.9265106825197913</c:v>
                </c:pt>
                <c:pt idx="3">
                  <c:v>4.7986902833389378</c:v>
                </c:pt>
                <c:pt idx="4">
                  <c:v>4.53925176513739</c:v>
                </c:pt>
                <c:pt idx="5">
                  <c:v>4.1285554910291289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A7-4420-AA09-9246A5481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366208"/>
        <c:axId val="312368128"/>
      </c:lineChart>
      <c:catAx>
        <c:axId val="312366208"/>
        <c:scaling>
          <c:orientation val="minMax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EVAPORATING TEMP.(℃)</a:t>
                </a:r>
              </a:p>
            </c:rich>
          </c:tx>
          <c:layout>
            <c:manualLayout>
              <c:xMode val="edge"/>
              <c:yMode val="edge"/>
              <c:x val="0.40559469926399061"/>
              <c:y val="0.83417268717698945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s-ES"/>
          </a:p>
        </c:txPr>
        <c:crossAx val="31236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236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CURRENT (A)</a:t>
                </a:r>
              </a:p>
            </c:rich>
          </c:tx>
          <c:layout>
            <c:manualLayout>
              <c:xMode val="edge"/>
              <c:yMode val="edge"/>
              <c:x val="2.2377622377622378E-2"/>
              <c:y val="0.23618150823930514"/>
            </c:manualLayout>
          </c:layout>
          <c:overlay val="0"/>
          <c:spPr>
            <a:noFill/>
            <a:ln w="25400">
              <a:noFill/>
            </a:ln>
          </c:spPr>
        </c:title>
        <c:numFmt formatCode="0.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s-ES"/>
          </a:p>
        </c:txPr>
        <c:crossAx val="312366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056002789861051"/>
          <c:y val="0.12628009127725012"/>
          <c:w val="8.9510636345282002E-2"/>
          <c:h val="0.607508545967836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s-E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5467</xdr:colOff>
      <xdr:row>5</xdr:row>
      <xdr:rowOff>203835</xdr:rowOff>
    </xdr:from>
    <xdr:to>
      <xdr:col>11</xdr:col>
      <xdr:colOff>7372</xdr:colOff>
      <xdr:row>11</xdr:row>
      <xdr:rowOff>104775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6758692" y="1470660"/>
          <a:ext cx="1905" cy="1158240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18288" rIns="27432" bIns="0" anchor="ctr" upright="1"/>
        <a:lstStyle/>
        <a:p>
          <a:pPr algn="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CONDENSING TEMP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（</a:t>
          </a:r>
          <a:r>
            <a:rPr lang="en-US" altLang="zh-CN" sz="800" b="0" i="0" u="none" strike="noStrike" baseline="30000">
              <a:solidFill>
                <a:srgbClr val="000000"/>
              </a:solidFill>
              <a:latin typeface="宋体"/>
              <a:ea typeface="宋体"/>
            </a:rPr>
            <a:t>o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C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）</a:t>
          </a:r>
        </a:p>
      </xdr:txBody>
    </xdr:sp>
    <xdr:clientData/>
  </xdr:twoCellAnchor>
  <xdr:twoCellAnchor>
    <xdr:from>
      <xdr:col>11</xdr:col>
      <xdr:colOff>5467</xdr:colOff>
      <xdr:row>18</xdr:row>
      <xdr:rowOff>97155</xdr:rowOff>
    </xdr:from>
    <xdr:to>
      <xdr:col>11</xdr:col>
      <xdr:colOff>7372</xdr:colOff>
      <xdr:row>24</xdr:row>
      <xdr:rowOff>135301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6758692" y="4002405"/>
          <a:ext cx="1905" cy="1200196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18288" rIns="27432" bIns="0" anchor="ctr" upright="1"/>
        <a:lstStyle/>
        <a:p>
          <a:pPr algn="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CONDENSING TEMP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（</a:t>
          </a:r>
          <a:r>
            <a:rPr lang="en-US" altLang="zh-CN" sz="800" b="0" i="0" u="none" strike="noStrike" baseline="30000">
              <a:solidFill>
                <a:srgbClr val="000000"/>
              </a:solidFill>
              <a:latin typeface="宋体"/>
              <a:ea typeface="宋体"/>
            </a:rPr>
            <a:t>o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C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）</a:t>
          </a:r>
        </a:p>
      </xdr:txBody>
    </xdr:sp>
    <xdr:clientData/>
  </xdr:twoCellAnchor>
  <xdr:twoCellAnchor>
    <xdr:from>
      <xdr:col>10</xdr:col>
      <xdr:colOff>419100</xdr:colOff>
      <xdr:row>29</xdr:row>
      <xdr:rowOff>9525</xdr:rowOff>
    </xdr:from>
    <xdr:to>
      <xdr:col>10</xdr:col>
      <xdr:colOff>419100</xdr:colOff>
      <xdr:row>35</xdr:row>
      <xdr:rowOff>57181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6753225" y="6057900"/>
          <a:ext cx="0" cy="1162081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18288" rIns="27432" bIns="0" anchor="ctr" upright="1"/>
        <a:lstStyle/>
        <a:p>
          <a:pPr algn="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CONDENSING TEMP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（</a:t>
          </a:r>
          <a:r>
            <a:rPr lang="en-US" altLang="zh-CN" sz="800" b="0" i="0" u="none" strike="noStrike" baseline="30000">
              <a:solidFill>
                <a:srgbClr val="000000"/>
              </a:solidFill>
              <a:latin typeface="宋体"/>
              <a:ea typeface="宋体"/>
            </a:rPr>
            <a:t>o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C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）</a:t>
          </a:r>
        </a:p>
      </xdr:txBody>
    </xdr:sp>
    <xdr:clientData/>
  </xdr:twoCellAnchor>
  <xdr:twoCellAnchor>
    <xdr:from>
      <xdr:col>11</xdr:col>
      <xdr:colOff>3562</xdr:colOff>
      <xdr:row>41</xdr:row>
      <xdr:rowOff>64770</xdr:rowOff>
    </xdr:from>
    <xdr:to>
      <xdr:col>11</xdr:col>
      <xdr:colOff>3562</xdr:colOff>
      <xdr:row>47</xdr:row>
      <xdr:rowOff>91382</xdr:rowOff>
    </xdr:to>
    <xdr:sp macro="" textlink="">
      <xdr:nvSpPr>
        <xdr:cNvPr id="5" name="Text Box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6756787" y="8399145"/>
          <a:ext cx="0" cy="1131512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18288" rIns="27432" bIns="0" anchor="ctr" upright="1"/>
        <a:lstStyle/>
        <a:p>
          <a:pPr algn="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CONDENSING TEMP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（</a:t>
          </a:r>
          <a:r>
            <a:rPr lang="en-US" altLang="zh-CN" sz="800" b="0" i="0" u="none" strike="noStrike" baseline="30000">
              <a:solidFill>
                <a:srgbClr val="000000"/>
              </a:solidFill>
              <a:latin typeface="宋体"/>
              <a:ea typeface="宋体"/>
            </a:rPr>
            <a:t>o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C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）</a:t>
          </a:r>
        </a:p>
      </xdr:txBody>
    </xdr:sp>
    <xdr:clientData/>
  </xdr:twoCellAnchor>
  <xdr:twoCellAnchor>
    <xdr:from>
      <xdr:col>0</xdr:col>
      <xdr:colOff>66675</xdr:colOff>
      <xdr:row>2</xdr:row>
      <xdr:rowOff>219075</xdr:rowOff>
    </xdr:from>
    <xdr:to>
      <xdr:col>4</xdr:col>
      <xdr:colOff>476250</xdr:colOff>
      <xdr:row>2</xdr:row>
      <xdr:rowOff>228600</xdr:rowOff>
    </xdr:to>
    <xdr:sp macro="" textlink="">
      <xdr:nvSpPr>
        <xdr:cNvPr id="6" name="Line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 flipV="1">
          <a:off x="66675" y="638175"/>
          <a:ext cx="3314700" cy="9525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142875</xdr:colOff>
      <xdr:row>49</xdr:row>
      <xdr:rowOff>266700</xdr:rowOff>
    </xdr:from>
    <xdr:to>
      <xdr:col>12</xdr:col>
      <xdr:colOff>19050</xdr:colOff>
      <xdr:row>63</xdr:row>
      <xdr:rowOff>190500</xdr:rowOff>
    </xdr:to>
    <xdr:grpSp>
      <xdr:nvGrpSpPr>
        <xdr:cNvPr id="7" name="组合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>
          <a:grpSpLocks/>
        </xdr:cNvGrpSpPr>
      </xdr:nvGrpSpPr>
      <xdr:grpSpPr bwMode="auto">
        <a:xfrm>
          <a:off x="225701" y="10106439"/>
          <a:ext cx="6825284" cy="2781300"/>
          <a:chOff x="107260" y="8756374"/>
          <a:chExt cx="6825284" cy="2048703"/>
        </a:xfrm>
      </xdr:grpSpPr>
      <xdr:graphicFrame macro="">
        <xdr:nvGraphicFramePr>
          <xdr:cNvPr id="8" name="图表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aphicFramePr>
            <a:graphicFrameLocks/>
          </xdr:cNvGraphicFramePr>
        </xdr:nvGraphicFramePr>
        <xdr:xfrm>
          <a:off x="107260" y="8756374"/>
          <a:ext cx="6825284" cy="20487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9" name="Text Box 10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522072" y="9064029"/>
            <a:ext cx="286376" cy="1146714"/>
          </a:xfrm>
          <a:prstGeom prst="rect">
            <a:avLst/>
          </a:prstGeom>
          <a:noFill/>
          <a:ln>
            <a:noFill/>
          </a:ln>
        </xdr:spPr>
        <xdr:txBody>
          <a:bodyPr vertOverflow="clip" vert="vert270" wrap="square" lIns="27432" tIns="18288" rIns="27432" bIns="0" anchor="ctr" upright="1"/>
          <a:lstStyle/>
          <a:p>
            <a:pPr algn="ctr" rtl="0">
              <a:defRPr sz="1000"/>
            </a:pPr>
            <a:r>
              <a:rPr lang="en-US" altLang="zh-CN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NDENSING TEMP</a:t>
            </a:r>
            <a:r>
              <a:rPr lang="zh-CN" altLang="en-US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（</a:t>
            </a:r>
            <a:r>
              <a:rPr lang="en-US" altLang="zh-CN" sz="800" b="0" i="0" u="none" strike="noStrike" baseline="30000">
                <a:solidFill>
                  <a:srgbClr val="000000"/>
                </a:solidFill>
                <a:latin typeface="宋体"/>
                <a:ea typeface="宋体"/>
              </a:rPr>
              <a:t>o</a:t>
            </a:r>
            <a:r>
              <a:rPr lang="en-US" altLang="zh-CN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C</a:t>
            </a:r>
            <a:r>
              <a:rPr lang="zh-CN" altLang="en-US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）</a:t>
            </a:r>
          </a:p>
        </xdr:txBody>
      </xdr:sp>
    </xdr:grpSp>
    <xdr:clientData fLocksWithSheet="0"/>
  </xdr:twoCellAnchor>
  <xdr:twoCellAnchor>
    <xdr:from>
      <xdr:col>1</xdr:col>
      <xdr:colOff>152400</xdr:colOff>
      <xdr:row>34</xdr:row>
      <xdr:rowOff>142875</xdr:rowOff>
    </xdr:from>
    <xdr:to>
      <xdr:col>12</xdr:col>
      <xdr:colOff>38100</xdr:colOff>
      <xdr:row>49</xdr:row>
      <xdr:rowOff>0</xdr:rowOff>
    </xdr:to>
    <xdr:grpSp>
      <xdr:nvGrpSpPr>
        <xdr:cNvPr id="10" name="组合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>
          <a:grpSpLocks/>
        </xdr:cNvGrpSpPr>
      </xdr:nvGrpSpPr>
      <xdr:grpSpPr bwMode="auto">
        <a:xfrm>
          <a:off x="235226" y="7141679"/>
          <a:ext cx="6834809" cy="2698060"/>
          <a:chOff x="206651" y="6286500"/>
          <a:chExt cx="6834809" cy="2083490"/>
        </a:xfrm>
      </xdr:grpSpPr>
      <xdr:graphicFrame macro="">
        <xdr:nvGraphicFramePr>
          <xdr:cNvPr id="11" name="图表 5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GraphicFramePr>
            <a:graphicFrameLocks/>
          </xdr:cNvGraphicFramePr>
        </xdr:nvGraphicFramePr>
        <xdr:xfrm>
          <a:off x="206651" y="6286500"/>
          <a:ext cx="6834809" cy="20834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2" name="Text Box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535531" y="6567254"/>
            <a:ext cx="276829" cy="1123016"/>
          </a:xfrm>
          <a:prstGeom prst="rect">
            <a:avLst/>
          </a:prstGeom>
          <a:noFill/>
          <a:ln>
            <a:noFill/>
          </a:ln>
        </xdr:spPr>
        <xdr:txBody>
          <a:bodyPr vertOverflow="clip" vert="vert270" wrap="square" lIns="27432" tIns="18288" rIns="27432" bIns="0" anchor="ctr" upright="1"/>
          <a:lstStyle/>
          <a:p>
            <a:pPr algn="ctr" rtl="0">
              <a:defRPr sz="1000"/>
            </a:pPr>
            <a:r>
              <a:rPr lang="en-US" altLang="zh-CN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CONDENSING TEMP</a:t>
            </a:r>
            <a:r>
              <a:rPr lang="zh-CN" altLang="en-US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（</a:t>
            </a:r>
            <a:r>
              <a:rPr lang="en-US" altLang="zh-CN" sz="800" b="0" i="0" u="none" strike="noStrike" baseline="30000">
                <a:solidFill>
                  <a:srgbClr val="000000"/>
                </a:solidFill>
                <a:latin typeface="宋体"/>
                <a:ea typeface="宋体"/>
              </a:rPr>
              <a:t>o</a:t>
            </a:r>
            <a:r>
              <a:rPr lang="en-US" altLang="zh-CN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C</a:t>
            </a:r>
            <a:r>
              <a:rPr lang="zh-CN" altLang="en-US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）</a:t>
            </a:r>
          </a:p>
        </xdr:txBody>
      </xdr:sp>
    </xdr:grpSp>
    <xdr:clientData fLocksWithSheet="0"/>
  </xdr:twoCellAnchor>
  <xdr:twoCellAnchor>
    <xdr:from>
      <xdr:col>1</xdr:col>
      <xdr:colOff>152400</xdr:colOff>
      <xdr:row>20</xdr:row>
      <xdr:rowOff>9525</xdr:rowOff>
    </xdr:from>
    <xdr:to>
      <xdr:col>12</xdr:col>
      <xdr:colOff>19050</xdr:colOff>
      <xdr:row>34</xdr:row>
      <xdr:rowOff>9525</xdr:rowOff>
    </xdr:to>
    <xdr:grpSp>
      <xdr:nvGrpSpPr>
        <xdr:cNvPr id="13" name="组合 5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>
          <a:grpSpLocks/>
        </xdr:cNvGrpSpPr>
      </xdr:nvGrpSpPr>
      <xdr:grpSpPr bwMode="auto">
        <a:xfrm>
          <a:off x="235226" y="4366177"/>
          <a:ext cx="6815759" cy="2642152"/>
          <a:chOff x="233984" y="4813439"/>
          <a:chExt cx="6815759" cy="2209385"/>
        </a:xfrm>
      </xdr:grpSpPr>
      <xdr:graphicFrame macro="">
        <xdr:nvGraphicFramePr>
          <xdr:cNvPr id="14" name="图表 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GraphicFramePr>
            <a:graphicFrameLocks/>
          </xdr:cNvGraphicFramePr>
        </xdr:nvGraphicFramePr>
        <xdr:xfrm>
          <a:off x="233984" y="4813439"/>
          <a:ext cx="6815759" cy="22093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5" name="Text Box 12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505628" y="5317755"/>
            <a:ext cx="276831" cy="1136713"/>
          </a:xfrm>
          <a:prstGeom prst="rect">
            <a:avLst/>
          </a:prstGeom>
          <a:noFill/>
          <a:ln>
            <a:noFill/>
          </a:ln>
        </xdr:spPr>
        <xdr:txBody>
          <a:bodyPr vertOverflow="clip" vert="vert270" wrap="square" lIns="27432" tIns="18288" rIns="27432" bIns="0" anchor="ctr" upright="1"/>
          <a:lstStyle/>
          <a:p>
            <a:pPr algn="r" rtl="0">
              <a:defRPr sz="1000"/>
            </a:pPr>
            <a:r>
              <a:rPr lang="en-US" altLang="zh-CN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CONDENSING TEMP</a:t>
            </a:r>
            <a:r>
              <a:rPr lang="zh-CN" altLang="en-US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（</a:t>
            </a:r>
            <a:r>
              <a:rPr lang="en-US" altLang="zh-CN" sz="800" b="0" i="0" u="none" strike="noStrike" baseline="30000">
                <a:solidFill>
                  <a:srgbClr val="000000"/>
                </a:solidFill>
                <a:latin typeface="宋体"/>
                <a:ea typeface="宋体"/>
              </a:rPr>
              <a:t>o</a:t>
            </a:r>
            <a:r>
              <a:rPr lang="en-US" altLang="zh-CN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C</a:t>
            </a:r>
            <a:r>
              <a:rPr lang="zh-CN" altLang="en-US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）</a:t>
            </a:r>
          </a:p>
        </xdr:txBody>
      </xdr:sp>
    </xdr:grpSp>
    <xdr:clientData fLocksWithSheet="0"/>
  </xdr:twoCellAnchor>
  <xdr:twoCellAnchor>
    <xdr:from>
      <xdr:col>1</xdr:col>
      <xdr:colOff>142875</xdr:colOff>
      <xdr:row>6</xdr:row>
      <xdr:rowOff>76200</xdr:rowOff>
    </xdr:from>
    <xdr:to>
      <xdr:col>12</xdr:col>
      <xdr:colOff>9525</xdr:colOff>
      <xdr:row>19</xdr:row>
      <xdr:rowOff>19050</xdr:rowOff>
    </xdr:to>
    <xdr:grpSp>
      <xdr:nvGrpSpPr>
        <xdr:cNvPr id="16" name="组合 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>
          <a:grpSpLocks/>
        </xdr:cNvGrpSpPr>
      </xdr:nvGrpSpPr>
      <xdr:grpSpPr bwMode="auto">
        <a:xfrm>
          <a:off x="225701" y="1550504"/>
          <a:ext cx="6815759" cy="2626416"/>
          <a:chOff x="225701" y="1550504"/>
          <a:chExt cx="6815759" cy="2270678"/>
        </a:xfrm>
      </xdr:grpSpPr>
      <xdr:graphicFrame macro="">
        <xdr:nvGraphicFramePr>
          <xdr:cNvPr id="17" name="图表 1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GraphicFramePr>
            <a:graphicFrameLocks/>
          </xdr:cNvGraphicFramePr>
        </xdr:nvGraphicFramePr>
        <xdr:xfrm>
          <a:off x="225701" y="1550504"/>
          <a:ext cx="6815759" cy="22706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8" name="Text Box 13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554620" y="1923426"/>
            <a:ext cx="276831" cy="1193349"/>
          </a:xfrm>
          <a:prstGeom prst="rect">
            <a:avLst/>
          </a:prstGeom>
          <a:noFill/>
          <a:ln>
            <a:noFill/>
          </a:ln>
        </xdr:spPr>
        <xdr:txBody>
          <a:bodyPr vertOverflow="clip" vert="vert270" wrap="square" lIns="27432" tIns="18288" rIns="27432" bIns="0" anchor="ctr" upright="1"/>
          <a:lstStyle/>
          <a:p>
            <a:pPr algn="r" rtl="0">
              <a:defRPr sz="1000"/>
            </a:pPr>
            <a:r>
              <a:rPr lang="en-US" altLang="zh-CN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CONDENSING TEMP</a:t>
            </a:r>
            <a:r>
              <a:rPr lang="zh-CN" altLang="en-US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（</a:t>
            </a:r>
            <a:r>
              <a:rPr lang="en-US" altLang="zh-CN" sz="800" b="0" i="0" u="none" strike="noStrike" baseline="30000">
                <a:solidFill>
                  <a:srgbClr val="000000"/>
                </a:solidFill>
                <a:latin typeface="宋体"/>
                <a:ea typeface="宋体"/>
              </a:rPr>
              <a:t>o</a:t>
            </a:r>
            <a:r>
              <a:rPr lang="en-US" altLang="zh-CN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C</a:t>
            </a:r>
            <a:r>
              <a:rPr lang="zh-CN" altLang="en-US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）</a:t>
            </a:r>
          </a:p>
        </xdr:txBody>
      </xdr:sp>
    </xdr:grp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5467</xdr:colOff>
      <xdr:row>5</xdr:row>
      <xdr:rowOff>203835</xdr:rowOff>
    </xdr:from>
    <xdr:to>
      <xdr:col>11</xdr:col>
      <xdr:colOff>7372</xdr:colOff>
      <xdr:row>11</xdr:row>
      <xdr:rowOff>104775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758692" y="1470660"/>
          <a:ext cx="1905" cy="1158240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18288" rIns="27432" bIns="0" anchor="ctr" upright="1"/>
        <a:lstStyle/>
        <a:p>
          <a:pPr algn="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CONDENSING TEMP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（</a:t>
          </a:r>
          <a:r>
            <a:rPr lang="en-US" altLang="zh-CN" sz="800" b="0" i="0" u="none" strike="noStrike" baseline="30000">
              <a:solidFill>
                <a:srgbClr val="000000"/>
              </a:solidFill>
              <a:latin typeface="宋体"/>
              <a:ea typeface="宋体"/>
            </a:rPr>
            <a:t>o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C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）</a:t>
          </a:r>
        </a:p>
      </xdr:txBody>
    </xdr:sp>
    <xdr:clientData/>
  </xdr:twoCellAnchor>
  <xdr:twoCellAnchor>
    <xdr:from>
      <xdr:col>11</xdr:col>
      <xdr:colOff>5467</xdr:colOff>
      <xdr:row>18</xdr:row>
      <xdr:rowOff>97155</xdr:rowOff>
    </xdr:from>
    <xdr:to>
      <xdr:col>11</xdr:col>
      <xdr:colOff>7372</xdr:colOff>
      <xdr:row>24</xdr:row>
      <xdr:rowOff>135301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6758692" y="4002405"/>
          <a:ext cx="1905" cy="1200196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18288" rIns="27432" bIns="0" anchor="ctr" upright="1"/>
        <a:lstStyle/>
        <a:p>
          <a:pPr algn="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CONDENSING TEMP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（</a:t>
          </a:r>
          <a:r>
            <a:rPr lang="en-US" altLang="zh-CN" sz="800" b="0" i="0" u="none" strike="noStrike" baseline="30000">
              <a:solidFill>
                <a:srgbClr val="000000"/>
              </a:solidFill>
              <a:latin typeface="宋体"/>
              <a:ea typeface="宋体"/>
            </a:rPr>
            <a:t>o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C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）</a:t>
          </a:r>
        </a:p>
      </xdr:txBody>
    </xdr:sp>
    <xdr:clientData/>
  </xdr:twoCellAnchor>
  <xdr:twoCellAnchor>
    <xdr:from>
      <xdr:col>11</xdr:col>
      <xdr:colOff>1657</xdr:colOff>
      <xdr:row>29</xdr:row>
      <xdr:rowOff>9525</xdr:rowOff>
    </xdr:from>
    <xdr:to>
      <xdr:col>11</xdr:col>
      <xdr:colOff>3562</xdr:colOff>
      <xdr:row>35</xdr:row>
      <xdr:rowOff>55231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754882" y="6048375"/>
          <a:ext cx="1905" cy="1160131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18288" rIns="27432" bIns="0" anchor="ctr" upright="1"/>
        <a:lstStyle/>
        <a:p>
          <a:pPr algn="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CONDENSING TEMP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（</a:t>
          </a:r>
          <a:r>
            <a:rPr lang="en-US" altLang="zh-CN" sz="800" b="0" i="0" u="none" strike="noStrike" baseline="30000">
              <a:solidFill>
                <a:srgbClr val="000000"/>
              </a:solidFill>
              <a:latin typeface="宋体"/>
              <a:ea typeface="宋体"/>
            </a:rPr>
            <a:t>o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C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）</a:t>
          </a:r>
        </a:p>
      </xdr:txBody>
    </xdr:sp>
    <xdr:clientData/>
  </xdr:twoCellAnchor>
  <xdr:twoCellAnchor>
    <xdr:from>
      <xdr:col>11</xdr:col>
      <xdr:colOff>3562</xdr:colOff>
      <xdr:row>41</xdr:row>
      <xdr:rowOff>57150</xdr:rowOff>
    </xdr:from>
    <xdr:to>
      <xdr:col>11</xdr:col>
      <xdr:colOff>3562</xdr:colOff>
      <xdr:row>47</xdr:row>
      <xdr:rowOff>83930</xdr:rowOff>
    </xdr:to>
    <xdr:sp macro="" textlink="">
      <xdr:nvSpPr>
        <xdr:cNvPr id="5" name="Text Box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756787" y="8372475"/>
          <a:ext cx="0" cy="1122155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18288" rIns="27432" bIns="0" anchor="ctr" upright="1"/>
        <a:lstStyle/>
        <a:p>
          <a:pPr algn="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CONDENSING TEMP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（</a:t>
          </a:r>
          <a:r>
            <a:rPr lang="en-US" altLang="zh-CN" sz="800" b="0" i="0" u="none" strike="noStrike" baseline="30000">
              <a:solidFill>
                <a:srgbClr val="000000"/>
              </a:solidFill>
              <a:latin typeface="宋体"/>
              <a:ea typeface="宋体"/>
            </a:rPr>
            <a:t>o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C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）</a:t>
          </a:r>
        </a:p>
      </xdr:txBody>
    </xdr:sp>
    <xdr:clientData/>
  </xdr:twoCellAnchor>
  <xdr:twoCellAnchor>
    <xdr:from>
      <xdr:col>0</xdr:col>
      <xdr:colOff>66675</xdr:colOff>
      <xdr:row>2</xdr:row>
      <xdr:rowOff>219075</xdr:rowOff>
    </xdr:from>
    <xdr:to>
      <xdr:col>4</xdr:col>
      <xdr:colOff>476250</xdr:colOff>
      <xdr:row>2</xdr:row>
      <xdr:rowOff>228600</xdr:rowOff>
    </xdr:to>
    <xdr:sp macro="" textlink="">
      <xdr:nvSpPr>
        <xdr:cNvPr id="6" name="Line 9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 flipV="1">
          <a:off x="66675" y="638175"/>
          <a:ext cx="3314700" cy="9525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104775</xdr:colOff>
      <xdr:row>50</xdr:row>
      <xdr:rowOff>0</xdr:rowOff>
    </xdr:from>
    <xdr:to>
      <xdr:col>11</xdr:col>
      <xdr:colOff>247650</xdr:colOff>
      <xdr:row>64</xdr:row>
      <xdr:rowOff>0</xdr:rowOff>
    </xdr:to>
    <xdr:grpSp>
      <xdr:nvGrpSpPr>
        <xdr:cNvPr id="7" name="组合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pSpPr>
          <a:grpSpLocks/>
        </xdr:cNvGrpSpPr>
      </xdr:nvGrpSpPr>
      <xdr:grpSpPr bwMode="auto">
        <a:xfrm>
          <a:off x="187601" y="10104783"/>
          <a:ext cx="6826940" cy="2766391"/>
          <a:chOff x="190086" y="9062830"/>
          <a:chExt cx="6825284" cy="2048703"/>
        </a:xfrm>
      </xdr:grpSpPr>
      <xdr:graphicFrame macro="">
        <xdr:nvGraphicFramePr>
          <xdr:cNvPr id="8" name="图表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GraphicFramePr>
            <a:graphicFrameLocks/>
          </xdr:cNvGraphicFramePr>
        </xdr:nvGraphicFramePr>
        <xdr:xfrm>
          <a:off x="190086" y="9062830"/>
          <a:ext cx="6825284" cy="20487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9" name="Text Box 10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614444" y="9525893"/>
            <a:ext cx="286376" cy="1143625"/>
          </a:xfrm>
          <a:prstGeom prst="rect">
            <a:avLst/>
          </a:prstGeom>
          <a:noFill/>
          <a:ln>
            <a:noFill/>
          </a:ln>
        </xdr:spPr>
        <xdr:txBody>
          <a:bodyPr vertOverflow="clip" vert="vert270" wrap="square" lIns="27432" tIns="18288" rIns="27432" bIns="0" anchor="ctr" upright="1"/>
          <a:lstStyle/>
          <a:p>
            <a:pPr algn="r" rtl="0">
              <a:defRPr sz="1000"/>
            </a:pPr>
            <a:r>
              <a:rPr lang="en-US" altLang="zh-CN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CONDENSING TEMP</a:t>
            </a:r>
            <a:r>
              <a:rPr lang="zh-CN" altLang="en-US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（</a:t>
            </a:r>
            <a:r>
              <a:rPr lang="en-US" altLang="zh-CN" sz="800" b="0" i="0" u="none" strike="noStrike" baseline="30000">
                <a:solidFill>
                  <a:srgbClr val="000000"/>
                </a:solidFill>
                <a:latin typeface="宋体"/>
                <a:ea typeface="宋体"/>
              </a:rPr>
              <a:t>o</a:t>
            </a:r>
            <a:r>
              <a:rPr lang="en-US" altLang="zh-CN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C</a:t>
            </a:r>
            <a:r>
              <a:rPr lang="zh-CN" altLang="en-US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）</a:t>
            </a:r>
          </a:p>
        </xdr:txBody>
      </xdr:sp>
    </xdr:grpSp>
    <xdr:clientData fLocksWithSheet="0"/>
  </xdr:twoCellAnchor>
  <xdr:twoCellAnchor>
    <xdr:from>
      <xdr:col>1</xdr:col>
      <xdr:colOff>104775</xdr:colOff>
      <xdr:row>35</xdr:row>
      <xdr:rowOff>0</xdr:rowOff>
    </xdr:from>
    <xdr:to>
      <xdr:col>11</xdr:col>
      <xdr:colOff>257175</xdr:colOff>
      <xdr:row>49</xdr:row>
      <xdr:rowOff>0</xdr:rowOff>
    </xdr:to>
    <xdr:grpSp>
      <xdr:nvGrpSpPr>
        <xdr:cNvPr id="10" name="组合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>
          <a:grpSpLocks/>
        </xdr:cNvGrpSpPr>
      </xdr:nvGrpSpPr>
      <xdr:grpSpPr bwMode="auto">
        <a:xfrm>
          <a:off x="187601" y="7181022"/>
          <a:ext cx="6836465" cy="2633869"/>
          <a:chOff x="206651" y="6286500"/>
          <a:chExt cx="6834809" cy="2083490"/>
        </a:xfrm>
      </xdr:grpSpPr>
      <xdr:graphicFrame macro="">
        <xdr:nvGraphicFramePr>
          <xdr:cNvPr id="11" name="图表 5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aphicFramePr>
            <a:graphicFrameLocks/>
          </xdr:cNvGraphicFramePr>
        </xdr:nvGraphicFramePr>
        <xdr:xfrm>
          <a:off x="206651" y="6286500"/>
          <a:ext cx="6834809" cy="20834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2" name="Text Box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535531" y="6566824"/>
            <a:ext cx="276829" cy="1128873"/>
          </a:xfrm>
          <a:prstGeom prst="rect">
            <a:avLst/>
          </a:prstGeom>
          <a:noFill/>
          <a:ln>
            <a:noFill/>
          </a:ln>
        </xdr:spPr>
        <xdr:txBody>
          <a:bodyPr vertOverflow="clip" vert="vert270" wrap="square" lIns="27432" tIns="18288" rIns="27432" bIns="0" anchor="ctr" upright="1"/>
          <a:lstStyle/>
          <a:p>
            <a:pPr algn="r" rtl="0">
              <a:defRPr sz="1000"/>
            </a:pPr>
            <a:r>
              <a:rPr lang="en-US" altLang="zh-CN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CONDENSING TEMP</a:t>
            </a:r>
            <a:r>
              <a:rPr lang="zh-CN" altLang="en-US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（</a:t>
            </a:r>
            <a:r>
              <a:rPr lang="en-US" altLang="zh-CN" sz="800" b="0" i="0" u="none" strike="noStrike" baseline="30000">
                <a:solidFill>
                  <a:srgbClr val="000000"/>
                </a:solidFill>
                <a:latin typeface="宋体"/>
                <a:ea typeface="宋体"/>
              </a:rPr>
              <a:t>o</a:t>
            </a:r>
            <a:r>
              <a:rPr lang="en-US" altLang="zh-CN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C</a:t>
            </a:r>
            <a:r>
              <a:rPr lang="zh-CN" altLang="en-US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）</a:t>
            </a:r>
          </a:p>
        </xdr:txBody>
      </xdr:sp>
    </xdr:grpSp>
    <xdr:clientData fLocksWithSheet="0"/>
  </xdr:twoCellAnchor>
  <xdr:twoCellAnchor>
    <xdr:from>
      <xdr:col>1</xdr:col>
      <xdr:colOff>114300</xdr:colOff>
      <xdr:row>20</xdr:row>
      <xdr:rowOff>19050</xdr:rowOff>
    </xdr:from>
    <xdr:to>
      <xdr:col>11</xdr:col>
      <xdr:colOff>247650</xdr:colOff>
      <xdr:row>34</xdr:row>
      <xdr:rowOff>0</xdr:rowOff>
    </xdr:to>
    <xdr:grpSp>
      <xdr:nvGrpSpPr>
        <xdr:cNvPr id="13" name="组合 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>
          <a:grpSpLocks/>
        </xdr:cNvGrpSpPr>
      </xdr:nvGrpSpPr>
      <xdr:grpSpPr bwMode="auto">
        <a:xfrm>
          <a:off x="197126" y="4375702"/>
          <a:ext cx="6817415" cy="2614820"/>
          <a:chOff x="200853" y="4805156"/>
          <a:chExt cx="6815759" cy="2209385"/>
        </a:xfrm>
      </xdr:grpSpPr>
      <xdr:graphicFrame macro="">
        <xdr:nvGraphicFramePr>
          <xdr:cNvPr id="14" name="图表 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GraphicFramePr>
            <a:graphicFrameLocks/>
          </xdr:cNvGraphicFramePr>
        </xdr:nvGraphicFramePr>
        <xdr:xfrm>
          <a:off x="200853" y="4805156"/>
          <a:ext cx="6815759" cy="22093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5" name="Text Box 12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443859" y="5331200"/>
            <a:ext cx="276831" cy="1133018"/>
          </a:xfrm>
          <a:prstGeom prst="rect">
            <a:avLst/>
          </a:prstGeom>
          <a:noFill/>
          <a:ln>
            <a:noFill/>
          </a:ln>
        </xdr:spPr>
        <xdr:txBody>
          <a:bodyPr vertOverflow="clip" vert="vert270" wrap="square" lIns="27432" tIns="18288" rIns="27432" bIns="0" anchor="ctr" upright="1"/>
          <a:lstStyle/>
          <a:p>
            <a:pPr algn="r" rtl="0">
              <a:defRPr sz="1000"/>
            </a:pPr>
            <a:r>
              <a:rPr lang="en-US" altLang="zh-CN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CONDENSING TEMP</a:t>
            </a:r>
            <a:r>
              <a:rPr lang="zh-CN" altLang="en-US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（</a:t>
            </a:r>
            <a:r>
              <a:rPr lang="en-US" altLang="zh-CN" sz="800" b="0" i="0" u="none" strike="noStrike" baseline="30000">
                <a:solidFill>
                  <a:srgbClr val="000000"/>
                </a:solidFill>
                <a:latin typeface="宋体"/>
                <a:ea typeface="宋体"/>
              </a:rPr>
              <a:t>o</a:t>
            </a:r>
            <a:r>
              <a:rPr lang="en-US" altLang="zh-CN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C</a:t>
            </a:r>
            <a:r>
              <a:rPr lang="zh-CN" altLang="en-US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）</a:t>
            </a:r>
          </a:p>
        </xdr:txBody>
      </xdr:sp>
    </xdr:grpSp>
    <xdr:clientData fLocksWithSheet="0"/>
  </xdr:twoCellAnchor>
  <xdr:twoCellAnchor>
    <xdr:from>
      <xdr:col>1</xdr:col>
      <xdr:colOff>142875</xdr:colOff>
      <xdr:row>6</xdr:row>
      <xdr:rowOff>76200</xdr:rowOff>
    </xdr:from>
    <xdr:to>
      <xdr:col>12</xdr:col>
      <xdr:colOff>9525</xdr:colOff>
      <xdr:row>19</xdr:row>
      <xdr:rowOff>38100</xdr:rowOff>
    </xdr:to>
    <xdr:grpSp>
      <xdr:nvGrpSpPr>
        <xdr:cNvPr id="16" name="组合 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>
          <a:grpSpLocks/>
        </xdr:cNvGrpSpPr>
      </xdr:nvGrpSpPr>
      <xdr:grpSpPr bwMode="auto">
        <a:xfrm>
          <a:off x="225701" y="1550504"/>
          <a:ext cx="6815759" cy="2645466"/>
          <a:chOff x="225701" y="1550504"/>
          <a:chExt cx="6815759" cy="2270678"/>
        </a:xfrm>
      </xdr:grpSpPr>
      <xdr:graphicFrame macro="">
        <xdr:nvGraphicFramePr>
          <xdr:cNvPr id="17" name="图表 1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GraphicFramePr>
            <a:graphicFrameLocks/>
          </xdr:cNvGraphicFramePr>
        </xdr:nvGraphicFramePr>
        <xdr:xfrm>
          <a:off x="225701" y="1550504"/>
          <a:ext cx="6815759" cy="22706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8" name="Text Box 13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554620" y="1920723"/>
            <a:ext cx="276831" cy="1192929"/>
          </a:xfrm>
          <a:prstGeom prst="rect">
            <a:avLst/>
          </a:prstGeom>
          <a:noFill/>
          <a:ln>
            <a:noFill/>
          </a:ln>
        </xdr:spPr>
        <xdr:txBody>
          <a:bodyPr vertOverflow="clip" vert="vert270" wrap="square" lIns="27432" tIns="18288" rIns="27432" bIns="0" anchor="ctr" upright="1"/>
          <a:lstStyle/>
          <a:p>
            <a:pPr algn="r" rtl="0">
              <a:defRPr sz="1000"/>
            </a:pPr>
            <a:r>
              <a:rPr lang="en-US" altLang="zh-CN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CONDENSING TEMP</a:t>
            </a:r>
            <a:r>
              <a:rPr lang="zh-CN" altLang="en-US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（</a:t>
            </a:r>
            <a:r>
              <a:rPr lang="en-US" altLang="zh-CN" sz="800" b="0" i="0" u="none" strike="noStrike" baseline="30000">
                <a:solidFill>
                  <a:srgbClr val="000000"/>
                </a:solidFill>
                <a:latin typeface="宋体"/>
                <a:ea typeface="宋体"/>
              </a:rPr>
              <a:t>o</a:t>
            </a:r>
            <a:r>
              <a:rPr lang="en-US" altLang="zh-CN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C</a:t>
            </a:r>
            <a:r>
              <a:rPr lang="zh-CN" altLang="en-US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）</a:t>
            </a:r>
          </a:p>
        </xdr:txBody>
      </xdr:sp>
    </xdr:grp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5467</xdr:colOff>
      <xdr:row>5</xdr:row>
      <xdr:rowOff>203835</xdr:rowOff>
    </xdr:from>
    <xdr:to>
      <xdr:col>11</xdr:col>
      <xdr:colOff>7372</xdr:colOff>
      <xdr:row>11</xdr:row>
      <xdr:rowOff>104775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6758692" y="1470660"/>
          <a:ext cx="1905" cy="1158240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18288" rIns="27432" bIns="0" anchor="ctr" upright="1"/>
        <a:lstStyle/>
        <a:p>
          <a:pPr algn="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CONDENSING TEMP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（</a:t>
          </a:r>
          <a:r>
            <a:rPr lang="en-US" altLang="zh-CN" sz="800" b="0" i="0" u="none" strike="noStrike" baseline="30000">
              <a:solidFill>
                <a:srgbClr val="000000"/>
              </a:solidFill>
              <a:latin typeface="宋体"/>
              <a:ea typeface="宋体"/>
            </a:rPr>
            <a:t>o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C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）</a:t>
          </a:r>
        </a:p>
      </xdr:txBody>
    </xdr:sp>
    <xdr:clientData/>
  </xdr:twoCellAnchor>
  <xdr:twoCellAnchor>
    <xdr:from>
      <xdr:col>11</xdr:col>
      <xdr:colOff>5467</xdr:colOff>
      <xdr:row>18</xdr:row>
      <xdr:rowOff>97155</xdr:rowOff>
    </xdr:from>
    <xdr:to>
      <xdr:col>11</xdr:col>
      <xdr:colOff>7372</xdr:colOff>
      <xdr:row>24</xdr:row>
      <xdr:rowOff>135301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6758692" y="4002405"/>
          <a:ext cx="1905" cy="1200196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18288" rIns="27432" bIns="0" anchor="ctr" upright="1"/>
        <a:lstStyle/>
        <a:p>
          <a:pPr algn="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CONDENSING TEMP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（</a:t>
          </a:r>
          <a:r>
            <a:rPr lang="en-US" altLang="zh-CN" sz="800" b="0" i="0" u="none" strike="noStrike" baseline="30000">
              <a:solidFill>
                <a:srgbClr val="000000"/>
              </a:solidFill>
              <a:latin typeface="宋体"/>
              <a:ea typeface="宋体"/>
            </a:rPr>
            <a:t>o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C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）</a:t>
          </a:r>
        </a:p>
      </xdr:txBody>
    </xdr:sp>
    <xdr:clientData/>
  </xdr:twoCellAnchor>
  <xdr:twoCellAnchor>
    <xdr:from>
      <xdr:col>11</xdr:col>
      <xdr:colOff>1657</xdr:colOff>
      <xdr:row>29</xdr:row>
      <xdr:rowOff>9525</xdr:rowOff>
    </xdr:from>
    <xdr:to>
      <xdr:col>11</xdr:col>
      <xdr:colOff>3562</xdr:colOff>
      <xdr:row>35</xdr:row>
      <xdr:rowOff>55231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754882" y="6048375"/>
          <a:ext cx="1905" cy="1160131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18288" rIns="27432" bIns="0" anchor="ctr" upright="1"/>
        <a:lstStyle/>
        <a:p>
          <a:pPr algn="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CONDENSING TEMP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（</a:t>
          </a:r>
          <a:r>
            <a:rPr lang="en-US" altLang="zh-CN" sz="800" b="0" i="0" u="none" strike="noStrike" baseline="30000">
              <a:solidFill>
                <a:srgbClr val="000000"/>
              </a:solidFill>
              <a:latin typeface="宋体"/>
              <a:ea typeface="宋体"/>
            </a:rPr>
            <a:t>o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C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）</a:t>
          </a:r>
        </a:p>
      </xdr:txBody>
    </xdr:sp>
    <xdr:clientData/>
  </xdr:twoCellAnchor>
  <xdr:twoCellAnchor>
    <xdr:from>
      <xdr:col>11</xdr:col>
      <xdr:colOff>3562</xdr:colOff>
      <xdr:row>41</xdr:row>
      <xdr:rowOff>57150</xdr:rowOff>
    </xdr:from>
    <xdr:to>
      <xdr:col>11</xdr:col>
      <xdr:colOff>3562</xdr:colOff>
      <xdr:row>47</xdr:row>
      <xdr:rowOff>83930</xdr:rowOff>
    </xdr:to>
    <xdr:sp macro="" textlink="">
      <xdr:nvSpPr>
        <xdr:cNvPr id="5" name="Text Box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6756787" y="8372475"/>
          <a:ext cx="0" cy="1122155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18288" rIns="27432" bIns="0" anchor="ctr" upright="1"/>
        <a:lstStyle/>
        <a:p>
          <a:pPr algn="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CONDENSING TEMP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（</a:t>
          </a:r>
          <a:r>
            <a:rPr lang="en-US" altLang="zh-CN" sz="800" b="0" i="0" u="none" strike="noStrike" baseline="30000">
              <a:solidFill>
                <a:srgbClr val="000000"/>
              </a:solidFill>
              <a:latin typeface="宋体"/>
              <a:ea typeface="宋体"/>
            </a:rPr>
            <a:t>o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C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/>
              <a:ea typeface="宋体"/>
            </a:rPr>
            <a:t>）</a:t>
          </a:r>
        </a:p>
      </xdr:txBody>
    </xdr:sp>
    <xdr:clientData/>
  </xdr:twoCellAnchor>
  <xdr:twoCellAnchor>
    <xdr:from>
      <xdr:col>0</xdr:col>
      <xdr:colOff>66675</xdr:colOff>
      <xdr:row>2</xdr:row>
      <xdr:rowOff>219075</xdr:rowOff>
    </xdr:from>
    <xdr:to>
      <xdr:col>4</xdr:col>
      <xdr:colOff>476250</xdr:colOff>
      <xdr:row>2</xdr:row>
      <xdr:rowOff>228600</xdr:rowOff>
    </xdr:to>
    <xdr:sp macro="" textlink="">
      <xdr:nvSpPr>
        <xdr:cNvPr id="6" name="Line 9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 flipV="1">
          <a:off x="66675" y="638175"/>
          <a:ext cx="3314700" cy="9525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95250</xdr:colOff>
      <xdr:row>50</xdr:row>
      <xdr:rowOff>28575</xdr:rowOff>
    </xdr:from>
    <xdr:to>
      <xdr:col>11</xdr:col>
      <xdr:colOff>238125</xdr:colOff>
      <xdr:row>64</xdr:row>
      <xdr:rowOff>19050</xdr:rowOff>
    </xdr:to>
    <xdr:grpSp>
      <xdr:nvGrpSpPr>
        <xdr:cNvPr id="7" name="组合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pSpPr>
          <a:grpSpLocks/>
        </xdr:cNvGrpSpPr>
      </xdr:nvGrpSpPr>
      <xdr:grpSpPr bwMode="auto">
        <a:xfrm>
          <a:off x="178076" y="10133358"/>
          <a:ext cx="6826940" cy="2756866"/>
          <a:chOff x="206651" y="8466483"/>
          <a:chExt cx="6825284" cy="2048703"/>
        </a:xfrm>
      </xdr:grpSpPr>
      <xdr:graphicFrame macro="">
        <xdr:nvGraphicFramePr>
          <xdr:cNvPr id="8" name="图表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GraphicFramePr>
            <a:graphicFrameLocks/>
          </xdr:cNvGraphicFramePr>
        </xdr:nvGraphicFramePr>
        <xdr:xfrm>
          <a:off x="206651" y="8466483"/>
          <a:ext cx="6825284" cy="20487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9" name="Text Box 10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678738" y="8846655"/>
            <a:ext cx="276830" cy="1147555"/>
          </a:xfrm>
          <a:prstGeom prst="rect">
            <a:avLst/>
          </a:prstGeom>
          <a:noFill/>
          <a:ln>
            <a:noFill/>
          </a:ln>
        </xdr:spPr>
        <xdr:txBody>
          <a:bodyPr vertOverflow="clip" vert="vert270" wrap="square" lIns="27432" tIns="18288" rIns="27432" bIns="0" anchor="ctr" upright="1"/>
          <a:lstStyle/>
          <a:p>
            <a:pPr algn="r" rtl="0">
              <a:defRPr sz="1000"/>
            </a:pPr>
            <a:r>
              <a:rPr lang="en-US" altLang="zh-CN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CONDENSING TEMP</a:t>
            </a:r>
            <a:r>
              <a:rPr lang="zh-CN" altLang="en-US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（</a:t>
            </a:r>
            <a:r>
              <a:rPr lang="en-US" altLang="zh-CN" sz="800" b="0" i="0" u="none" strike="noStrike" baseline="30000">
                <a:solidFill>
                  <a:srgbClr val="000000"/>
                </a:solidFill>
                <a:latin typeface="宋体"/>
                <a:ea typeface="宋体"/>
              </a:rPr>
              <a:t>o</a:t>
            </a:r>
            <a:r>
              <a:rPr lang="en-US" altLang="zh-CN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C</a:t>
            </a:r>
            <a:r>
              <a:rPr lang="zh-CN" altLang="en-US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）</a:t>
            </a:r>
          </a:p>
        </xdr:txBody>
      </xdr:sp>
    </xdr:grpSp>
    <xdr:clientData fLocksWithSheet="0"/>
  </xdr:twoCellAnchor>
  <xdr:twoCellAnchor>
    <xdr:from>
      <xdr:col>1</xdr:col>
      <xdr:colOff>104775</xdr:colOff>
      <xdr:row>34</xdr:row>
      <xdr:rowOff>180975</xdr:rowOff>
    </xdr:from>
    <xdr:to>
      <xdr:col>11</xdr:col>
      <xdr:colOff>257175</xdr:colOff>
      <xdr:row>48</xdr:row>
      <xdr:rowOff>171450</xdr:rowOff>
    </xdr:to>
    <xdr:grpSp>
      <xdr:nvGrpSpPr>
        <xdr:cNvPr id="10" name="组合 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>
          <a:grpSpLocks/>
        </xdr:cNvGrpSpPr>
      </xdr:nvGrpSpPr>
      <xdr:grpSpPr bwMode="auto">
        <a:xfrm>
          <a:off x="187601" y="7171497"/>
          <a:ext cx="6836465" cy="2632627"/>
          <a:chOff x="190086" y="7769087"/>
          <a:chExt cx="6834809" cy="2083490"/>
        </a:xfrm>
      </xdr:grpSpPr>
      <xdr:graphicFrame macro="">
        <xdr:nvGraphicFramePr>
          <xdr:cNvPr id="11" name="图表 5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GraphicFramePr>
            <a:graphicFrameLocks/>
          </xdr:cNvGraphicFramePr>
        </xdr:nvGraphicFramePr>
        <xdr:xfrm>
          <a:off x="190086" y="7769087"/>
          <a:ext cx="6834809" cy="20834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2" name="Text Box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480783" y="8193361"/>
            <a:ext cx="286375" cy="1136449"/>
          </a:xfrm>
          <a:prstGeom prst="rect">
            <a:avLst/>
          </a:prstGeom>
          <a:noFill/>
          <a:ln>
            <a:noFill/>
          </a:ln>
        </xdr:spPr>
        <xdr:txBody>
          <a:bodyPr vertOverflow="clip" vert="vert270" wrap="square" lIns="27432" tIns="18288" rIns="27432" bIns="0" anchor="ctr" upright="1"/>
          <a:lstStyle/>
          <a:p>
            <a:pPr algn="r" rtl="0">
              <a:defRPr sz="1000"/>
            </a:pPr>
            <a:r>
              <a:rPr lang="en-US" altLang="zh-CN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CONDENSING TEMP</a:t>
            </a:r>
            <a:r>
              <a:rPr lang="zh-CN" altLang="en-US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（</a:t>
            </a:r>
            <a:r>
              <a:rPr lang="en-US" altLang="zh-CN" sz="800" b="0" i="0" u="none" strike="noStrike" baseline="30000">
                <a:solidFill>
                  <a:srgbClr val="000000"/>
                </a:solidFill>
                <a:latin typeface="宋体"/>
                <a:ea typeface="宋体"/>
              </a:rPr>
              <a:t>o</a:t>
            </a:r>
            <a:r>
              <a:rPr lang="en-US" altLang="zh-CN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C</a:t>
            </a:r>
            <a:r>
              <a:rPr lang="zh-CN" altLang="en-US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）</a:t>
            </a:r>
          </a:p>
        </xdr:txBody>
      </xdr:sp>
    </xdr:grpSp>
    <xdr:clientData fLocksWithSheet="0"/>
  </xdr:twoCellAnchor>
  <xdr:twoCellAnchor>
    <xdr:from>
      <xdr:col>1</xdr:col>
      <xdr:colOff>123825</xdr:colOff>
      <xdr:row>20</xdr:row>
      <xdr:rowOff>9525</xdr:rowOff>
    </xdr:from>
    <xdr:to>
      <xdr:col>11</xdr:col>
      <xdr:colOff>257175</xdr:colOff>
      <xdr:row>33</xdr:row>
      <xdr:rowOff>152400</xdr:rowOff>
    </xdr:to>
    <xdr:grpSp>
      <xdr:nvGrpSpPr>
        <xdr:cNvPr id="13" name="组合 5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pSpPr>
          <a:grpSpLocks/>
        </xdr:cNvGrpSpPr>
      </xdr:nvGrpSpPr>
      <xdr:grpSpPr bwMode="auto">
        <a:xfrm>
          <a:off x="206651" y="4366177"/>
          <a:ext cx="6817415" cy="2594527"/>
          <a:chOff x="209136" y="4780309"/>
          <a:chExt cx="6815759" cy="2209385"/>
        </a:xfrm>
      </xdr:grpSpPr>
      <xdr:graphicFrame macro="">
        <xdr:nvGraphicFramePr>
          <xdr:cNvPr id="14" name="图表 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aphicFramePr>
            <a:graphicFrameLocks/>
          </xdr:cNvGraphicFramePr>
        </xdr:nvGraphicFramePr>
        <xdr:xfrm>
          <a:off x="209136" y="4780309"/>
          <a:ext cx="6815759" cy="22093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5" name="Text Box 12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452142" y="5269472"/>
            <a:ext cx="276831" cy="1141380"/>
          </a:xfrm>
          <a:prstGeom prst="rect">
            <a:avLst/>
          </a:prstGeom>
          <a:noFill/>
          <a:ln>
            <a:noFill/>
          </a:ln>
        </xdr:spPr>
        <xdr:txBody>
          <a:bodyPr vertOverflow="clip" vert="vert270" wrap="square" lIns="27432" tIns="18288" rIns="27432" bIns="0" anchor="ctr" upright="1"/>
          <a:lstStyle/>
          <a:p>
            <a:pPr algn="r" rtl="0">
              <a:defRPr sz="1000"/>
            </a:pPr>
            <a:r>
              <a:rPr lang="en-US" altLang="zh-CN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CONDENSING TEMP</a:t>
            </a:r>
            <a:r>
              <a:rPr lang="zh-CN" altLang="en-US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（</a:t>
            </a:r>
            <a:r>
              <a:rPr lang="en-US" altLang="zh-CN" sz="800" b="0" i="0" u="none" strike="noStrike" baseline="30000">
                <a:solidFill>
                  <a:srgbClr val="000000"/>
                </a:solidFill>
                <a:latin typeface="宋体"/>
                <a:ea typeface="宋体"/>
              </a:rPr>
              <a:t>o</a:t>
            </a:r>
            <a:r>
              <a:rPr lang="en-US" altLang="zh-CN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C</a:t>
            </a:r>
            <a:r>
              <a:rPr lang="zh-CN" altLang="en-US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）</a:t>
            </a:r>
          </a:p>
        </xdr:txBody>
      </xdr:sp>
    </xdr:grpSp>
    <xdr:clientData fLocksWithSheet="0"/>
  </xdr:twoCellAnchor>
  <xdr:twoCellAnchor>
    <xdr:from>
      <xdr:col>1</xdr:col>
      <xdr:colOff>142875</xdr:colOff>
      <xdr:row>6</xdr:row>
      <xdr:rowOff>76200</xdr:rowOff>
    </xdr:from>
    <xdr:to>
      <xdr:col>12</xdr:col>
      <xdr:colOff>9525</xdr:colOff>
      <xdr:row>19</xdr:row>
      <xdr:rowOff>38100</xdr:rowOff>
    </xdr:to>
    <xdr:grpSp>
      <xdr:nvGrpSpPr>
        <xdr:cNvPr id="16" name="组合 7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>
          <a:grpSpLocks/>
        </xdr:cNvGrpSpPr>
      </xdr:nvGrpSpPr>
      <xdr:grpSpPr bwMode="auto">
        <a:xfrm>
          <a:off x="225701" y="1550504"/>
          <a:ext cx="6815759" cy="2645466"/>
          <a:chOff x="225701" y="1550504"/>
          <a:chExt cx="6815759" cy="2270678"/>
        </a:xfrm>
      </xdr:grpSpPr>
      <xdr:graphicFrame macro="">
        <xdr:nvGraphicFramePr>
          <xdr:cNvPr id="17" name="图表 1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GraphicFramePr>
            <a:graphicFrameLocks/>
          </xdr:cNvGraphicFramePr>
        </xdr:nvGraphicFramePr>
        <xdr:xfrm>
          <a:off x="225701" y="1550504"/>
          <a:ext cx="6815759" cy="22706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8" name="Text Box 13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554620" y="1920723"/>
            <a:ext cx="276831" cy="1192929"/>
          </a:xfrm>
          <a:prstGeom prst="rect">
            <a:avLst/>
          </a:prstGeom>
          <a:noFill/>
          <a:ln>
            <a:noFill/>
          </a:ln>
        </xdr:spPr>
        <xdr:txBody>
          <a:bodyPr vertOverflow="clip" vert="vert270" wrap="square" lIns="27432" tIns="18288" rIns="27432" bIns="0" anchor="ctr" upright="1"/>
          <a:lstStyle/>
          <a:p>
            <a:pPr algn="r" rtl="0">
              <a:defRPr sz="1000"/>
            </a:pPr>
            <a:r>
              <a:rPr lang="en-US" altLang="zh-CN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CONDENSING TEMP</a:t>
            </a:r>
            <a:r>
              <a:rPr lang="zh-CN" altLang="en-US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（</a:t>
            </a:r>
            <a:r>
              <a:rPr lang="en-US" altLang="zh-CN" sz="800" b="0" i="0" u="none" strike="noStrike" baseline="30000">
                <a:solidFill>
                  <a:srgbClr val="000000"/>
                </a:solidFill>
                <a:latin typeface="宋体"/>
                <a:ea typeface="宋体"/>
              </a:rPr>
              <a:t>o</a:t>
            </a:r>
            <a:r>
              <a:rPr lang="en-US" altLang="zh-CN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C</a:t>
            </a:r>
            <a:r>
              <a:rPr lang="zh-CN" altLang="en-US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）</a:t>
            </a:r>
          </a:p>
        </xdr:txBody>
      </xdr:sp>
    </xdr:grpSp>
    <xdr:clientData fLocksWithSheet="0"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34A9-7D53-4F1B-9287-DB1873303308}">
  <dimension ref="A1:L31"/>
  <sheetViews>
    <sheetView workbookViewId="0">
      <selection activeCell="D8" sqref="D8"/>
    </sheetView>
  </sheetViews>
  <sheetFormatPr defaultColWidth="9" defaultRowHeight="14.25"/>
  <cols>
    <col min="1" max="1" width="7" style="47" bestFit="1" customWidth="1"/>
    <col min="2" max="2" width="14.625" style="47" bestFit="1" customWidth="1"/>
    <col min="3" max="4" width="16.75" style="47" bestFit="1" customWidth="1"/>
    <col min="5" max="6" width="11.125" style="47" bestFit="1" customWidth="1"/>
    <col min="7" max="16384" width="9" style="47"/>
  </cols>
  <sheetData>
    <row r="1" spans="1:8" ht="15.75">
      <c r="A1" s="46"/>
      <c r="B1" s="46"/>
      <c r="C1" s="46"/>
      <c r="D1" s="46"/>
      <c r="E1" s="46"/>
    </row>
    <row r="2" spans="1:8" ht="15.75">
      <c r="A2" s="48" t="s">
        <v>97</v>
      </c>
      <c r="B2" s="49">
        <v>10</v>
      </c>
      <c r="C2" s="48" t="s">
        <v>98</v>
      </c>
      <c r="D2" s="46"/>
      <c r="E2" s="46"/>
    </row>
    <row r="3" spans="1:8" ht="15.75">
      <c r="A3" s="48" t="s">
        <v>99</v>
      </c>
      <c r="B3" s="49">
        <v>54.4</v>
      </c>
      <c r="C3" s="48" t="s">
        <v>98</v>
      </c>
      <c r="D3" s="46"/>
      <c r="E3" s="46"/>
    </row>
    <row r="4" spans="1:8" ht="15.75">
      <c r="A4" s="46"/>
      <c r="C4" s="46"/>
    </row>
    <row r="5" spans="1:8" ht="15.75">
      <c r="A5" s="48"/>
      <c r="B5" s="48" t="s">
        <v>102</v>
      </c>
      <c r="C5" s="48" t="s">
        <v>101</v>
      </c>
      <c r="D5" s="48" t="s">
        <v>100</v>
      </c>
      <c r="E5" s="48" t="s">
        <v>104</v>
      </c>
      <c r="F5" s="48" t="s">
        <v>103</v>
      </c>
    </row>
    <row r="6" spans="1:8" ht="15.75">
      <c r="A6" s="48" t="s">
        <v>105</v>
      </c>
      <c r="B6" s="50">
        <f>C22+C23*B2+C24*B3+C25*B2^2+C26*B2*B3+C27*B3^2+C28*B2^3+C29*B2^2*B3+C30*B2*B3^2+C31*B3^3</f>
        <v>1288.787869078843</v>
      </c>
      <c r="C6" s="50">
        <f>D22+D23*B2+D24*B3+D25*B2^2+D26*B2*B3+D27*B3^2+D28*B2^3+D29*B2^2*B3+D30*B2*B3^2+D31*B3^3</f>
        <v>409.32371727611758</v>
      </c>
      <c r="D6" s="50">
        <f>B6+C6</f>
        <v>1698.1115863549605</v>
      </c>
      <c r="E6" s="51">
        <f>B6/C6</f>
        <v>3.1485785325492515</v>
      </c>
      <c r="F6" s="51">
        <f>D6/C6</f>
        <v>4.1485785325492515</v>
      </c>
    </row>
    <row r="7" spans="1:8" ht="15.75">
      <c r="A7" s="48" t="s">
        <v>106</v>
      </c>
      <c r="B7" s="50">
        <f>G22+G23*B2+G24*B3+G25*B2^2+G26*B2*B3+G27*B3^2+G28*B2^3+G29*B2^2*B3+G30*B2*B3^2+G31*B3^3</f>
        <v>2601.5790533309655</v>
      </c>
      <c r="C7" s="50">
        <f>H22+H23*B2+H24*B3+H25*B2^2+H26*B2*B3+H27*B3^2+H28*B2^3+H29*B2^2*B3+H30*B2*B3^2+H31*B3^3</f>
        <v>794.98974324358744</v>
      </c>
      <c r="D7" s="50">
        <f t="shared" ref="D7:D8" si="0">B7+C7</f>
        <v>3396.5687965745528</v>
      </c>
      <c r="E7" s="51">
        <f>B7/C7</f>
        <v>3.2724687021953605</v>
      </c>
      <c r="F7" s="51">
        <f>D7/C7</f>
        <v>4.2724687021953605</v>
      </c>
      <c r="H7" s="52"/>
    </row>
    <row r="8" spans="1:8" ht="15.75">
      <c r="A8" s="48" t="s">
        <v>107</v>
      </c>
      <c r="B8" s="50">
        <f>K22+K23*B2+K24*B3+K25*B2^2+K26*B2*B3+K27*B3^2+K28*B2^3+K29*B2^2*B3+K30*B2*B3^2+K31*B3^3</f>
        <v>3881.3695161703272</v>
      </c>
      <c r="C8" s="50">
        <f>L22+L23*B2+L24*B3+L25*B2^2+L26*B2*B3+L27*B3^2+L28*B2^3+L29*B2^2*B3+L30*B2*B3^2+L31*B3^3</f>
        <v>1232.6555778649874</v>
      </c>
      <c r="D8" s="50">
        <f t="shared" si="0"/>
        <v>5114.0250940353144</v>
      </c>
      <c r="E8" s="51">
        <f>B8/C8</f>
        <v>3.148786721829488</v>
      </c>
      <c r="F8" s="51">
        <f>D8/C8</f>
        <v>4.148786721829488</v>
      </c>
      <c r="H8" s="52"/>
    </row>
    <row r="9" spans="1:8" ht="15.75">
      <c r="A9" s="46"/>
      <c r="B9" s="46"/>
      <c r="C9" s="46"/>
      <c r="D9" s="46"/>
      <c r="E9" s="46"/>
    </row>
    <row r="10" spans="1:8" ht="15.75">
      <c r="A10" s="53" t="s">
        <v>108</v>
      </c>
      <c r="B10" s="59" t="s">
        <v>109</v>
      </c>
      <c r="C10" s="59"/>
      <c r="D10" s="59"/>
      <c r="E10" s="59"/>
      <c r="F10" s="59"/>
    </row>
    <row r="11" spans="1:8" ht="15.75">
      <c r="A11" s="54"/>
      <c r="B11" s="60"/>
      <c r="C11" s="60"/>
      <c r="D11" s="60"/>
      <c r="E11" s="60"/>
    </row>
    <row r="12" spans="1:8" hidden="1">
      <c r="B12" s="60"/>
      <c r="C12" s="60"/>
      <c r="D12" s="60"/>
      <c r="E12" s="60"/>
    </row>
    <row r="13" spans="1:8" hidden="1">
      <c r="B13" s="60"/>
      <c r="C13" s="60"/>
      <c r="D13" s="60"/>
      <c r="E13" s="60"/>
    </row>
    <row r="14" spans="1:8" hidden="1">
      <c r="B14" s="60"/>
      <c r="C14" s="60"/>
      <c r="D14" s="60"/>
      <c r="E14" s="60"/>
    </row>
    <row r="15" spans="1:8" hidden="1"/>
    <row r="16" spans="1:8" hidden="1"/>
    <row r="17" spans="2:12" hidden="1"/>
    <row r="18" spans="2:12" ht="15.75" hidden="1">
      <c r="B18" s="55"/>
    </row>
    <row r="19" spans="2:12" ht="15" hidden="1" thickBot="1"/>
    <row r="20" spans="2:12" ht="15" hidden="1" thickBot="1">
      <c r="B20" s="61">
        <v>30</v>
      </c>
      <c r="C20" s="62"/>
      <c r="D20" s="63"/>
      <c r="F20" s="61">
        <v>60</v>
      </c>
      <c r="G20" s="62"/>
      <c r="H20" s="63"/>
      <c r="J20" s="61">
        <v>90</v>
      </c>
      <c r="K20" s="62"/>
      <c r="L20" s="63"/>
    </row>
    <row r="21" spans="2:12" ht="15.75" hidden="1">
      <c r="B21" s="56"/>
      <c r="C21" s="56" t="s">
        <v>43</v>
      </c>
      <c r="D21" s="56" t="s">
        <v>46</v>
      </c>
      <c r="F21" s="56"/>
      <c r="G21" s="56" t="s">
        <v>43</v>
      </c>
      <c r="H21" s="56" t="s">
        <v>46</v>
      </c>
      <c r="J21" s="57"/>
      <c r="K21" s="57" t="s">
        <v>43</v>
      </c>
      <c r="L21" s="57" t="s">
        <v>46</v>
      </c>
    </row>
    <row r="22" spans="2:12" ht="15.75" hidden="1">
      <c r="B22" s="58" t="s">
        <v>110</v>
      </c>
      <c r="C22" s="45">
        <v>1502.7035395781616</v>
      </c>
      <c r="D22" s="45">
        <v>25.747355864196884</v>
      </c>
      <c r="F22" s="58" t="s">
        <v>110</v>
      </c>
      <c r="G22" s="45">
        <v>2969.7231614592069</v>
      </c>
      <c r="H22" s="45">
        <v>129.75269009929912</v>
      </c>
      <c r="J22" s="58" t="s">
        <v>110</v>
      </c>
      <c r="K22" s="45">
        <v>4355.8044645704549</v>
      </c>
      <c r="L22" s="45">
        <v>302.28765745296965</v>
      </c>
    </row>
    <row r="23" spans="2:12" ht="15.75" hidden="1">
      <c r="B23" s="58" t="s">
        <v>111</v>
      </c>
      <c r="C23" s="45">
        <v>51.383350326542292</v>
      </c>
      <c r="D23" s="45">
        <v>-7.3719870748028562</v>
      </c>
      <c r="F23" s="58" t="s">
        <v>111</v>
      </c>
      <c r="G23" s="45">
        <v>100.5220593141697</v>
      </c>
      <c r="H23" s="45">
        <v>-12.225298639850282</v>
      </c>
      <c r="J23" s="58" t="s">
        <v>111</v>
      </c>
      <c r="K23" s="45">
        <v>147.46898616467385</v>
      </c>
      <c r="L23" s="45">
        <v>-15.494646548381352</v>
      </c>
    </row>
    <row r="24" spans="2:12" ht="15.75" hidden="1">
      <c r="B24" s="58" t="s">
        <v>112</v>
      </c>
      <c r="C24" s="45">
        <v>-10.574941114503039</v>
      </c>
      <c r="D24" s="45">
        <v>6.8561675963303506</v>
      </c>
      <c r="F24" s="58" t="s">
        <v>112</v>
      </c>
      <c r="G24" s="45">
        <v>-21.653198395014119</v>
      </c>
      <c r="H24" s="45">
        <v>9.8206664410483011</v>
      </c>
      <c r="J24" s="58" t="s">
        <v>112</v>
      </c>
      <c r="K24" s="45">
        <v>-29.706358253419022</v>
      </c>
      <c r="L24" s="45">
        <v>11.950427050125271</v>
      </c>
    </row>
    <row r="25" spans="2:12" ht="15.75" hidden="1">
      <c r="B25" s="58" t="s">
        <v>113</v>
      </c>
      <c r="C25" s="45">
        <v>0.72354131457249593</v>
      </c>
      <c r="D25" s="45">
        <v>-0.18658244350078126</v>
      </c>
      <c r="F25" s="58" t="s">
        <v>113</v>
      </c>
      <c r="G25" s="45">
        <v>1.4232897865738703</v>
      </c>
      <c r="H25" s="45">
        <v>-0.32789101091768041</v>
      </c>
      <c r="J25" s="58" t="s">
        <v>113</v>
      </c>
      <c r="K25" s="45">
        <v>2.0822741830666831</v>
      </c>
      <c r="L25" s="45">
        <v>-0.44747639890486762</v>
      </c>
    </row>
    <row r="26" spans="2:12" ht="15.75" hidden="1">
      <c r="B26" s="58" t="s">
        <v>114</v>
      </c>
      <c r="C26" s="45">
        <v>-0.2961723897072111</v>
      </c>
      <c r="D26" s="45">
        <v>0.18600998013321568</v>
      </c>
      <c r="F26" s="58" t="s">
        <v>114</v>
      </c>
      <c r="G26" s="45">
        <v>-0.60857219610859437</v>
      </c>
      <c r="H26" s="45">
        <v>0.32181821422415668</v>
      </c>
      <c r="J26" s="58" t="s">
        <v>114</v>
      </c>
      <c r="K26" s="45">
        <v>-0.87031283282143912</v>
      </c>
      <c r="L26" s="45">
        <v>0.44109746087816637</v>
      </c>
    </row>
    <row r="27" spans="2:12" ht="15.75" hidden="1">
      <c r="B27" s="58" t="s">
        <v>7</v>
      </c>
      <c r="C27" s="45">
        <v>6.9413035555925895E-3</v>
      </c>
      <c r="D27" s="45">
        <v>2.478867560725866E-3</v>
      </c>
      <c r="F27" s="58" t="s">
        <v>115</v>
      </c>
      <c r="G27" s="45">
        <v>5.8849555023178249E-2</v>
      </c>
      <c r="H27" s="45">
        <v>5.5182683191403577E-2</v>
      </c>
      <c r="J27" s="58" t="s">
        <v>115</v>
      </c>
      <c r="K27" s="45">
        <v>4.9585242741596473E-2</v>
      </c>
      <c r="L27" s="45">
        <v>0.10186304380234974</v>
      </c>
    </row>
    <row r="28" spans="2:12" ht="15.75" hidden="1">
      <c r="B28" s="58" t="s">
        <v>116</v>
      </c>
      <c r="C28" s="45">
        <v>4.0952052762984721E-3</v>
      </c>
      <c r="D28" s="45">
        <v>-1.245462097847984E-3</v>
      </c>
      <c r="F28" s="58" t="s">
        <v>116</v>
      </c>
      <c r="G28" s="45">
        <v>8.0758888124733575E-3</v>
      </c>
      <c r="H28" s="45">
        <v>-2.1609731090917231E-3</v>
      </c>
      <c r="J28" s="58" t="s">
        <v>116</v>
      </c>
      <c r="K28" s="45">
        <v>1.1665647816985753E-2</v>
      </c>
      <c r="L28" s="45">
        <v>-2.7955396875530046E-3</v>
      </c>
    </row>
    <row r="29" spans="2:12" ht="15.75" hidden="1">
      <c r="B29" s="58" t="s">
        <v>117</v>
      </c>
      <c r="C29" s="45">
        <v>-4.6552939919555E-3</v>
      </c>
      <c r="D29" s="45">
        <v>1.6311024927775624E-3</v>
      </c>
      <c r="F29" s="58" t="s">
        <v>117</v>
      </c>
      <c r="G29" s="45">
        <v>-9.7040541736640781E-3</v>
      </c>
      <c r="H29" s="45">
        <v>3.0207463046387369E-3</v>
      </c>
      <c r="J29" s="58" t="s">
        <v>117</v>
      </c>
      <c r="K29" s="45">
        <v>-1.4065442707812322E-2</v>
      </c>
      <c r="L29" s="45">
        <v>4.1540129546332382E-3</v>
      </c>
    </row>
    <row r="30" spans="2:12" ht="15.75" hidden="1">
      <c r="B30" s="58" t="s">
        <v>118</v>
      </c>
      <c r="C30" s="45">
        <v>-6.3079200526402807E-4</v>
      </c>
      <c r="D30" s="45">
        <v>1.5064940976779297E-5</v>
      </c>
      <c r="F30" s="58" t="s">
        <v>118</v>
      </c>
      <c r="G30" s="45">
        <v>-5.5742721347445793E-4</v>
      </c>
      <c r="H30" s="45">
        <v>-8.1328010875506907E-5</v>
      </c>
      <c r="J30" s="58" t="s">
        <v>118</v>
      </c>
      <c r="K30" s="45">
        <v>-9.9479505254680429E-4</v>
      </c>
      <c r="L30" s="45">
        <v>-9.0078282130453237E-5</v>
      </c>
    </row>
    <row r="31" spans="2:12" ht="15.75" hidden="1">
      <c r="B31" s="58" t="s">
        <v>119</v>
      </c>
      <c r="C31" s="45">
        <v>-2.7550636169235138E-4</v>
      </c>
      <c r="D31" s="45">
        <v>-8.4601290528158428E-5</v>
      </c>
      <c r="F31" s="58" t="s">
        <v>119</v>
      </c>
      <c r="G31" s="45">
        <v>-7.4317407455110811E-4</v>
      </c>
      <c r="H31" s="45">
        <v>-3.9881403331554969E-4</v>
      </c>
      <c r="J31" s="58" t="s">
        <v>119</v>
      </c>
      <c r="K31" s="45">
        <v>-7.4742173295247905E-4</v>
      </c>
      <c r="L31" s="45">
        <v>-4.8813336367203896E-4</v>
      </c>
    </row>
  </sheetData>
  <mergeCells count="5">
    <mergeCell ref="B10:F10"/>
    <mergeCell ref="B11:E14"/>
    <mergeCell ref="B20:D20"/>
    <mergeCell ref="F20:H20"/>
    <mergeCell ref="J20:L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57"/>
  </sheetPr>
  <dimension ref="A1:X64"/>
  <sheetViews>
    <sheetView view="pageBreakPreview" zoomScale="115" zoomScaleNormal="100" workbookViewId="0">
      <selection activeCell="P55" sqref="P55:Q64"/>
    </sheetView>
  </sheetViews>
  <sheetFormatPr defaultColWidth="9" defaultRowHeight="14.25"/>
  <cols>
    <col min="1" max="1" width="1.125" style="2" customWidth="1"/>
    <col min="2" max="2" width="13.75" style="2" customWidth="1"/>
    <col min="3" max="5" width="11.625" style="2" customWidth="1"/>
    <col min="6" max="6" width="11" style="2" customWidth="1"/>
    <col min="7" max="7" width="9.125" style="2" customWidth="1"/>
    <col min="8" max="8" width="3.75" style="2" customWidth="1"/>
    <col min="9" max="10" width="4.75" style="2" customWidth="1"/>
    <col min="11" max="11" width="5.5" style="2" bestFit="1" customWidth="1"/>
    <col min="12" max="12" width="3.5" style="2" customWidth="1"/>
    <col min="13" max="14" width="1.625" style="2" customWidth="1"/>
    <col min="15" max="15" width="14.25" style="2" customWidth="1"/>
    <col min="16" max="16" width="22.25" style="2" bestFit="1" customWidth="1"/>
    <col min="17" max="17" width="21.875" style="2" bestFit="1" customWidth="1"/>
    <col min="18" max="18" width="18" style="2" bestFit="1" customWidth="1"/>
    <col min="19" max="19" width="17.375" style="2" bestFit="1" customWidth="1"/>
    <col min="20" max="20" width="18.875" style="2" bestFit="1" customWidth="1"/>
    <col min="21" max="21" width="11.625" style="2" bestFit="1" customWidth="1"/>
    <col min="22" max="22" width="9.5" style="2" bestFit="1" customWidth="1"/>
    <col min="23" max="23" width="2.375" style="2" customWidth="1"/>
    <col min="24" max="24" width="1" style="2" customWidth="1"/>
    <col min="25" max="16384" width="9" style="2"/>
  </cols>
  <sheetData>
    <row r="1" spans="1:24" ht="6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4" s="9" customFormat="1" ht="26.25" customHeight="1">
      <c r="A2" s="3"/>
      <c r="B2" s="65" t="s">
        <v>12</v>
      </c>
      <c r="C2" s="65" t="str">
        <f>O5</f>
        <v>KSK75D15UEZ3</v>
      </c>
      <c r="D2" s="65"/>
      <c r="E2" s="65"/>
      <c r="F2" s="4"/>
      <c r="G2" s="5" t="s">
        <v>13</v>
      </c>
      <c r="H2" s="6" t="s">
        <v>14</v>
      </c>
      <c r="I2" s="6">
        <f>R5</f>
        <v>220</v>
      </c>
      <c r="J2" s="6" t="s">
        <v>15</v>
      </c>
      <c r="K2" s="6">
        <f>Q5</f>
        <v>30</v>
      </c>
      <c r="L2" s="7" t="s">
        <v>16</v>
      </c>
      <c r="M2" s="8"/>
      <c r="O2" s="10" t="s">
        <v>17</v>
      </c>
      <c r="P2" s="11"/>
      <c r="Q2" s="11"/>
      <c r="R2" s="11"/>
      <c r="S2" s="11"/>
      <c r="T2" s="11"/>
      <c r="U2" s="11"/>
      <c r="V2" s="11"/>
      <c r="W2" s="2"/>
    </row>
    <row r="3" spans="1:24" s="9" customFormat="1" ht="29.25" customHeight="1">
      <c r="A3" s="3"/>
      <c r="B3" s="65"/>
      <c r="C3" s="65"/>
      <c r="D3" s="65"/>
      <c r="E3" s="65"/>
      <c r="F3" s="3"/>
      <c r="G3" s="12" t="s">
        <v>18</v>
      </c>
      <c r="H3" s="3"/>
      <c r="I3" s="3"/>
      <c r="J3" s="3"/>
      <c r="K3" s="13">
        <v>11.1</v>
      </c>
      <c r="L3" s="14" t="s">
        <v>19</v>
      </c>
      <c r="M3" s="3"/>
      <c r="O3" s="66" t="s">
        <v>20</v>
      </c>
      <c r="P3" s="16" t="s">
        <v>21</v>
      </c>
      <c r="Q3" s="16" t="s">
        <v>22</v>
      </c>
      <c r="R3" s="16" t="s">
        <v>23</v>
      </c>
      <c r="S3" s="16" t="s">
        <v>24</v>
      </c>
      <c r="T3" s="16" t="s">
        <v>25</v>
      </c>
      <c r="U3" s="16" t="s">
        <v>26</v>
      </c>
      <c r="V3" s="16" t="s">
        <v>27</v>
      </c>
    </row>
    <row r="4" spans="1:24" s="9" customFormat="1" ht="18.75" customHeight="1">
      <c r="A4" s="3"/>
      <c r="B4" s="3"/>
      <c r="C4" s="4"/>
      <c r="D4" s="4"/>
      <c r="E4" s="4"/>
      <c r="F4" s="3"/>
      <c r="G4" s="12" t="s">
        <v>28</v>
      </c>
      <c r="H4" s="3"/>
      <c r="I4" s="3"/>
      <c r="J4" s="3"/>
      <c r="K4" s="17">
        <v>8.3000000000000007</v>
      </c>
      <c r="L4" s="14" t="s">
        <v>29</v>
      </c>
      <c r="M4" s="3"/>
      <c r="O4" s="66"/>
      <c r="P4" s="15" t="s">
        <v>30</v>
      </c>
      <c r="Q4" s="15" t="s">
        <v>31</v>
      </c>
      <c r="R4" s="15" t="s">
        <v>32</v>
      </c>
      <c r="S4" s="15" t="s">
        <v>33</v>
      </c>
      <c r="T4" s="15" t="s">
        <v>33</v>
      </c>
      <c r="U4" s="15" t="s">
        <v>34</v>
      </c>
      <c r="V4" s="15" t="s">
        <v>35</v>
      </c>
    </row>
    <row r="5" spans="1:24" s="9" customFormat="1" ht="18.75" customHeight="1">
      <c r="A5" s="3"/>
      <c r="B5" s="4" t="s">
        <v>36</v>
      </c>
      <c r="C5" s="4"/>
      <c r="D5" s="4"/>
      <c r="E5" s="4"/>
      <c r="F5" s="3"/>
      <c r="G5" s="12" t="s">
        <v>37</v>
      </c>
      <c r="H5" s="3"/>
      <c r="I5" s="3"/>
      <c r="J5" s="3"/>
      <c r="K5" s="13">
        <v>35</v>
      </c>
      <c r="L5" s="14" t="s">
        <v>29</v>
      </c>
      <c r="M5" s="3"/>
      <c r="O5" s="18" t="s">
        <v>0</v>
      </c>
      <c r="P5" s="18">
        <v>7.5</v>
      </c>
      <c r="Q5" s="18">
        <v>30</v>
      </c>
      <c r="R5" s="18">
        <v>220</v>
      </c>
      <c r="S5" s="19">
        <v>1450</v>
      </c>
      <c r="T5" s="19">
        <v>243</v>
      </c>
      <c r="U5" s="19">
        <v>19.7</v>
      </c>
      <c r="V5" s="20">
        <v>1.9</v>
      </c>
      <c r="W5" s="67"/>
      <c r="X5" s="67"/>
    </row>
    <row r="6" spans="1:24" ht="16.5" customHeight="1">
      <c r="A6" s="3"/>
      <c r="B6" s="4"/>
      <c r="C6" s="4"/>
      <c r="D6" s="4"/>
      <c r="E6" s="4"/>
      <c r="F6" s="3"/>
      <c r="G6" s="21"/>
      <c r="H6" s="22"/>
      <c r="I6" s="22"/>
      <c r="J6" s="22"/>
      <c r="K6" s="23"/>
      <c r="L6" s="24"/>
      <c r="M6" s="3"/>
      <c r="N6" s="9"/>
      <c r="O6" s="25" t="s">
        <v>38</v>
      </c>
      <c r="P6" s="15" t="s">
        <v>1</v>
      </c>
      <c r="Q6" s="15" t="s">
        <v>2</v>
      </c>
      <c r="R6" s="15" t="s">
        <v>39</v>
      </c>
      <c r="S6" s="15" t="s">
        <v>40</v>
      </c>
      <c r="T6" s="15" t="s">
        <v>41</v>
      </c>
      <c r="U6" s="26"/>
      <c r="V6" s="26"/>
      <c r="W6" s="67"/>
      <c r="X6" s="67"/>
    </row>
    <row r="7" spans="1:24">
      <c r="A7" s="27"/>
      <c r="B7" s="68"/>
      <c r="C7" s="68"/>
      <c r="D7" s="68"/>
      <c r="E7" s="68"/>
      <c r="F7" s="68"/>
      <c r="G7" s="68"/>
      <c r="H7" s="68"/>
      <c r="I7" s="68"/>
      <c r="J7" s="68"/>
      <c r="K7" s="68"/>
      <c r="L7" s="28"/>
      <c r="M7" s="28"/>
      <c r="N7" s="9"/>
      <c r="O7" s="9"/>
      <c r="P7" s="29">
        <v>8</v>
      </c>
      <c r="Q7" s="30">
        <v>34.200000000000003</v>
      </c>
      <c r="R7" s="30">
        <v>18.100000000000001</v>
      </c>
      <c r="S7" s="30">
        <v>30.1</v>
      </c>
      <c r="T7" s="30">
        <v>35</v>
      </c>
      <c r="U7" s="31"/>
      <c r="V7" s="31"/>
      <c r="W7" s="31"/>
      <c r="X7" s="31"/>
    </row>
    <row r="8" spans="1:24" ht="21" customHeight="1">
      <c r="A8" s="27"/>
      <c r="B8" s="68"/>
      <c r="C8" s="68"/>
      <c r="D8" s="68"/>
      <c r="E8" s="68"/>
      <c r="F8" s="68"/>
      <c r="G8" s="68"/>
      <c r="H8" s="68"/>
      <c r="I8" s="68"/>
      <c r="J8" s="68"/>
      <c r="K8" s="68"/>
      <c r="L8" s="28"/>
      <c r="M8" s="28"/>
      <c r="N8" s="32"/>
      <c r="O8" s="33" t="s">
        <v>42</v>
      </c>
      <c r="P8" s="34"/>
      <c r="Q8" s="35"/>
      <c r="R8" s="35"/>
      <c r="S8" s="35"/>
      <c r="T8" s="35"/>
      <c r="U8" s="36"/>
      <c r="V8" s="36"/>
      <c r="W8" s="36"/>
      <c r="X8" s="36"/>
    </row>
    <row r="9" spans="1:24" ht="18.75">
      <c r="A9" s="27"/>
      <c r="B9" s="68"/>
      <c r="C9" s="68"/>
      <c r="D9" s="68"/>
      <c r="E9" s="68"/>
      <c r="F9" s="68"/>
      <c r="G9" s="68"/>
      <c r="H9" s="68"/>
      <c r="I9" s="68"/>
      <c r="J9" s="68"/>
      <c r="K9" s="68"/>
      <c r="L9" s="28"/>
      <c r="M9" s="28"/>
      <c r="N9" s="32"/>
      <c r="O9" s="69" t="s">
        <v>43</v>
      </c>
      <c r="P9" s="69"/>
      <c r="Q9" s="69" t="s">
        <v>44</v>
      </c>
      <c r="R9" s="69"/>
      <c r="S9" s="69"/>
      <c r="T9" s="69"/>
      <c r="U9" s="69"/>
      <c r="V9" s="69"/>
      <c r="W9" s="1"/>
      <c r="X9" s="1"/>
    </row>
    <row r="10" spans="1:24" ht="14.25" customHeight="1">
      <c r="A10" s="27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28"/>
      <c r="M10" s="28"/>
      <c r="N10" s="32"/>
      <c r="O10" s="69"/>
      <c r="P10" s="69"/>
      <c r="Q10" s="37">
        <v>-10</v>
      </c>
      <c r="R10" s="37">
        <v>-5</v>
      </c>
      <c r="S10" s="37">
        <v>0</v>
      </c>
      <c r="T10" s="37">
        <v>5</v>
      </c>
      <c r="U10" s="37">
        <v>10</v>
      </c>
      <c r="V10" s="38">
        <v>15</v>
      </c>
      <c r="W10" s="1"/>
      <c r="X10" s="1"/>
    </row>
    <row r="11" spans="1:24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32"/>
      <c r="O11" s="70" t="s">
        <v>45</v>
      </c>
      <c r="P11" s="39">
        <v>60</v>
      </c>
      <c r="Q11" s="39">
        <v>561.09563007182169</v>
      </c>
      <c r="R11" s="39">
        <v>688.22929297640155</v>
      </c>
      <c r="S11" s="39">
        <v>834.24703852252605</v>
      </c>
      <c r="T11" s="39">
        <v>1001.6678714672139</v>
      </c>
      <c r="U11" s="39">
        <v>1194.9211827254921</v>
      </c>
      <c r="V11" s="39">
        <v>1417.252938158754</v>
      </c>
      <c r="W11" s="1"/>
      <c r="X11" s="1"/>
    </row>
    <row r="12" spans="1:24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O12" s="70"/>
      <c r="P12" s="39">
        <v>55</v>
      </c>
      <c r="Q12" s="39">
        <v>606.60677642011012</v>
      </c>
      <c r="R12" s="39">
        <v>740.75645928551455</v>
      </c>
      <c r="S12" s="39">
        <v>895.64989273388699</v>
      </c>
      <c r="T12" s="39">
        <v>1073.5524904393249</v>
      </c>
      <c r="U12" s="39">
        <v>1279.9925380095142</v>
      </c>
      <c r="V12" s="39">
        <v>1513.7020800298483</v>
      </c>
      <c r="W12" s="1"/>
      <c r="X12" s="1"/>
    </row>
    <row r="13" spans="1:24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O13" s="70"/>
      <c r="P13" s="39">
        <v>50</v>
      </c>
      <c r="Q13" s="39">
        <v>651.12046450890784</v>
      </c>
      <c r="R13" s="39">
        <v>793.2667195224326</v>
      </c>
      <c r="S13" s="39">
        <v>956.83296800671587</v>
      </c>
      <c r="T13" s="39">
        <v>1145.3694851226564</v>
      </c>
      <c r="U13" s="39">
        <v>1360.9049995336256</v>
      </c>
      <c r="V13" s="39">
        <v>1605.9585159966421</v>
      </c>
      <c r="W13" s="1"/>
      <c r="X13" s="1"/>
    </row>
    <row r="14" spans="1:2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O14" s="70"/>
      <c r="P14" s="39">
        <v>45</v>
      </c>
      <c r="Q14" s="39">
        <v>695.49890402014739</v>
      </c>
      <c r="R14" s="39">
        <v>844.49211827254919</v>
      </c>
      <c r="S14" s="39">
        <v>1015.987314616174</v>
      </c>
      <c r="T14" s="39">
        <v>1212.9261496129095</v>
      </c>
      <c r="U14" s="39">
        <v>1439.332268445108</v>
      </c>
      <c r="V14" s="39">
        <v>1696.7441236824923</v>
      </c>
      <c r="W14" s="1"/>
      <c r="X14" s="1"/>
    </row>
    <row r="15" spans="1:24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O15" s="70"/>
      <c r="P15" s="39">
        <v>40</v>
      </c>
      <c r="Q15" s="39">
        <v>738.45723346702732</v>
      </c>
      <c r="R15" s="39">
        <v>892.96182725492031</v>
      </c>
      <c r="S15" s="39">
        <v>1073.4341479339614</v>
      </c>
      <c r="T15" s="39">
        <v>1279.8234772875664</v>
      </c>
      <c r="U15" s="39">
        <v>1516.0858362093093</v>
      </c>
      <c r="V15" s="39">
        <v>1785.0783509001028</v>
      </c>
      <c r="W15" s="1"/>
      <c r="X15" s="1"/>
    </row>
    <row r="16" spans="1:24" ht="18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O16" s="70"/>
      <c r="P16" s="39">
        <v>35</v>
      </c>
      <c r="Q16" s="39">
        <v>779.15014923980971</v>
      </c>
      <c r="R16" s="39">
        <v>941.60059695923894</v>
      </c>
      <c r="S16" s="39">
        <v>1129.9680533532321</v>
      </c>
      <c r="T16" s="39">
        <v>1344.607545937879</v>
      </c>
      <c r="U16" s="39">
        <v>1590.9797360320867</v>
      </c>
      <c r="V16" s="39">
        <v>1872.6518048689488</v>
      </c>
      <c r="W16" s="64"/>
      <c r="X16" s="64"/>
    </row>
    <row r="17" spans="1:24" ht="18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O17" s="70"/>
      <c r="P17" s="39">
        <v>30</v>
      </c>
      <c r="Q17" s="39">
        <v>818.76107639212762</v>
      </c>
      <c r="R17" s="39">
        <v>988.22754407238131</v>
      </c>
      <c r="S17" s="39">
        <v>1184.7606333364427</v>
      </c>
      <c r="T17" s="39">
        <v>1408.9689627833227</v>
      </c>
      <c r="U17" s="39">
        <v>1665.8060115660853</v>
      </c>
      <c r="V17" s="39">
        <v>1959.4137673724467</v>
      </c>
      <c r="W17" s="1"/>
      <c r="X17" s="1"/>
    </row>
    <row r="18" spans="1:2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O18" s="40"/>
      <c r="P18" s="41"/>
      <c r="Q18" s="41"/>
      <c r="R18" s="41"/>
      <c r="S18" s="41"/>
      <c r="T18" s="41"/>
      <c r="U18" s="28"/>
      <c r="V18" s="1"/>
      <c r="W18" s="1"/>
      <c r="X18" s="1"/>
    </row>
    <row r="19" spans="1:24" ht="18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O19" s="69" t="s">
        <v>46</v>
      </c>
      <c r="P19" s="69"/>
      <c r="Q19" s="69" t="s">
        <v>44</v>
      </c>
      <c r="R19" s="69"/>
      <c r="S19" s="69"/>
      <c r="T19" s="69"/>
      <c r="U19" s="69"/>
      <c r="V19" s="69"/>
      <c r="W19" s="1"/>
      <c r="X19" s="1"/>
    </row>
    <row r="20" spans="1:24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O20" s="69"/>
      <c r="P20" s="69"/>
      <c r="Q20" s="37">
        <v>-10</v>
      </c>
      <c r="R20" s="37">
        <v>-5</v>
      </c>
      <c r="S20" s="37">
        <v>0</v>
      </c>
      <c r="T20" s="37">
        <v>5</v>
      </c>
      <c r="U20" s="37">
        <v>10</v>
      </c>
      <c r="V20" s="38">
        <v>15</v>
      </c>
      <c r="W20" s="1"/>
      <c r="X20" s="1"/>
    </row>
    <row r="21" spans="1:24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O21" s="70" t="s">
        <v>45</v>
      </c>
      <c r="P21" s="39">
        <v>60</v>
      </c>
      <c r="Q21" s="39">
        <v>381.89309328447388</v>
      </c>
      <c r="R21" s="39">
        <v>406.70994981279375</v>
      </c>
      <c r="S21" s="39">
        <v>427.67457978172558</v>
      </c>
      <c r="T21" s="39">
        <v>444.47725643272526</v>
      </c>
      <c r="U21" s="39">
        <v>455.97586234366287</v>
      </c>
      <c r="V21" s="39">
        <v>461.31864892854298</v>
      </c>
      <c r="W21" s="1"/>
      <c r="X21" s="1"/>
    </row>
    <row r="22" spans="1:24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O22" s="70"/>
      <c r="P22" s="39">
        <v>55</v>
      </c>
      <c r="Q22" s="39">
        <v>358.68294431609974</v>
      </c>
      <c r="R22" s="39">
        <v>379.24105791444276</v>
      </c>
      <c r="S22" s="39">
        <v>396.15988209989649</v>
      </c>
      <c r="T22" s="39">
        <v>408.14243607105874</v>
      </c>
      <c r="U22" s="39">
        <v>414.45311877638812</v>
      </c>
      <c r="V22" s="39">
        <v>413.93045487134555</v>
      </c>
      <c r="W22" s="1"/>
      <c r="X22" s="1"/>
    </row>
    <row r="23" spans="1:24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70"/>
      <c r="P23" s="39">
        <v>50</v>
      </c>
      <c r="Q23" s="39">
        <v>334.79526806341113</v>
      </c>
      <c r="R23" s="39">
        <v>351.88831355054572</v>
      </c>
      <c r="S23" s="39">
        <v>364.41288934915957</v>
      </c>
      <c r="T23" s="39">
        <v>371.43981518362148</v>
      </c>
      <c r="U23" s="39">
        <v>372.15605831275394</v>
      </c>
      <c r="V23" s="39">
        <v>365.6711543057437</v>
      </c>
      <c r="W23" s="1"/>
      <c r="X23" s="1"/>
    </row>
    <row r="24" spans="1: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70"/>
      <c r="P24" s="39">
        <v>45</v>
      </c>
      <c r="Q24" s="39">
        <v>311.33346610372018</v>
      </c>
      <c r="R24" s="39">
        <v>324.05162112642398</v>
      </c>
      <c r="S24" s="39">
        <v>331.73671632279138</v>
      </c>
      <c r="T24" s="39">
        <v>333.65315064128094</v>
      </c>
      <c r="U24" s="39">
        <v>329.27826017685015</v>
      </c>
      <c r="V24" s="39">
        <v>317.35377997291488</v>
      </c>
      <c r="W24" s="1"/>
      <c r="X24" s="1"/>
    </row>
    <row r="25" spans="1:24" ht="1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O25" s="70"/>
      <c r="P25" s="39">
        <v>40</v>
      </c>
      <c r="Q25" s="39">
        <v>287.01991555803397</v>
      </c>
      <c r="R25" s="39">
        <v>295.20831673703498</v>
      </c>
      <c r="S25" s="39">
        <v>298.38301601210873</v>
      </c>
      <c r="T25" s="39">
        <v>295.78905440930458</v>
      </c>
      <c r="U25" s="39">
        <v>286.14880904962962</v>
      </c>
      <c r="V25" s="39">
        <v>268.35887835577154</v>
      </c>
      <c r="W25" s="1"/>
      <c r="X25" s="1"/>
    </row>
    <row r="26" spans="1:24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O26" s="70"/>
      <c r="P26" s="39">
        <v>35</v>
      </c>
      <c r="Q26" s="39">
        <v>261.69975304708043</v>
      </c>
      <c r="R26" s="39">
        <v>266.11335935632917</v>
      </c>
      <c r="S26" s="39">
        <v>265.10674739106196</v>
      </c>
      <c r="T26" s="39">
        <v>257.4216521946945</v>
      </c>
      <c r="U26" s="39">
        <v>242.49669401736639</v>
      </c>
      <c r="V26" s="39">
        <v>219.09296582490242</v>
      </c>
      <c r="W26" s="1"/>
      <c r="X26" s="1"/>
    </row>
    <row r="27" spans="1:24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O27" s="70"/>
      <c r="P27" s="39">
        <v>30</v>
      </c>
      <c r="Q27" s="39">
        <v>236.70867521707959</v>
      </c>
      <c r="R27" s="39">
        <v>237.01840197562339</v>
      </c>
      <c r="S27" s="39">
        <v>231.26909902015456</v>
      </c>
      <c r="T27" s="39">
        <v>218.91874452322156</v>
      </c>
      <c r="U27" s="39">
        <v>198.72843145064925</v>
      </c>
      <c r="V27" s="39">
        <v>169.5560423803075</v>
      </c>
      <c r="W27" s="1"/>
      <c r="X27" s="1"/>
    </row>
    <row r="28" spans="1:2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O28" s="40"/>
      <c r="P28" s="40"/>
      <c r="Q28" s="40"/>
      <c r="R28" s="40"/>
      <c r="S28" s="40"/>
      <c r="T28" s="40"/>
      <c r="U28" s="1"/>
      <c r="V28" s="1"/>
      <c r="W28" s="1"/>
      <c r="X28" s="1"/>
    </row>
    <row r="29" spans="1:24" ht="18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O29" s="69" t="s">
        <v>47</v>
      </c>
      <c r="P29" s="69"/>
      <c r="Q29" s="69" t="s">
        <v>44</v>
      </c>
      <c r="R29" s="69"/>
      <c r="S29" s="69"/>
      <c r="T29" s="69"/>
      <c r="U29" s="69"/>
      <c r="V29" s="69"/>
      <c r="W29" s="1"/>
      <c r="X29" s="1"/>
    </row>
    <row r="30" spans="1:24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O30" s="69"/>
      <c r="P30" s="69"/>
      <c r="Q30" s="37">
        <v>-10</v>
      </c>
      <c r="R30" s="37">
        <v>-5</v>
      </c>
      <c r="S30" s="37">
        <v>0</v>
      </c>
      <c r="T30" s="37">
        <v>5</v>
      </c>
      <c r="U30" s="37">
        <v>10</v>
      </c>
      <c r="V30" s="38">
        <v>15</v>
      </c>
      <c r="W30" s="1"/>
      <c r="X30" s="1"/>
    </row>
    <row r="31" spans="1:24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O31" s="70" t="s">
        <v>45</v>
      </c>
      <c r="P31" s="39">
        <v>60</v>
      </c>
      <c r="Q31" s="39">
        <v>8.9716520813248213</v>
      </c>
      <c r="R31" s="39">
        <v>10.922886781194487</v>
      </c>
      <c r="S31" s="39">
        <v>13.152834860565401</v>
      </c>
      <c r="T31" s="39">
        <v>15.701427958889074</v>
      </c>
      <c r="U31" s="39">
        <v>18.639630493495673</v>
      </c>
      <c r="V31" s="39">
        <v>22.021410293715586</v>
      </c>
      <c r="W31" s="1"/>
      <c r="X31" s="1"/>
    </row>
    <row r="32" spans="1:24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O32" s="70"/>
      <c r="P32" s="39">
        <v>55</v>
      </c>
      <c r="Q32" s="39">
        <v>9.2506303796551332</v>
      </c>
      <c r="R32" s="39">
        <v>11.216496339185893</v>
      </c>
      <c r="S32" s="39">
        <v>13.476351322294306</v>
      </c>
      <c r="T32" s="39">
        <v>16.064317070869212</v>
      </c>
      <c r="U32" s="39">
        <v>19.064479320461615</v>
      </c>
      <c r="V32" s="39">
        <v>22.46127085444401</v>
      </c>
      <c r="W32" s="1"/>
      <c r="X32" s="1"/>
    </row>
    <row r="33" spans="1:24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O33" s="70"/>
      <c r="P33" s="39">
        <v>50</v>
      </c>
      <c r="Q33" s="39">
        <v>9.5046991191850676</v>
      </c>
      <c r="R33" s="39">
        <v>11.501258614804932</v>
      </c>
      <c r="S33" s="39">
        <v>13.788941565993669</v>
      </c>
      <c r="T33" s="39">
        <v>16.418981969346845</v>
      </c>
      <c r="U33" s="39">
        <v>19.421898674996232</v>
      </c>
      <c r="V33" s="39">
        <v>22.837175194306507</v>
      </c>
      <c r="W33" s="1"/>
      <c r="X33" s="1"/>
    </row>
    <row r="34" spans="1:2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O34" s="70"/>
      <c r="P34" s="39">
        <v>45</v>
      </c>
      <c r="Q34" s="39">
        <v>9.7482344605993632</v>
      </c>
      <c r="R34" s="39">
        <v>11.759567422376222</v>
      </c>
      <c r="S34" s="39">
        <v>14.065542720242378</v>
      </c>
      <c r="T34" s="39">
        <v>16.706996842902441</v>
      </c>
      <c r="U34" s="39">
        <v>19.740764984589926</v>
      </c>
      <c r="V34" s="39">
        <v>23.191240250192692</v>
      </c>
      <c r="W34" s="1"/>
      <c r="X34" s="1"/>
    </row>
    <row r="35" spans="1:24" ht="1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O35" s="70"/>
      <c r="P35" s="39">
        <v>40</v>
      </c>
      <c r="Q35" s="39">
        <v>9.9644284416962581</v>
      </c>
      <c r="R35" s="39">
        <v>11.973786070080623</v>
      </c>
      <c r="S35" s="39">
        <v>14.313302789765672</v>
      </c>
      <c r="T35" s="39">
        <v>16.982098736203852</v>
      </c>
      <c r="U35" s="39">
        <v>20.03420261599755</v>
      </c>
      <c r="V35" s="39">
        <v>23.510657138724408</v>
      </c>
      <c r="W35" s="1"/>
      <c r="X35" s="1"/>
    </row>
    <row r="36" spans="1:24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O36" s="70"/>
      <c r="P36" s="39">
        <v>35</v>
      </c>
      <c r="Q36" s="39">
        <v>10.144605775220809</v>
      </c>
      <c r="R36" s="39">
        <v>12.185623319457941</v>
      </c>
      <c r="S36" s="39">
        <v>14.544463568047481</v>
      </c>
      <c r="T36" s="39">
        <v>17.225720728138416</v>
      </c>
      <c r="U36" s="39">
        <v>20.300899013698029</v>
      </c>
      <c r="V36" s="39">
        <v>23.818605833418079</v>
      </c>
      <c r="W36" s="1"/>
      <c r="X36" s="1"/>
    </row>
    <row r="37" spans="1:24" ht="1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O37" s="70"/>
      <c r="P37" s="39">
        <v>30</v>
      </c>
      <c r="Q37" s="39">
        <v>10.306750046273821</v>
      </c>
      <c r="R37" s="39">
        <v>12.367319935329782</v>
      </c>
      <c r="S37" s="39">
        <v>14.749491497528089</v>
      </c>
      <c r="T37" s="39">
        <v>17.460844984269606</v>
      </c>
      <c r="U37" s="39">
        <v>20.564276878971128</v>
      </c>
      <c r="V37" s="39">
        <v>24.113988022956505</v>
      </c>
      <c r="W37" s="1"/>
      <c r="X37" s="1"/>
    </row>
    <row r="38" spans="1:2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O38" s="40"/>
      <c r="P38" s="40"/>
      <c r="Q38" s="40"/>
      <c r="R38" s="40"/>
      <c r="S38" s="40"/>
      <c r="T38" s="40"/>
      <c r="U38" s="1"/>
      <c r="V38" s="1"/>
      <c r="W38" s="1"/>
      <c r="X38" s="1"/>
    </row>
    <row r="39" spans="1:24" ht="18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O39" s="69" t="s">
        <v>48</v>
      </c>
      <c r="P39" s="69"/>
      <c r="Q39" s="69" t="s">
        <v>44</v>
      </c>
      <c r="R39" s="69"/>
      <c r="S39" s="69"/>
      <c r="T39" s="69"/>
      <c r="U39" s="69"/>
      <c r="V39" s="69"/>
      <c r="W39" s="1"/>
      <c r="X39" s="1"/>
    </row>
    <row r="40" spans="1:24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O40" s="69"/>
      <c r="P40" s="69"/>
      <c r="Q40" s="37">
        <v>-10</v>
      </c>
      <c r="R40" s="37">
        <v>-5</v>
      </c>
      <c r="S40" s="37">
        <v>0</v>
      </c>
      <c r="T40" s="37">
        <v>5</v>
      </c>
      <c r="U40" s="37">
        <v>10</v>
      </c>
      <c r="V40" s="38">
        <v>15</v>
      </c>
      <c r="W40" s="1"/>
      <c r="X40" s="1"/>
    </row>
    <row r="41" spans="1:24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O41" s="70" t="s">
        <v>45</v>
      </c>
      <c r="P41" s="39">
        <v>60</v>
      </c>
      <c r="Q41" s="42">
        <v>2.9859953795905367</v>
      </c>
      <c r="R41" s="42">
        <v>3.1800366446267825</v>
      </c>
      <c r="S41" s="42">
        <v>3.3439576196925049</v>
      </c>
      <c r="T41" s="42">
        <v>3.4753365729307739</v>
      </c>
      <c r="U41" s="42">
        <v>3.5652433681191749</v>
      </c>
      <c r="V41" s="42">
        <v>3.6070182426511592</v>
      </c>
      <c r="W41" s="1"/>
      <c r="X41" s="1"/>
    </row>
    <row r="42" spans="1:24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O42" s="70"/>
      <c r="P42" s="39">
        <v>55</v>
      </c>
      <c r="Q42" s="42">
        <v>2.804516848562097</v>
      </c>
      <c r="R42" s="42">
        <v>2.9652593005656018</v>
      </c>
      <c r="S42" s="42">
        <v>3.0975464032502198</v>
      </c>
      <c r="T42" s="42">
        <v>3.1912371544650684</v>
      </c>
      <c r="U42" s="42">
        <v>3.2405799410499485</v>
      </c>
      <c r="V42" s="42">
        <v>3.236493268541385</v>
      </c>
      <c r="W42" s="1"/>
      <c r="X42" s="1"/>
    </row>
    <row r="43" spans="1:24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O43" s="70"/>
      <c r="P43" s="39">
        <v>50</v>
      </c>
      <c r="Q43" s="42">
        <v>2.6177407790966303</v>
      </c>
      <c r="R43" s="42">
        <v>2.7513901059507693</v>
      </c>
      <c r="S43" s="42">
        <v>2.8493188879152398</v>
      </c>
      <c r="T43" s="42">
        <v>2.9042619294192629</v>
      </c>
      <c r="U43" s="42">
        <v>2.9098621843384054</v>
      </c>
      <c r="V43" s="42">
        <v>2.8591571735840042</v>
      </c>
      <c r="W43" s="1"/>
      <c r="X43" s="1"/>
    </row>
    <row r="44" spans="1:2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O44" s="70"/>
      <c r="P44" s="39">
        <v>45</v>
      </c>
      <c r="Q44" s="42">
        <v>2.4342945909344378</v>
      </c>
      <c r="R44" s="42">
        <v>2.5337369553094882</v>
      </c>
      <c r="S44" s="42">
        <v>2.5938261770094799</v>
      </c>
      <c r="T44" s="42">
        <v>2.6088106428742135</v>
      </c>
      <c r="U44" s="42">
        <v>2.5746036803951249</v>
      </c>
      <c r="V44" s="42">
        <v>2.4813670039034497</v>
      </c>
      <c r="W44" s="1"/>
      <c r="X44" s="1"/>
    </row>
    <row r="45" spans="1:24" ht="1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O45" s="70"/>
      <c r="P45" s="39">
        <v>40</v>
      </c>
      <c r="Q45" s="42">
        <v>2.2441886401656981</v>
      </c>
      <c r="R45" s="42">
        <v>2.3082131761331954</v>
      </c>
      <c r="S45" s="42">
        <v>2.3330359276666939</v>
      </c>
      <c r="T45" s="42">
        <v>2.3127539233649332</v>
      </c>
      <c r="U45" s="42">
        <v>2.237377519318092</v>
      </c>
      <c r="V45" s="42">
        <v>2.098279295785868</v>
      </c>
      <c r="W45" s="1"/>
      <c r="X45" s="1"/>
    </row>
    <row r="46" spans="1:24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O46" s="70"/>
      <c r="P46" s="39">
        <v>35</v>
      </c>
      <c r="Q46" s="42">
        <v>2.0462120608619458</v>
      </c>
      <c r="R46" s="42">
        <v>2.0807217398231499</v>
      </c>
      <c r="S46" s="42">
        <v>2.0728511112881387</v>
      </c>
      <c r="T46" s="42">
        <v>2.0127618895881465</v>
      </c>
      <c r="U46" s="42">
        <v>1.8960646857324945</v>
      </c>
      <c r="V46" s="42">
        <v>1.7130725722934759</v>
      </c>
      <c r="W46" s="1"/>
      <c r="X46" s="1"/>
    </row>
    <row r="47" spans="1:24" ht="1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O47" s="70"/>
      <c r="P47" s="39">
        <v>30</v>
      </c>
      <c r="Q47" s="42">
        <v>1.850808571656178</v>
      </c>
      <c r="R47" s="42">
        <v>1.8532303035131048</v>
      </c>
      <c r="S47" s="42">
        <v>1.8082769059189041</v>
      </c>
      <c r="T47" s="42">
        <v>1.7117103481239546</v>
      </c>
      <c r="U47" s="42">
        <v>1.5538437027005498</v>
      </c>
      <c r="V47" s="42">
        <v>1.3257468334262728</v>
      </c>
      <c r="W47" s="1"/>
      <c r="X47" s="1"/>
    </row>
    <row r="48" spans="1:2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22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O50" s="33" t="s">
        <v>49</v>
      </c>
      <c r="P50" s="1"/>
      <c r="Q50" s="1"/>
      <c r="R50" s="1"/>
      <c r="S50" s="1"/>
      <c r="T50" s="1"/>
    </row>
    <row r="51" spans="1:24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O51" s="43" t="s">
        <v>50</v>
      </c>
      <c r="P51" s="43"/>
      <c r="Q51" s="43"/>
      <c r="R51" s="43"/>
      <c r="S51" s="43"/>
      <c r="T51" s="1"/>
    </row>
    <row r="52" spans="1:24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O52" s="43" t="s">
        <v>51</v>
      </c>
      <c r="P52" s="43"/>
      <c r="Q52" s="43"/>
      <c r="R52" s="43"/>
      <c r="S52" s="43"/>
      <c r="T52" s="1"/>
    </row>
    <row r="53" spans="1:2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O53" s="1"/>
      <c r="P53" s="1"/>
      <c r="Q53" s="1"/>
      <c r="R53" s="1"/>
      <c r="S53" s="1"/>
    </row>
    <row r="54" spans="1:24" ht="15.75">
      <c r="O54" s="44"/>
      <c r="P54" s="44" t="s">
        <v>43</v>
      </c>
      <c r="Q54" s="44" t="s">
        <v>46</v>
      </c>
      <c r="R54" s="44" t="s">
        <v>47</v>
      </c>
      <c r="S54" s="44" t="s">
        <v>48</v>
      </c>
    </row>
    <row r="55" spans="1:24" ht="15.75">
      <c r="O55" s="44" t="s">
        <v>52</v>
      </c>
      <c r="P55" s="45">
        <v>1502.7035395781616</v>
      </c>
      <c r="Q55" s="45">
        <v>25.747355864196884</v>
      </c>
      <c r="R55" s="45">
        <v>15.88904896540129</v>
      </c>
      <c r="S55" s="45">
        <v>0.20131677424680802</v>
      </c>
    </row>
    <row r="56" spans="1:24" ht="15.75">
      <c r="O56" s="44" t="s">
        <v>3</v>
      </c>
      <c r="P56" s="45">
        <v>51.383350326542292</v>
      </c>
      <c r="Q56" s="45">
        <v>-7.3719870748028562</v>
      </c>
      <c r="R56" s="45">
        <v>0.52700642309118051</v>
      </c>
      <c r="S56" s="45">
        <v>-5.7641051202162216E-2</v>
      </c>
    </row>
    <row r="57" spans="1:24" ht="15.75">
      <c r="O57" s="44" t="s">
        <v>4</v>
      </c>
      <c r="P57" s="45">
        <v>-10.574941114503039</v>
      </c>
      <c r="Q57" s="45">
        <v>6.8561675963303506</v>
      </c>
      <c r="R57" s="45">
        <v>-4.1175606155149938E-2</v>
      </c>
      <c r="S57" s="45">
        <v>5.3607894786121962E-2</v>
      </c>
    </row>
    <row r="58" spans="1:24" ht="15.75">
      <c r="O58" s="44" t="s">
        <v>5</v>
      </c>
      <c r="P58" s="45">
        <v>0.72354131457249593</v>
      </c>
      <c r="Q58" s="45">
        <v>-0.18658244350078126</v>
      </c>
      <c r="R58" s="45">
        <v>7.1477535213216653E-3</v>
      </c>
      <c r="S58" s="45">
        <v>-1.4588750726398511E-3</v>
      </c>
    </row>
    <row r="59" spans="1:24" ht="15.75">
      <c r="O59" s="44" t="s">
        <v>6</v>
      </c>
      <c r="P59" s="45">
        <v>-0.2961723897072111</v>
      </c>
      <c r="Q59" s="45">
        <v>0.18600998013321568</v>
      </c>
      <c r="R59" s="45">
        <v>-5.3490103623431357E-4</v>
      </c>
      <c r="S59" s="45">
        <v>1.4543990216177344E-3</v>
      </c>
    </row>
    <row r="60" spans="1:24" ht="15.75">
      <c r="O60" s="44" t="s">
        <v>7</v>
      </c>
      <c r="P60" s="45">
        <v>6.9413035555925895E-3</v>
      </c>
      <c r="Q60" s="45">
        <v>2.478867560725866E-3</v>
      </c>
      <c r="R60" s="45">
        <v>2.8107413152181929E-4</v>
      </c>
      <c r="S60" s="45">
        <v>1.9382092038600166E-5</v>
      </c>
    </row>
    <row r="61" spans="1:24" ht="15.75">
      <c r="O61" s="44" t="s">
        <v>8</v>
      </c>
      <c r="P61" s="45">
        <v>4.0952052762984721E-3</v>
      </c>
      <c r="Q61" s="45">
        <v>-1.245462097847984E-3</v>
      </c>
      <c r="R61" s="45">
        <v>5.8882561437258774E-5</v>
      </c>
      <c r="S61" s="45">
        <v>-9.7381810119801823E-6</v>
      </c>
    </row>
    <row r="62" spans="1:24" ht="15.75">
      <c r="O62" s="44" t="s">
        <v>9</v>
      </c>
      <c r="P62" s="45">
        <v>-4.6552939919555E-3</v>
      </c>
      <c r="Q62" s="45">
        <v>1.6311024927775624E-3</v>
      </c>
      <c r="R62" s="45">
        <v>-7.8173928364885175E-6</v>
      </c>
      <c r="S62" s="45">
        <v>1.275347628097678E-5</v>
      </c>
    </row>
    <row r="63" spans="1:24" ht="15.75">
      <c r="O63" s="44" t="s">
        <v>10</v>
      </c>
      <c r="P63" s="45">
        <v>-6.3079200526402807E-4</v>
      </c>
      <c r="Q63" s="45">
        <v>1.5064940976779297E-5</v>
      </c>
      <c r="R63" s="45">
        <v>-4.5625731275196824E-6</v>
      </c>
      <c r="S63" s="45">
        <v>1.1779171957154228E-7</v>
      </c>
    </row>
    <row r="64" spans="1:24" ht="15.75">
      <c r="O64" s="44" t="s">
        <v>11</v>
      </c>
      <c r="P64" s="45">
        <v>-2.7550636169235138E-4</v>
      </c>
      <c r="Q64" s="45">
        <v>-8.4601290528158428E-5</v>
      </c>
      <c r="R64" s="45">
        <v>-5.9605663421546134E-6</v>
      </c>
      <c r="S64" s="45">
        <v>-6.6149157203089041E-7</v>
      </c>
    </row>
  </sheetData>
  <sheetProtection selectLockedCells="1"/>
  <mergeCells count="21">
    <mergeCell ref="O39:P40"/>
    <mergeCell ref="Q39:V39"/>
    <mergeCell ref="O41:O47"/>
    <mergeCell ref="O19:P20"/>
    <mergeCell ref="Q19:V19"/>
    <mergeCell ref="O21:O27"/>
    <mergeCell ref="O29:P30"/>
    <mergeCell ref="Q29:V29"/>
    <mergeCell ref="O31:O37"/>
    <mergeCell ref="W16:X16"/>
    <mergeCell ref="B2:B3"/>
    <mergeCell ref="C2:E3"/>
    <mergeCell ref="O3:O4"/>
    <mergeCell ref="W5:X6"/>
    <mergeCell ref="B7:K7"/>
    <mergeCell ref="B8:K8"/>
    <mergeCell ref="B9:K9"/>
    <mergeCell ref="O9:P10"/>
    <mergeCell ref="Q9:V9"/>
    <mergeCell ref="B10:K10"/>
    <mergeCell ref="O11:O17"/>
  </mergeCells>
  <phoneticPr fontId="3" type="noConversion"/>
  <printOptions horizontalCentered="1"/>
  <pageMargins left="3.937007874015748E-2" right="3.937007874015748E-2" top="0.19685039370078741" bottom="3.937007874015748E-2" header="0.11811023622047245" footer="0.27559055118110237"/>
  <pageSetup paperSize="9" scale="68" orientation="portrait" verticalDpi="200" r:id="rId1"/>
  <headerFooter alignWithMargins="0"/>
  <colBreaks count="1" manualBreakCount="1">
    <brk id="13" max="6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57"/>
  </sheetPr>
  <dimension ref="A1:X64"/>
  <sheetViews>
    <sheetView view="pageBreakPreview" topLeftCell="H1" zoomScale="115" zoomScaleNormal="100" workbookViewId="0">
      <selection activeCell="P55" sqref="P55:Q64"/>
    </sheetView>
  </sheetViews>
  <sheetFormatPr defaultColWidth="9" defaultRowHeight="14.25"/>
  <cols>
    <col min="1" max="1" width="1.125" style="2" customWidth="1"/>
    <col min="2" max="2" width="13.75" style="2" customWidth="1"/>
    <col min="3" max="5" width="11.625" style="2" customWidth="1"/>
    <col min="6" max="6" width="11" style="2" customWidth="1"/>
    <col min="7" max="7" width="9.125" style="2" customWidth="1"/>
    <col min="8" max="8" width="3.75" style="2" customWidth="1"/>
    <col min="9" max="10" width="4.75" style="2" customWidth="1"/>
    <col min="11" max="11" width="5.5" style="2" bestFit="1" customWidth="1"/>
    <col min="12" max="12" width="3.5" style="2" customWidth="1"/>
    <col min="13" max="14" width="1.625" style="2" customWidth="1"/>
    <col min="15" max="15" width="14.25" style="2" customWidth="1"/>
    <col min="16" max="16" width="22.25" style="2" bestFit="1" customWidth="1"/>
    <col min="17" max="17" width="21.875" style="2" bestFit="1" customWidth="1"/>
    <col min="18" max="18" width="18" style="2" bestFit="1" customWidth="1"/>
    <col min="19" max="19" width="17.25" style="2" bestFit="1" customWidth="1"/>
    <col min="20" max="20" width="18.875" style="2" bestFit="1" customWidth="1"/>
    <col min="21" max="21" width="11.5" style="2" bestFit="1" customWidth="1"/>
    <col min="22" max="22" width="9.25" style="2" bestFit="1" customWidth="1"/>
    <col min="23" max="23" width="1.75" style="2" customWidth="1"/>
    <col min="24" max="24" width="1" style="2" customWidth="1"/>
    <col min="25" max="16384" width="9" style="2"/>
  </cols>
  <sheetData>
    <row r="1" spans="1:24" ht="6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4" s="9" customFormat="1" ht="26.25" customHeight="1">
      <c r="A2" s="3"/>
      <c r="B2" s="65" t="s">
        <v>53</v>
      </c>
      <c r="C2" s="65" t="str">
        <f>O5</f>
        <v>KSK75D15UEZ3</v>
      </c>
      <c r="D2" s="65"/>
      <c r="E2" s="65"/>
      <c r="F2" s="4"/>
      <c r="G2" s="5" t="s">
        <v>54</v>
      </c>
      <c r="H2" s="6" t="s">
        <v>55</v>
      </c>
      <c r="I2" s="6">
        <f>R5</f>
        <v>220</v>
      </c>
      <c r="J2" s="6" t="s">
        <v>56</v>
      </c>
      <c r="K2" s="6">
        <f>Q5</f>
        <v>60</v>
      </c>
      <c r="L2" s="7" t="s">
        <v>31</v>
      </c>
      <c r="M2" s="8"/>
      <c r="O2" s="10" t="s">
        <v>57</v>
      </c>
      <c r="P2" s="11"/>
      <c r="Q2" s="11"/>
      <c r="R2" s="11"/>
      <c r="S2" s="11"/>
      <c r="T2" s="11"/>
      <c r="U2" s="11"/>
      <c r="V2" s="11"/>
      <c r="W2" s="2"/>
    </row>
    <row r="3" spans="1:24" s="9" customFormat="1" ht="29.25" customHeight="1">
      <c r="A3" s="3"/>
      <c r="B3" s="65"/>
      <c r="C3" s="65"/>
      <c r="D3" s="65"/>
      <c r="E3" s="65"/>
      <c r="F3" s="3"/>
      <c r="G3" s="12" t="s">
        <v>58</v>
      </c>
      <c r="H3" s="3"/>
      <c r="I3" s="3"/>
      <c r="J3" s="3"/>
      <c r="K3" s="13">
        <v>11.1</v>
      </c>
      <c r="L3" s="14" t="s">
        <v>29</v>
      </c>
      <c r="M3" s="3"/>
      <c r="O3" s="66" t="s">
        <v>59</v>
      </c>
      <c r="P3" s="16" t="s">
        <v>21</v>
      </c>
      <c r="Q3" s="16" t="s">
        <v>60</v>
      </c>
      <c r="R3" s="16" t="s">
        <v>61</v>
      </c>
      <c r="S3" s="16" t="s">
        <v>62</v>
      </c>
      <c r="T3" s="16" t="s">
        <v>63</v>
      </c>
      <c r="U3" s="16" t="s">
        <v>64</v>
      </c>
      <c r="V3" s="16" t="s">
        <v>65</v>
      </c>
    </row>
    <row r="4" spans="1:24" s="9" customFormat="1" ht="18.75" customHeight="1">
      <c r="A4" s="3"/>
      <c r="B4" s="3"/>
      <c r="C4" s="4"/>
      <c r="D4" s="4"/>
      <c r="E4" s="4"/>
      <c r="F4" s="3"/>
      <c r="G4" s="12" t="s">
        <v>28</v>
      </c>
      <c r="H4" s="3"/>
      <c r="I4" s="3"/>
      <c r="J4" s="3"/>
      <c r="K4" s="17">
        <v>8.3000000000000007</v>
      </c>
      <c r="L4" s="14" t="s">
        <v>66</v>
      </c>
      <c r="M4" s="3"/>
      <c r="O4" s="66"/>
      <c r="P4" s="15" t="s">
        <v>30</v>
      </c>
      <c r="Q4" s="15" t="s">
        <v>67</v>
      </c>
      <c r="R4" s="15" t="s">
        <v>68</v>
      </c>
      <c r="S4" s="15" t="s">
        <v>33</v>
      </c>
      <c r="T4" s="15" t="s">
        <v>69</v>
      </c>
      <c r="U4" s="15" t="s">
        <v>70</v>
      </c>
      <c r="V4" s="15" t="s">
        <v>71</v>
      </c>
    </row>
    <row r="5" spans="1:24" s="9" customFormat="1" ht="18.75" customHeight="1">
      <c r="A5" s="3"/>
      <c r="B5" s="4" t="s">
        <v>36</v>
      </c>
      <c r="C5" s="4"/>
      <c r="D5" s="4"/>
      <c r="E5" s="4"/>
      <c r="F5" s="3"/>
      <c r="G5" s="12" t="s">
        <v>37</v>
      </c>
      <c r="H5" s="3"/>
      <c r="I5" s="3"/>
      <c r="J5" s="3"/>
      <c r="K5" s="13">
        <v>35</v>
      </c>
      <c r="L5" s="14" t="s">
        <v>29</v>
      </c>
      <c r="M5" s="3"/>
      <c r="O5" s="18" t="s">
        <v>0</v>
      </c>
      <c r="P5" s="18">
        <v>7.5</v>
      </c>
      <c r="Q5" s="18">
        <v>60</v>
      </c>
      <c r="R5" s="18">
        <v>220</v>
      </c>
      <c r="S5" s="19">
        <v>2300</v>
      </c>
      <c r="T5" s="19">
        <v>615</v>
      </c>
      <c r="U5" s="19">
        <v>32.5</v>
      </c>
      <c r="V5" s="20">
        <v>4.25</v>
      </c>
      <c r="W5" s="67"/>
      <c r="X5" s="67"/>
    </row>
    <row r="6" spans="1:24" ht="16.5" customHeight="1">
      <c r="A6" s="3"/>
      <c r="B6" s="4"/>
      <c r="C6" s="4"/>
      <c r="D6" s="4"/>
      <c r="E6" s="4"/>
      <c r="F6" s="3"/>
      <c r="G6" s="21"/>
      <c r="H6" s="22"/>
      <c r="I6" s="22"/>
      <c r="J6" s="22"/>
      <c r="K6" s="23"/>
      <c r="L6" s="24"/>
      <c r="M6" s="3"/>
      <c r="N6" s="9"/>
      <c r="O6" s="25" t="s">
        <v>38</v>
      </c>
      <c r="P6" s="15" t="s">
        <v>1</v>
      </c>
      <c r="Q6" s="15" t="s">
        <v>2</v>
      </c>
      <c r="R6" s="15" t="s">
        <v>39</v>
      </c>
      <c r="S6" s="15" t="s">
        <v>40</v>
      </c>
      <c r="T6" s="15" t="s">
        <v>72</v>
      </c>
      <c r="U6" s="26"/>
      <c r="V6" s="26"/>
      <c r="W6" s="67"/>
      <c r="X6" s="67"/>
    </row>
    <row r="7" spans="1:24">
      <c r="A7" s="27"/>
      <c r="B7" s="68"/>
      <c r="C7" s="68"/>
      <c r="D7" s="68"/>
      <c r="E7" s="68"/>
      <c r="F7" s="68"/>
      <c r="G7" s="68"/>
      <c r="H7" s="68"/>
      <c r="I7" s="68"/>
      <c r="J7" s="68"/>
      <c r="K7" s="68"/>
      <c r="L7" s="28"/>
      <c r="M7" s="28"/>
      <c r="N7" s="9"/>
      <c r="O7" s="9"/>
      <c r="P7" s="29">
        <v>2.7</v>
      </c>
      <c r="Q7" s="30">
        <v>42.3</v>
      </c>
      <c r="R7" s="30">
        <v>12.8</v>
      </c>
      <c r="S7" s="30">
        <v>34.299999999999997</v>
      </c>
      <c r="T7" s="30">
        <v>35</v>
      </c>
      <c r="U7" s="31"/>
      <c r="V7" s="31"/>
      <c r="W7" s="31"/>
      <c r="X7" s="31"/>
    </row>
    <row r="8" spans="1:24" ht="21" customHeight="1">
      <c r="A8" s="27"/>
      <c r="B8" s="68"/>
      <c r="C8" s="68"/>
      <c r="D8" s="68"/>
      <c r="E8" s="68"/>
      <c r="F8" s="68"/>
      <c r="G8" s="68"/>
      <c r="H8" s="68"/>
      <c r="I8" s="68"/>
      <c r="J8" s="68"/>
      <c r="K8" s="68"/>
      <c r="L8" s="28"/>
      <c r="M8" s="28"/>
      <c r="N8" s="32"/>
      <c r="O8" s="33" t="s">
        <v>73</v>
      </c>
      <c r="P8" s="34"/>
      <c r="Q8" s="35"/>
      <c r="R8" s="35"/>
      <c r="S8" s="35"/>
      <c r="T8" s="35"/>
      <c r="U8" s="36"/>
      <c r="V8" s="36"/>
      <c r="W8" s="36"/>
      <c r="X8" s="36"/>
    </row>
    <row r="9" spans="1:24" ht="18.75">
      <c r="A9" s="27"/>
      <c r="B9" s="68"/>
      <c r="C9" s="68"/>
      <c r="D9" s="68"/>
      <c r="E9" s="68"/>
      <c r="F9" s="68"/>
      <c r="G9" s="68"/>
      <c r="H9" s="68"/>
      <c r="I9" s="68"/>
      <c r="J9" s="68"/>
      <c r="K9" s="68"/>
      <c r="L9" s="28"/>
      <c r="M9" s="28"/>
      <c r="N9" s="32"/>
      <c r="O9" s="69" t="s">
        <v>74</v>
      </c>
      <c r="P9" s="69"/>
      <c r="Q9" s="69" t="s">
        <v>75</v>
      </c>
      <c r="R9" s="69"/>
      <c r="S9" s="69"/>
      <c r="T9" s="69"/>
      <c r="U9" s="69"/>
      <c r="V9" s="69"/>
      <c r="W9" s="1"/>
      <c r="X9" s="1"/>
    </row>
    <row r="10" spans="1:24" ht="14.25" customHeight="1">
      <c r="A10" s="27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28"/>
      <c r="M10" s="28"/>
      <c r="N10" s="32"/>
      <c r="O10" s="69"/>
      <c r="P10" s="69"/>
      <c r="Q10" s="37">
        <v>-10</v>
      </c>
      <c r="R10" s="37">
        <v>-5</v>
      </c>
      <c r="S10" s="37">
        <v>0</v>
      </c>
      <c r="T10" s="37">
        <v>5</v>
      </c>
      <c r="U10" s="37">
        <v>10</v>
      </c>
      <c r="V10" s="38">
        <v>15</v>
      </c>
      <c r="W10" s="1"/>
      <c r="X10" s="1"/>
    </row>
    <row r="11" spans="1:24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32"/>
      <c r="O11" s="70" t="s">
        <v>76</v>
      </c>
      <c r="P11" s="39">
        <v>60</v>
      </c>
      <c r="Q11" s="39">
        <v>1178.3454761461719</v>
      </c>
      <c r="R11" s="39">
        <v>1431.4630061692169</v>
      </c>
      <c r="S11" s="39">
        <v>1722.4403475373231</v>
      </c>
      <c r="T11" s="39">
        <v>2054.3885890958018</v>
      </c>
      <c r="U11" s="39">
        <v>2433.6122124729827</v>
      </c>
      <c r="V11" s="39">
        <v>2867.781944663127</v>
      </c>
      <c r="W11" s="1"/>
      <c r="X11" s="1"/>
    </row>
    <row r="12" spans="1:24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O12" s="70"/>
      <c r="P12" s="39">
        <v>55</v>
      </c>
      <c r="Q12" s="39">
        <v>1260.3037373144582</v>
      </c>
      <c r="R12" s="39">
        <v>1526.8697307587706</v>
      </c>
      <c r="S12" s="39">
        <v>1832.8757711521118</v>
      </c>
      <c r="T12" s="39">
        <v>2183.2107123942574</v>
      </c>
      <c r="U12" s="39">
        <v>2584.6563989522351</v>
      </c>
      <c r="V12" s="39">
        <v>3041.344488498919</v>
      </c>
      <c r="W12" s="1"/>
      <c r="X12" s="1"/>
    </row>
    <row r="13" spans="1:24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O13" s="70"/>
      <c r="P13" s="39">
        <v>50</v>
      </c>
      <c r="Q13" s="39">
        <v>1339.9410274394172</v>
      </c>
      <c r="R13" s="39">
        <v>1619.6427293417114</v>
      </c>
      <c r="S13" s="39">
        <v>1941.1548315989864</v>
      </c>
      <c r="T13" s="39">
        <v>2309.2180410231454</v>
      </c>
      <c r="U13" s="39">
        <v>2730.6635844438401</v>
      </c>
      <c r="V13" s="39">
        <v>3210.0346392224778</v>
      </c>
      <c r="W13" s="1"/>
      <c r="X13" s="1"/>
    </row>
    <row r="14" spans="1:2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O14" s="70"/>
      <c r="P14" s="39">
        <v>45</v>
      </c>
      <c r="Q14" s="39">
        <v>1417.7676309348294</v>
      </c>
      <c r="R14" s="39">
        <v>1710.5227373573994</v>
      </c>
      <c r="S14" s="39">
        <v>2046.4051071382562</v>
      </c>
      <c r="T14" s="39">
        <v>2432.3776534073827</v>
      </c>
      <c r="U14" s="39">
        <v>2873.8724360534188</v>
      </c>
      <c r="V14" s="39">
        <v>3376.2227502397545</v>
      </c>
      <c r="W14" s="1"/>
      <c r="X14" s="1"/>
    </row>
    <row r="15" spans="1:24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O15" s="70"/>
      <c r="P15" s="39">
        <v>40</v>
      </c>
      <c r="Q15" s="39">
        <v>1493.4214104747864</v>
      </c>
      <c r="R15" s="39">
        <v>1798.2258133776102</v>
      </c>
      <c r="S15" s="39">
        <v>2150.3879020368436</v>
      </c>
      <c r="T15" s="39">
        <v>2553.594892861744</v>
      </c>
      <c r="U15" s="39">
        <v>3014.5134048065497</v>
      </c>
      <c r="V15" s="39">
        <v>3539.5302234372984</v>
      </c>
      <c r="W15" s="1"/>
      <c r="X15" s="1"/>
    </row>
    <row r="16" spans="1:24" ht="18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O16" s="70"/>
      <c r="P16" s="39">
        <v>35</v>
      </c>
      <c r="Q16" s="39">
        <v>1566.787140546498</v>
      </c>
      <c r="R16" s="39">
        <v>1885.6161344345362</v>
      </c>
      <c r="S16" s="39">
        <v>2252.955069206876</v>
      </c>
      <c r="T16" s="39">
        <v>2672.7709946609798</v>
      </c>
      <c r="U16" s="39">
        <v>3152.8169417288123</v>
      </c>
      <c r="V16" s="39">
        <v>3701.0599315803784</v>
      </c>
      <c r="W16" s="64"/>
      <c r="X16" s="64"/>
    </row>
    <row r="17" spans="1:24" ht="18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O17" s="70"/>
      <c r="P17" s="39">
        <v>30</v>
      </c>
      <c r="Q17" s="39">
        <v>1639.7578117172181</v>
      </c>
      <c r="R17" s="39">
        <v>1971.887121938651</v>
      </c>
      <c r="S17" s="39">
        <v>2353.579863447032</v>
      </c>
      <c r="T17" s="39">
        <v>2791.0252923579001</v>
      </c>
      <c r="U17" s="39">
        <v>3291.2192433763221</v>
      </c>
      <c r="V17" s="39">
        <v>3862.3921102729628</v>
      </c>
      <c r="W17" s="1"/>
      <c r="X17" s="1"/>
    </row>
    <row r="18" spans="1:2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O18" s="40"/>
      <c r="P18" s="41"/>
      <c r="Q18" s="41"/>
      <c r="R18" s="41"/>
      <c r="S18" s="41"/>
      <c r="T18" s="41"/>
      <c r="U18" s="28"/>
      <c r="V18" s="1"/>
      <c r="W18" s="1"/>
      <c r="X18" s="1"/>
    </row>
    <row r="19" spans="1:24" ht="18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O19" s="69" t="s">
        <v>77</v>
      </c>
      <c r="P19" s="69"/>
      <c r="Q19" s="69" t="s">
        <v>75</v>
      </c>
      <c r="R19" s="69"/>
      <c r="S19" s="69"/>
      <c r="T19" s="69"/>
      <c r="U19" s="69"/>
      <c r="V19" s="69"/>
      <c r="W19" s="1"/>
      <c r="X19" s="1"/>
    </row>
    <row r="20" spans="1:24" ht="15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O20" s="69"/>
      <c r="P20" s="69"/>
      <c r="Q20" s="37">
        <v>-10</v>
      </c>
      <c r="R20" s="37">
        <v>-5</v>
      </c>
      <c r="S20" s="37">
        <v>0</v>
      </c>
      <c r="T20" s="37">
        <v>5</v>
      </c>
      <c r="U20" s="37">
        <v>10</v>
      </c>
      <c r="V20" s="38">
        <v>15</v>
      </c>
      <c r="W20" s="1"/>
      <c r="X20" s="1"/>
    </row>
    <row r="21" spans="1:24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O21" s="70" t="s">
        <v>76</v>
      </c>
      <c r="P21" s="39">
        <v>60</v>
      </c>
      <c r="Q21" s="39">
        <v>750.58334970117016</v>
      </c>
      <c r="R21" s="39">
        <v>794.50082774488624</v>
      </c>
      <c r="S21" s="39">
        <v>831.27416594180522</v>
      </c>
      <c r="T21" s="39">
        <v>861.95600325486134</v>
      </c>
      <c r="U21" s="39">
        <v>882.21498919722762</v>
      </c>
      <c r="V21" s="39">
        <v>893.25907011981246</v>
      </c>
      <c r="W21" s="1"/>
      <c r="X21" s="1"/>
    </row>
    <row r="22" spans="1:24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O22" s="70"/>
      <c r="P22" s="39">
        <v>55</v>
      </c>
      <c r="Q22" s="39">
        <v>704.57785010802775</v>
      </c>
      <c r="R22" s="39">
        <v>740.26403658912989</v>
      </c>
      <c r="S22" s="39">
        <v>770.8078228906536</v>
      </c>
      <c r="T22" s="39">
        <v>792.15396054883695</v>
      </c>
      <c r="U22" s="39">
        <v>804.44050057521247</v>
      </c>
      <c r="V22" s="39">
        <v>805.32057577373098</v>
      </c>
      <c r="W22" s="1"/>
      <c r="X22" s="1"/>
    </row>
    <row r="23" spans="1:24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70"/>
      <c r="P23" s="39">
        <v>50</v>
      </c>
      <c r="Q23" s="39">
        <v>656.2945088246023</v>
      </c>
      <c r="R23" s="39">
        <v>686.68298773815195</v>
      </c>
      <c r="S23" s="39">
        <v>709.25432812368479</v>
      </c>
      <c r="T23" s="39">
        <v>722.73155812452637</v>
      </c>
      <c r="U23" s="39">
        <v>725.45806560228959</v>
      </c>
      <c r="V23" s="39">
        <v>716.277673335391</v>
      </c>
      <c r="W23" s="1"/>
      <c r="X23" s="1"/>
    </row>
    <row r="24" spans="1: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70"/>
      <c r="P24" s="39">
        <v>45</v>
      </c>
      <c r="Q24" s="39">
        <v>609.4607031622661</v>
      </c>
      <c r="R24" s="39">
        <v>632.6705294761357</v>
      </c>
      <c r="S24" s="39">
        <v>646.68270714666517</v>
      </c>
      <c r="T24" s="39">
        <v>651.80785094980206</v>
      </c>
      <c r="U24" s="39">
        <v>646.30306686495135</v>
      </c>
      <c r="V24" s="39">
        <v>628.20112797777722</v>
      </c>
      <c r="W24" s="1"/>
      <c r="X24" s="1"/>
    </row>
    <row r="25" spans="1:24" ht="1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O25" s="70"/>
      <c r="P25" s="39">
        <v>40</v>
      </c>
      <c r="Q25" s="39">
        <v>562.1264625831252</v>
      </c>
      <c r="R25" s="39">
        <v>577.51915036897776</v>
      </c>
      <c r="S25" s="39">
        <v>584.68054659221639</v>
      </c>
      <c r="T25" s="39">
        <v>582.48898678414093</v>
      </c>
      <c r="U25" s="39">
        <v>568.30424534919609</v>
      </c>
      <c r="V25" s="39">
        <v>539.39981480961876</v>
      </c>
      <c r="W25" s="1"/>
      <c r="X25" s="1"/>
    </row>
    <row r="26" spans="1:2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O26" s="70"/>
      <c r="P26" s="39">
        <v>35</v>
      </c>
      <c r="Q26" s="39">
        <v>514.08471056988128</v>
      </c>
      <c r="R26" s="39">
        <v>523.57571761272766</v>
      </c>
      <c r="S26" s="39">
        <v>524.00712702376609</v>
      </c>
      <c r="T26" s="39">
        <v>512.98030247762279</v>
      </c>
      <c r="U26" s="39">
        <v>489.13199023541625</v>
      </c>
      <c r="V26" s="39">
        <v>451.32326945200487</v>
      </c>
      <c r="W26" s="1"/>
      <c r="X26" s="1"/>
    </row>
    <row r="27" spans="1:2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O27" s="70"/>
      <c r="P27" s="39">
        <v>30</v>
      </c>
      <c r="Q27" s="39">
        <v>468.14823648250513</v>
      </c>
      <c r="R27" s="39">
        <v>471.27164061842365</v>
      </c>
      <c r="S27" s="39">
        <v>463.14388731445888</v>
      </c>
      <c r="T27" s="39">
        <v>444.09284772300003</v>
      </c>
      <c r="U27" s="39">
        <v>411.16768147254407</v>
      </c>
      <c r="V27" s="39">
        <v>362.09054687280792</v>
      </c>
      <c r="W27" s="1"/>
      <c r="X27" s="1"/>
    </row>
    <row r="28" spans="1:2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O28" s="40"/>
      <c r="P28" s="40"/>
      <c r="Q28" s="40"/>
      <c r="R28" s="40"/>
      <c r="S28" s="40"/>
      <c r="T28" s="40"/>
      <c r="U28" s="1"/>
      <c r="V28" s="1"/>
      <c r="W28" s="1"/>
      <c r="X28" s="1"/>
    </row>
    <row r="29" spans="1:24" ht="18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O29" s="69" t="s">
        <v>78</v>
      </c>
      <c r="P29" s="69"/>
      <c r="Q29" s="69" t="s">
        <v>75</v>
      </c>
      <c r="R29" s="69"/>
      <c r="S29" s="69"/>
      <c r="T29" s="69"/>
      <c r="U29" s="69"/>
      <c r="V29" s="69"/>
      <c r="W29" s="1"/>
      <c r="X29" s="1"/>
    </row>
    <row r="30" spans="1:24" ht="15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O30" s="69"/>
      <c r="P30" s="69"/>
      <c r="Q30" s="37">
        <v>-10</v>
      </c>
      <c r="R30" s="37">
        <v>-5</v>
      </c>
      <c r="S30" s="37">
        <v>0</v>
      </c>
      <c r="T30" s="37">
        <v>5</v>
      </c>
      <c r="U30" s="37">
        <v>10</v>
      </c>
      <c r="V30" s="38">
        <v>15</v>
      </c>
      <c r="W30" s="1"/>
      <c r="X30" s="1"/>
    </row>
    <row r="31" spans="1:24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O31" s="70" t="s">
        <v>76</v>
      </c>
      <c r="P31" s="39">
        <v>60</v>
      </c>
      <c r="Q31" s="39">
        <v>18.841183350925913</v>
      </c>
      <c r="R31" s="39">
        <v>22.718748689458629</v>
      </c>
      <c r="S31" s="39">
        <v>27.156192832827859</v>
      </c>
      <c r="T31" s="39">
        <v>32.203123759977075</v>
      </c>
      <c r="U31" s="39">
        <v>37.962028844019372</v>
      </c>
      <c r="V31" s="39">
        <v>44.55986728690926</v>
      </c>
      <c r="W31" s="1"/>
      <c r="X31" s="1"/>
    </row>
    <row r="32" spans="1:24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O32" s="70"/>
      <c r="P32" s="39">
        <v>55</v>
      </c>
      <c r="Q32" s="39">
        <v>19.219376527241064</v>
      </c>
      <c r="R32" s="39">
        <v>23.119783203764772</v>
      </c>
      <c r="S32" s="39">
        <v>27.57827363409945</v>
      </c>
      <c r="T32" s="39">
        <v>32.668909465309277</v>
      </c>
      <c r="U32" s="39">
        <v>38.49641853768167</v>
      </c>
      <c r="V32" s="39">
        <v>45.129397137709987</v>
      </c>
      <c r="W32" s="1"/>
      <c r="X32" s="1"/>
    </row>
    <row r="33" spans="1:24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O33" s="70"/>
      <c r="P33" s="39">
        <v>50</v>
      </c>
      <c r="Q33" s="39">
        <v>19.559723580288619</v>
      </c>
      <c r="R33" s="39">
        <v>23.482555659163459</v>
      </c>
      <c r="S33" s="39">
        <v>27.974026228658161</v>
      </c>
      <c r="T33" s="39">
        <v>33.102863199458461</v>
      </c>
      <c r="U33" s="39">
        <v>38.97014962157165</v>
      </c>
      <c r="V33" s="39">
        <v>45.647582241700626</v>
      </c>
      <c r="W33" s="1"/>
      <c r="X33" s="1"/>
    </row>
    <row r="34" spans="1:2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O34" s="70"/>
      <c r="P34" s="39">
        <v>45</v>
      </c>
      <c r="Q34" s="39">
        <v>19.871679447823919</v>
      </c>
      <c r="R34" s="39">
        <v>23.819058842855895</v>
      </c>
      <c r="S34" s="39">
        <v>28.330864020924754</v>
      </c>
      <c r="T34" s="39">
        <v>33.503874732350866</v>
      </c>
      <c r="U34" s="39">
        <v>39.415805231066493</v>
      </c>
      <c r="V34" s="39">
        <v>46.146494245132473</v>
      </c>
      <c r="W34" s="1"/>
      <c r="X34" s="1"/>
    </row>
    <row r="35" spans="1:24" ht="1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O35" s="70"/>
      <c r="P35" s="39">
        <v>40</v>
      </c>
      <c r="Q35" s="39">
        <v>20.151594572521109</v>
      </c>
      <c r="R35" s="39">
        <v>24.112532627817977</v>
      </c>
      <c r="S35" s="39">
        <v>28.673536440538001</v>
      </c>
      <c r="T35" s="39">
        <v>33.883892093268862</v>
      </c>
      <c r="U35" s="39">
        <v>39.835061378541376</v>
      </c>
      <c r="V35" s="39">
        <v>46.617943393591645</v>
      </c>
      <c r="W35" s="1"/>
      <c r="X35" s="1"/>
    </row>
    <row r="36" spans="1:2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O36" s="70"/>
      <c r="P36" s="39">
        <v>35</v>
      </c>
      <c r="Q36" s="39">
        <v>20.399711005686601</v>
      </c>
      <c r="R36" s="39">
        <v>24.402499333065201</v>
      </c>
      <c r="S36" s="39">
        <v>28.999070219097508</v>
      </c>
      <c r="T36" s="39">
        <v>34.24077669606195</v>
      </c>
      <c r="U36" s="39">
        <v>40.229939384609501</v>
      </c>
      <c r="V36" s="39">
        <v>47.074468113595465</v>
      </c>
      <c r="W36" s="1"/>
      <c r="X36" s="1"/>
    </row>
    <row r="37" spans="1:2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O37" s="70"/>
      <c r="P37" s="39">
        <v>30</v>
      </c>
      <c r="Q37" s="39">
        <v>20.64164307402925</v>
      </c>
      <c r="R37" s="39">
        <v>24.677473381156595</v>
      </c>
      <c r="S37" s="39">
        <v>29.300522998393191</v>
      </c>
      <c r="T37" s="39">
        <v>34.58817139645646</v>
      </c>
      <c r="U37" s="39">
        <v>40.629907276273215</v>
      </c>
      <c r="V37" s="39">
        <v>47.533440173782473</v>
      </c>
      <c r="W37" s="1"/>
      <c r="X37" s="1"/>
    </row>
    <row r="38" spans="1:2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O38" s="40"/>
      <c r="P38" s="40"/>
      <c r="Q38" s="40"/>
      <c r="R38" s="40"/>
      <c r="S38" s="40"/>
      <c r="T38" s="40"/>
      <c r="U38" s="1"/>
      <c r="V38" s="1"/>
      <c r="W38" s="1"/>
      <c r="X38" s="1"/>
    </row>
    <row r="39" spans="1:24" ht="18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O39" s="69" t="s">
        <v>79</v>
      </c>
      <c r="P39" s="69"/>
      <c r="Q39" s="69" t="s">
        <v>75</v>
      </c>
      <c r="R39" s="69"/>
      <c r="S39" s="69"/>
      <c r="T39" s="69"/>
      <c r="U39" s="69"/>
      <c r="V39" s="69"/>
      <c r="W39" s="1"/>
      <c r="X39" s="1"/>
    </row>
    <row r="40" spans="1:24" ht="15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O40" s="69"/>
      <c r="P40" s="69"/>
      <c r="Q40" s="37">
        <v>-10</v>
      </c>
      <c r="R40" s="37">
        <v>-5</v>
      </c>
      <c r="S40" s="37">
        <v>0</v>
      </c>
      <c r="T40" s="37">
        <v>5</v>
      </c>
      <c r="U40" s="37">
        <v>10</v>
      </c>
      <c r="V40" s="38">
        <v>15</v>
      </c>
      <c r="W40" s="1"/>
      <c r="X40" s="1"/>
    </row>
    <row r="41" spans="1:24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O41" s="70" t="s">
        <v>76</v>
      </c>
      <c r="P41" s="39">
        <v>60</v>
      </c>
      <c r="Q41" s="42">
        <v>5.1869581076910132</v>
      </c>
      <c r="R41" s="42">
        <v>5.4904528746597832</v>
      </c>
      <c r="S41" s="42">
        <v>5.7445775695165402</v>
      </c>
      <c r="T41" s="42">
        <v>5.9566065265579846</v>
      </c>
      <c r="U41" s="42">
        <v>6.0966076489239303</v>
      </c>
      <c r="V41" s="42">
        <v>6.1729285333482977</v>
      </c>
      <c r="W41" s="1"/>
      <c r="X41" s="1"/>
    </row>
    <row r="42" spans="1:24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O42" s="70"/>
      <c r="P42" s="39">
        <v>55</v>
      </c>
      <c r="Q42" s="42">
        <v>4.8690339235107603</v>
      </c>
      <c r="R42" s="42">
        <v>5.1156457813069949</v>
      </c>
      <c r="S42" s="42">
        <v>5.3267207272931341</v>
      </c>
      <c r="T42" s="42">
        <v>5.4742346867196048</v>
      </c>
      <c r="U42" s="42">
        <v>5.5591416706417123</v>
      </c>
      <c r="V42" s="42">
        <v>5.5652234911192791</v>
      </c>
      <c r="W42" s="1"/>
      <c r="X42" s="1"/>
    </row>
    <row r="43" spans="1:24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O43" s="70"/>
      <c r="P43" s="39">
        <v>50</v>
      </c>
      <c r="Q43" s="42">
        <v>4.5353685569179829</v>
      </c>
      <c r="R43" s="42">
        <v>4.7453702404669036</v>
      </c>
      <c r="S43" s="42">
        <v>4.9013510480092037</v>
      </c>
      <c r="T43" s="42">
        <v>4.9944863772833124</v>
      </c>
      <c r="U43" s="42">
        <v>5.0133280956255781</v>
      </c>
      <c r="V43" s="42">
        <v>4.9498863604478238</v>
      </c>
      <c r="W43" s="1"/>
      <c r="X43" s="1"/>
    </row>
    <row r="44" spans="1:2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O44" s="70"/>
      <c r="P44" s="39">
        <v>45</v>
      </c>
      <c r="Q44" s="42">
        <v>4.2117203064059039</v>
      </c>
      <c r="R44" s="42">
        <v>4.372113415078986</v>
      </c>
      <c r="S44" s="42">
        <v>4.4689455371924014</v>
      </c>
      <c r="T44" s="42">
        <v>4.5043631976205836</v>
      </c>
      <c r="U44" s="42">
        <v>4.466322006790314</v>
      </c>
      <c r="V44" s="42">
        <v>4.3412273071635008</v>
      </c>
      <c r="W44" s="1"/>
      <c r="X44" s="1"/>
    </row>
    <row r="45" spans="1:24" ht="1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O45" s="70"/>
      <c r="P45" s="39">
        <v>40</v>
      </c>
      <c r="Q45" s="42">
        <v>3.8846137658183446</v>
      </c>
      <c r="R45" s="42">
        <v>3.9909859984848057</v>
      </c>
      <c r="S45" s="42">
        <v>4.0404753219787306</v>
      </c>
      <c r="T45" s="42">
        <v>4.0253303964757707</v>
      </c>
      <c r="U45" s="42">
        <v>3.9273057605432249</v>
      </c>
      <c r="V45" s="42">
        <v>3.7275596958388286</v>
      </c>
      <c r="W45" s="1"/>
      <c r="X45" s="1"/>
    </row>
    <row r="46" spans="1:2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O46" s="70"/>
      <c r="P46" s="39">
        <v>35</v>
      </c>
      <c r="Q46" s="42">
        <v>3.5526179185723503</v>
      </c>
      <c r="R46" s="42">
        <v>3.6182061786245407</v>
      </c>
      <c r="S46" s="42">
        <v>3.6211874631723671</v>
      </c>
      <c r="T46" s="42">
        <v>3.5449858301299133</v>
      </c>
      <c r="U46" s="42">
        <v>3.380180420326047</v>
      </c>
      <c r="V46" s="42">
        <v>3.1189006425545052</v>
      </c>
      <c r="W46" s="1"/>
      <c r="X46" s="1"/>
    </row>
    <row r="47" spans="1:2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O47" s="70"/>
      <c r="P47" s="39">
        <v>30</v>
      </c>
      <c r="Q47" s="42">
        <v>3.2351707399197509</v>
      </c>
      <c r="R47" s="42">
        <v>3.2567552400460169</v>
      </c>
      <c r="S47" s="42">
        <v>3.2005878391649598</v>
      </c>
      <c r="T47" s="42">
        <v>3.0689343135329268</v>
      </c>
      <c r="U47" s="42">
        <v>2.841402676842784</v>
      </c>
      <c r="V47" s="42">
        <v>2.5022517466820058</v>
      </c>
      <c r="W47" s="1"/>
      <c r="X47" s="1"/>
    </row>
    <row r="48" spans="1:2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22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O50" s="33" t="s">
        <v>80</v>
      </c>
      <c r="P50" s="1"/>
      <c r="Q50" s="1"/>
      <c r="R50" s="1"/>
      <c r="S50" s="1"/>
      <c r="T50" s="1"/>
    </row>
    <row r="51" spans="1:24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O51" s="43" t="s">
        <v>81</v>
      </c>
      <c r="P51" s="43"/>
      <c r="Q51" s="43"/>
      <c r="R51" s="43"/>
      <c r="S51" s="43"/>
      <c r="T51" s="1"/>
    </row>
    <row r="52" spans="1:24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O52" s="43" t="s">
        <v>82</v>
      </c>
      <c r="P52" s="43"/>
      <c r="Q52" s="43"/>
      <c r="R52" s="43"/>
      <c r="S52" s="43"/>
      <c r="T52" s="1"/>
    </row>
    <row r="53" spans="1:2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O53" s="1"/>
      <c r="P53" s="1"/>
      <c r="Q53" s="1"/>
      <c r="R53" s="1"/>
      <c r="S53" s="1"/>
    </row>
    <row r="54" spans="1:24" ht="15.75">
      <c r="O54" s="44"/>
      <c r="P54" s="44" t="s">
        <v>74</v>
      </c>
      <c r="Q54" s="44" t="s">
        <v>77</v>
      </c>
      <c r="R54" s="44" t="s">
        <v>78</v>
      </c>
      <c r="S54" s="44" t="s">
        <v>79</v>
      </c>
    </row>
    <row r="55" spans="1:24" ht="15.75">
      <c r="O55" s="44" t="s">
        <v>83</v>
      </c>
      <c r="P55" s="45">
        <v>2969.7231614592069</v>
      </c>
      <c r="Q55" s="45">
        <v>129.75269009929912</v>
      </c>
      <c r="R55" s="45">
        <v>31.305361391280325</v>
      </c>
      <c r="S55" s="45">
        <v>0.89666493158052596</v>
      </c>
    </row>
    <row r="56" spans="1:24" ht="15.75">
      <c r="O56" s="44" t="s">
        <v>3</v>
      </c>
      <c r="P56" s="45">
        <v>100.5220593141697</v>
      </c>
      <c r="Q56" s="45">
        <v>-12.225298639850282</v>
      </c>
      <c r="R56" s="45">
        <v>1.0369668944635904</v>
      </c>
      <c r="S56" s="45">
        <v>-8.4483771088396345E-2</v>
      </c>
    </row>
    <row r="57" spans="1:24" ht="15.75">
      <c r="O57" s="44" t="s">
        <v>4</v>
      </c>
      <c r="P57" s="45">
        <v>-21.653198395014119</v>
      </c>
      <c r="Q57" s="45">
        <v>9.8206664410483011</v>
      </c>
      <c r="R57" s="45">
        <v>-8.1722005309384338E-2</v>
      </c>
      <c r="S57" s="45">
        <v>6.7866394104805175E-2</v>
      </c>
    </row>
    <row r="58" spans="1:24" ht="15.75">
      <c r="O58" s="44" t="s">
        <v>5</v>
      </c>
      <c r="P58" s="45">
        <v>1.4232897865738703</v>
      </c>
      <c r="Q58" s="45">
        <v>-0.32789101091768041</v>
      </c>
      <c r="R58" s="45">
        <v>1.4196657719211294E-2</v>
      </c>
      <c r="S58" s="45">
        <v>-2.2659134900815275E-3</v>
      </c>
    </row>
    <row r="59" spans="1:24" ht="15.75">
      <c r="O59" s="44" t="s">
        <v>6</v>
      </c>
      <c r="P59" s="45">
        <v>-0.60857219610859437</v>
      </c>
      <c r="Q59" s="45">
        <v>0.32181821422415668</v>
      </c>
      <c r="R59" s="45">
        <v>-1.7417865025095274E-3</v>
      </c>
      <c r="S59" s="45">
        <v>2.2239470088661257E-3</v>
      </c>
    </row>
    <row r="60" spans="1:24" ht="15.75">
      <c r="O60" s="44" t="s">
        <v>84</v>
      </c>
      <c r="P60" s="45">
        <v>5.8849555023178249E-2</v>
      </c>
      <c r="Q60" s="45">
        <v>5.5182683191403577E-2</v>
      </c>
      <c r="R60" s="45">
        <v>7.7949345242398849E-4</v>
      </c>
      <c r="S60" s="45">
        <v>3.8134374563165275E-4</v>
      </c>
    </row>
    <row r="61" spans="1:24" ht="15.75">
      <c r="O61" s="44" t="s">
        <v>8</v>
      </c>
      <c r="P61" s="45">
        <v>8.0758888124733575E-3</v>
      </c>
      <c r="Q61" s="45">
        <v>-2.1609731090917231E-3</v>
      </c>
      <c r="R61" s="45">
        <v>1.1596079937339732E-4</v>
      </c>
      <c r="S61" s="45">
        <v>-1.4933554005918342E-5</v>
      </c>
    </row>
    <row r="62" spans="1:24" ht="15.75">
      <c r="O62" s="44" t="s">
        <v>9</v>
      </c>
      <c r="P62" s="45">
        <v>-9.7040541736640781E-3</v>
      </c>
      <c r="Q62" s="45">
        <v>3.0207463046387369E-3</v>
      </c>
      <c r="R62" s="45">
        <v>-2.5778223420083649E-5</v>
      </c>
      <c r="S62" s="45">
        <v>2.0875076088966785E-5</v>
      </c>
    </row>
    <row r="63" spans="1:24" ht="15.75">
      <c r="O63" s="44" t="s">
        <v>10</v>
      </c>
      <c r="P63" s="45">
        <v>-5.5742721347445793E-4</v>
      </c>
      <c r="Q63" s="45">
        <v>-8.1328010875506907E-5</v>
      </c>
      <c r="R63" s="45">
        <v>3.5361722128384154E-6</v>
      </c>
      <c r="S63" s="45">
        <v>-5.6202283938359658E-7</v>
      </c>
    </row>
    <row r="64" spans="1:24" ht="15.75">
      <c r="O64" s="44" t="s">
        <v>11</v>
      </c>
      <c r="P64" s="45">
        <v>-7.4317407455110811E-4</v>
      </c>
      <c r="Q64" s="45">
        <v>-3.9881403331554969E-4</v>
      </c>
      <c r="R64" s="45">
        <v>-9.5573079342607304E-6</v>
      </c>
      <c r="S64" s="45">
        <v>-2.7560319375464799E-6</v>
      </c>
    </row>
  </sheetData>
  <sheetProtection selectLockedCells="1"/>
  <mergeCells count="21">
    <mergeCell ref="O39:P40"/>
    <mergeCell ref="Q39:V39"/>
    <mergeCell ref="O41:O47"/>
    <mergeCell ref="O19:P20"/>
    <mergeCell ref="Q19:V19"/>
    <mergeCell ref="O21:O27"/>
    <mergeCell ref="O29:P30"/>
    <mergeCell ref="Q29:V29"/>
    <mergeCell ref="O31:O37"/>
    <mergeCell ref="W16:X16"/>
    <mergeCell ref="B2:B3"/>
    <mergeCell ref="C2:E3"/>
    <mergeCell ref="O3:O4"/>
    <mergeCell ref="W5:X6"/>
    <mergeCell ref="B7:K7"/>
    <mergeCell ref="B8:K8"/>
    <mergeCell ref="B9:K9"/>
    <mergeCell ref="O9:P10"/>
    <mergeCell ref="Q9:V9"/>
    <mergeCell ref="B10:K10"/>
    <mergeCell ref="O11:O17"/>
  </mergeCells>
  <phoneticPr fontId="3" type="noConversion"/>
  <printOptions horizontalCentered="1"/>
  <pageMargins left="3.937007874015748E-2" right="3.937007874015748E-2" top="0.19685039370078741" bottom="3.937007874015748E-2" header="0.11811023622047245" footer="0.27559055118110237"/>
  <pageSetup paperSize="9" scale="67" orientation="portrait" verticalDpi="200" r:id="rId1"/>
  <headerFooter alignWithMargins="0"/>
  <colBreaks count="1" manualBreakCount="1">
    <brk id="13" max="64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57"/>
  </sheetPr>
  <dimension ref="A1:X64"/>
  <sheetViews>
    <sheetView tabSelected="1" view="pageBreakPreview" topLeftCell="E11" zoomScale="115" zoomScaleNormal="100" workbookViewId="0">
      <selection activeCell="U32" sqref="U32"/>
    </sheetView>
  </sheetViews>
  <sheetFormatPr defaultColWidth="9" defaultRowHeight="14.25"/>
  <cols>
    <col min="1" max="1" width="1.125" style="2" customWidth="1"/>
    <col min="2" max="2" width="13.75" style="2" customWidth="1"/>
    <col min="3" max="5" width="11.625" style="2" customWidth="1"/>
    <col min="6" max="6" width="11" style="2" customWidth="1"/>
    <col min="7" max="7" width="9.125" style="2" customWidth="1"/>
    <col min="8" max="8" width="3.75" style="2" customWidth="1"/>
    <col min="9" max="10" width="4.75" style="2" customWidth="1"/>
    <col min="11" max="11" width="5.5" style="2" bestFit="1" customWidth="1"/>
    <col min="12" max="12" width="3.5" style="2" customWidth="1"/>
    <col min="13" max="14" width="1.625" style="2" customWidth="1"/>
    <col min="15" max="15" width="14.25" style="2" customWidth="1"/>
    <col min="16" max="16" width="22.25" style="2" bestFit="1" customWidth="1"/>
    <col min="17" max="17" width="21.875" style="2" bestFit="1" customWidth="1"/>
    <col min="18" max="18" width="18" style="2" bestFit="1" customWidth="1"/>
    <col min="19" max="19" width="17.25" style="2" bestFit="1" customWidth="1"/>
    <col min="20" max="20" width="18.875" style="2" bestFit="1" customWidth="1"/>
    <col min="21" max="21" width="11.5" style="2" bestFit="1" customWidth="1"/>
    <col min="22" max="22" width="9.25" style="2" bestFit="1" customWidth="1"/>
    <col min="23" max="23" width="1.375" style="2" customWidth="1"/>
    <col min="24" max="24" width="5.875" style="2" customWidth="1"/>
    <col min="25" max="16384" width="9" style="2"/>
  </cols>
  <sheetData>
    <row r="1" spans="1:24" ht="6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4" s="9" customFormat="1" ht="26.25" customHeight="1">
      <c r="A2" s="3"/>
      <c r="B2" s="65" t="s">
        <v>53</v>
      </c>
      <c r="C2" s="65" t="str">
        <f>O5</f>
        <v>KSK75D15UEZ3</v>
      </c>
      <c r="D2" s="65"/>
      <c r="E2" s="65"/>
      <c r="F2" s="4"/>
      <c r="G2" s="5" t="s">
        <v>54</v>
      </c>
      <c r="H2" s="6" t="s">
        <v>55</v>
      </c>
      <c r="I2" s="6">
        <f>R5</f>
        <v>220</v>
      </c>
      <c r="J2" s="6" t="s">
        <v>85</v>
      </c>
      <c r="K2" s="6">
        <f>Q5</f>
        <v>90</v>
      </c>
      <c r="L2" s="7" t="s">
        <v>31</v>
      </c>
      <c r="M2" s="8"/>
      <c r="O2" s="10" t="s">
        <v>86</v>
      </c>
      <c r="P2" s="11"/>
      <c r="Q2" s="11"/>
      <c r="R2" s="11"/>
      <c r="S2" s="11"/>
      <c r="T2" s="11"/>
      <c r="U2" s="11"/>
      <c r="V2" s="11"/>
      <c r="W2" s="2"/>
    </row>
    <row r="3" spans="1:24" s="9" customFormat="1" ht="29.25" customHeight="1">
      <c r="A3" s="3"/>
      <c r="B3" s="65"/>
      <c r="C3" s="65"/>
      <c r="D3" s="65"/>
      <c r="E3" s="65"/>
      <c r="F3" s="3"/>
      <c r="G3" s="12" t="s">
        <v>58</v>
      </c>
      <c r="H3" s="3"/>
      <c r="I3" s="3"/>
      <c r="J3" s="3"/>
      <c r="K3" s="13">
        <v>11.1</v>
      </c>
      <c r="L3" s="14" t="s">
        <v>29</v>
      </c>
      <c r="M3" s="3"/>
      <c r="O3" s="66" t="s">
        <v>59</v>
      </c>
      <c r="P3" s="16" t="s">
        <v>21</v>
      </c>
      <c r="Q3" s="16" t="s">
        <v>87</v>
      </c>
      <c r="R3" s="16" t="s">
        <v>88</v>
      </c>
      <c r="S3" s="16" t="s">
        <v>62</v>
      </c>
      <c r="T3" s="16" t="s">
        <v>63</v>
      </c>
      <c r="U3" s="16" t="s">
        <v>64</v>
      </c>
      <c r="V3" s="16" t="s">
        <v>89</v>
      </c>
    </row>
    <row r="4" spans="1:24" s="9" customFormat="1" ht="18.75" customHeight="1">
      <c r="A4" s="3"/>
      <c r="B4" s="3"/>
      <c r="C4" s="4"/>
      <c r="D4" s="4"/>
      <c r="E4" s="4"/>
      <c r="F4" s="3"/>
      <c r="G4" s="12" t="s">
        <v>28</v>
      </c>
      <c r="H4" s="3"/>
      <c r="I4" s="3"/>
      <c r="J4" s="3"/>
      <c r="K4" s="17">
        <v>8.3000000000000007</v>
      </c>
      <c r="L4" s="14" t="s">
        <v>29</v>
      </c>
      <c r="M4" s="3"/>
      <c r="O4" s="66"/>
      <c r="P4" s="15" t="s">
        <v>90</v>
      </c>
      <c r="Q4" s="15" t="s">
        <v>31</v>
      </c>
      <c r="R4" s="15" t="s">
        <v>32</v>
      </c>
      <c r="S4" s="15" t="s">
        <v>33</v>
      </c>
      <c r="T4" s="15" t="s">
        <v>33</v>
      </c>
      <c r="U4" s="15" t="s">
        <v>34</v>
      </c>
      <c r="V4" s="15" t="s">
        <v>35</v>
      </c>
    </row>
    <row r="5" spans="1:24" s="9" customFormat="1" ht="18.75" customHeight="1">
      <c r="A5" s="3"/>
      <c r="B5" s="4" t="s">
        <v>36</v>
      </c>
      <c r="C5" s="4"/>
      <c r="D5" s="4"/>
      <c r="E5" s="4"/>
      <c r="F5" s="3"/>
      <c r="G5" s="12" t="s">
        <v>37</v>
      </c>
      <c r="H5" s="3"/>
      <c r="I5" s="3"/>
      <c r="J5" s="3"/>
      <c r="K5" s="13">
        <v>35</v>
      </c>
      <c r="L5" s="14" t="s">
        <v>29</v>
      </c>
      <c r="M5" s="3"/>
      <c r="O5" s="18" t="s">
        <v>0</v>
      </c>
      <c r="P5" s="18">
        <v>7.5</v>
      </c>
      <c r="Q5" s="18">
        <v>90</v>
      </c>
      <c r="R5" s="18">
        <v>220</v>
      </c>
      <c r="S5" s="19">
        <v>2600</v>
      </c>
      <c r="T5" s="19">
        <v>1066</v>
      </c>
      <c r="U5" s="19">
        <v>39.799999999999997</v>
      </c>
      <c r="V5" s="20">
        <v>7.1</v>
      </c>
      <c r="W5" s="67"/>
      <c r="X5" s="67"/>
    </row>
    <row r="6" spans="1:24" ht="16.5" customHeight="1">
      <c r="A6" s="3"/>
      <c r="B6" s="4"/>
      <c r="C6" s="4"/>
      <c r="D6" s="4"/>
      <c r="E6" s="4"/>
      <c r="F6" s="3"/>
      <c r="G6" s="21"/>
      <c r="H6" s="22"/>
      <c r="I6" s="22"/>
      <c r="J6" s="22"/>
      <c r="K6" s="23"/>
      <c r="L6" s="24"/>
      <c r="M6" s="3"/>
      <c r="N6" s="9"/>
      <c r="O6" s="25" t="s">
        <v>38</v>
      </c>
      <c r="P6" s="15" t="s">
        <v>1</v>
      </c>
      <c r="Q6" s="15" t="s">
        <v>2</v>
      </c>
      <c r="R6" s="15" t="s">
        <v>39</v>
      </c>
      <c r="S6" s="15" t="s">
        <v>91</v>
      </c>
      <c r="T6" s="15" t="s">
        <v>41</v>
      </c>
      <c r="U6" s="26"/>
      <c r="V6" s="26"/>
      <c r="W6" s="67"/>
      <c r="X6" s="67"/>
    </row>
    <row r="7" spans="1:24">
      <c r="A7" s="27"/>
      <c r="B7" s="68"/>
      <c r="C7" s="68"/>
      <c r="D7" s="68"/>
      <c r="E7" s="68"/>
      <c r="F7" s="68"/>
      <c r="G7" s="68"/>
      <c r="H7" s="68"/>
      <c r="I7" s="68"/>
      <c r="J7" s="68"/>
      <c r="K7" s="68"/>
      <c r="L7" s="28"/>
      <c r="M7" s="28"/>
      <c r="N7" s="9"/>
      <c r="O7" s="9"/>
      <c r="P7" s="29">
        <v>-3.4</v>
      </c>
      <c r="Q7" s="30">
        <v>49.4</v>
      </c>
      <c r="R7" s="30">
        <v>2.2999999999999998</v>
      </c>
      <c r="S7" s="30">
        <v>41.4</v>
      </c>
      <c r="T7" s="30">
        <v>35</v>
      </c>
      <c r="U7" s="31"/>
      <c r="V7" s="31"/>
      <c r="W7" s="31"/>
      <c r="X7" s="31"/>
    </row>
    <row r="8" spans="1:24" ht="21" customHeight="1">
      <c r="A8" s="27"/>
      <c r="B8" s="68"/>
      <c r="C8" s="68"/>
      <c r="D8" s="68"/>
      <c r="E8" s="68"/>
      <c r="F8" s="68"/>
      <c r="G8" s="68"/>
      <c r="H8" s="68"/>
      <c r="I8" s="68"/>
      <c r="J8" s="68"/>
      <c r="K8" s="68"/>
      <c r="L8" s="28"/>
      <c r="M8" s="28"/>
      <c r="N8" s="32"/>
      <c r="O8" s="33" t="s">
        <v>42</v>
      </c>
      <c r="P8" s="34"/>
      <c r="Q8" s="35"/>
      <c r="R8" s="35"/>
      <c r="S8" s="35"/>
      <c r="T8" s="35"/>
      <c r="U8" s="36"/>
      <c r="V8" s="36"/>
      <c r="W8" s="36"/>
      <c r="X8" s="36"/>
    </row>
    <row r="9" spans="1:24" ht="18.75">
      <c r="A9" s="27"/>
      <c r="B9" s="68"/>
      <c r="C9" s="68"/>
      <c r="D9" s="68"/>
      <c r="E9" s="68"/>
      <c r="F9" s="68"/>
      <c r="G9" s="68"/>
      <c r="H9" s="68"/>
      <c r="I9" s="68"/>
      <c r="J9" s="68"/>
      <c r="K9" s="68"/>
      <c r="L9" s="28"/>
      <c r="M9" s="28"/>
      <c r="N9" s="32"/>
      <c r="O9" s="69" t="s">
        <v>43</v>
      </c>
      <c r="P9" s="69"/>
      <c r="Q9" s="69" t="s">
        <v>92</v>
      </c>
      <c r="R9" s="69"/>
      <c r="S9" s="69"/>
      <c r="T9" s="69"/>
      <c r="U9" s="69"/>
      <c r="V9" s="69"/>
      <c r="W9" s="1"/>
      <c r="X9" s="1"/>
    </row>
    <row r="10" spans="1:24" ht="14.25" customHeight="1">
      <c r="A10" s="27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28"/>
      <c r="M10" s="28"/>
      <c r="N10" s="32"/>
      <c r="O10" s="69"/>
      <c r="P10" s="69"/>
      <c r="Q10" s="37">
        <v>-10</v>
      </c>
      <c r="R10" s="37">
        <v>-5</v>
      </c>
      <c r="S10" s="37">
        <v>0</v>
      </c>
      <c r="T10" s="37">
        <v>5</v>
      </c>
      <c r="U10" s="37">
        <v>10</v>
      </c>
      <c r="V10" s="38">
        <v>15</v>
      </c>
      <c r="W10" s="1"/>
      <c r="X10" s="1"/>
    </row>
    <row r="11" spans="1:24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32"/>
      <c r="O11" s="70" t="s">
        <v>93</v>
      </c>
      <c r="P11" s="39">
        <v>60</v>
      </c>
      <c r="Q11" s="39">
        <v>1786.3729678743828</v>
      </c>
      <c r="R11" s="39">
        <v>2160.3753228898872</v>
      </c>
      <c r="S11" s="39">
        <v>2590.7833817282853</v>
      </c>
      <c r="T11" s="39">
        <v>3082.4859592989201</v>
      </c>
      <c r="U11" s="39">
        <v>3643.0486970352695</v>
      </c>
      <c r="V11" s="39">
        <v>4282.1530513479693</v>
      </c>
      <c r="W11" s="1"/>
      <c r="X11" s="1"/>
    </row>
    <row r="12" spans="1:24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O12" s="70"/>
      <c r="P12" s="39">
        <v>55</v>
      </c>
      <c r="Q12" s="39">
        <v>1900.9475546678009</v>
      </c>
      <c r="R12" s="39">
        <v>2295.2745565851042</v>
      </c>
      <c r="S12" s="39">
        <v>2747.6422102621955</v>
      </c>
      <c r="T12" s="39">
        <v>3265.3596947110791</v>
      </c>
      <c r="U12" s="39">
        <v>3856.3292582934146</v>
      </c>
      <c r="V12" s="39">
        <v>4530.6971955587615</v>
      </c>
      <c r="W12" s="1"/>
      <c r="X12" s="1"/>
    </row>
    <row r="13" spans="1:24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O13" s="70"/>
      <c r="P13" s="39">
        <v>50</v>
      </c>
      <c r="Q13" s="39">
        <v>2012.9895750491655</v>
      </c>
      <c r="R13" s="39">
        <v>2426.1986227474767</v>
      </c>
      <c r="S13" s="39">
        <v>2900.9586515994993</v>
      </c>
      <c r="T13" s="39">
        <v>3444.1140024783149</v>
      </c>
      <c r="U13" s="39">
        <v>4065.1858427811371</v>
      </c>
      <c r="V13" s="39">
        <v>4772.8778659367354</v>
      </c>
      <c r="W13" s="1"/>
      <c r="X13" s="1"/>
    </row>
    <row r="14" spans="1:2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O14" s="70"/>
      <c r="P14" s="39">
        <v>45</v>
      </c>
      <c r="Q14" s="39">
        <v>2122.1624220902918</v>
      </c>
      <c r="R14" s="39">
        <v>2554.5580646951116</v>
      </c>
      <c r="S14" s="39">
        <v>3050.8609369509331</v>
      </c>
      <c r="T14" s="39">
        <v>3619.9831080039698</v>
      </c>
      <c r="U14" s="39">
        <v>4270.339751058832</v>
      </c>
      <c r="V14" s="39">
        <v>5011.5802647234705</v>
      </c>
      <c r="W14" s="1"/>
      <c r="X14" s="1"/>
    </row>
    <row r="15" spans="1:24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O15" s="70"/>
      <c r="P15" s="39">
        <v>40</v>
      </c>
      <c r="Q15" s="39">
        <v>2229.2194541542594</v>
      </c>
      <c r="R15" s="39">
        <v>2680.1765645132455</v>
      </c>
      <c r="S15" s="39">
        <v>3198.6474073252075</v>
      </c>
      <c r="T15" s="39">
        <v>3793.6722829470987</v>
      </c>
      <c r="U15" s="39">
        <v>4472.8328617137358</v>
      </c>
      <c r="V15" s="39">
        <v>5246.9165942283626</v>
      </c>
      <c r="W15" s="1"/>
      <c r="X15" s="1"/>
    </row>
    <row r="16" spans="1:24" ht="18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O16" s="70"/>
      <c r="P16" s="39">
        <v>35</v>
      </c>
      <c r="Q16" s="39">
        <v>2334.3049313531474</v>
      </c>
      <c r="R16" s="39">
        <v>2804.2242319998518</v>
      </c>
      <c r="S16" s="39">
        <v>3345.4240569149297</v>
      </c>
      <c r="T16" s="39">
        <v>3964.9891804915937</v>
      </c>
      <c r="U16" s="39">
        <v>4672.9376660686648</v>
      </c>
      <c r="V16" s="39">
        <v>5478.8868544514116</v>
      </c>
      <c r="W16" s="64"/>
      <c r="X16" s="64"/>
    </row>
    <row r="17" spans="1:24" ht="18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O17" s="70"/>
      <c r="P17" s="39">
        <v>30</v>
      </c>
      <c r="Q17" s="39">
        <v>2437.4028247856131</v>
      </c>
      <c r="R17" s="39">
        <v>2927.5345700247212</v>
      </c>
      <c r="S17" s="39">
        <v>3490.0528337248084</v>
      </c>
      <c r="T17" s="39">
        <v>4134.5589277897998</v>
      </c>
      <c r="U17" s="39">
        <v>4870.3496149981193</v>
      </c>
      <c r="V17" s="39">
        <v>5709.1580511321954</v>
      </c>
      <c r="W17" s="1"/>
      <c r="X17" s="1"/>
    </row>
    <row r="18" spans="1:2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O18" s="40"/>
      <c r="P18" s="41"/>
      <c r="Q18" s="41"/>
      <c r="R18" s="41"/>
      <c r="S18" s="41"/>
      <c r="T18" s="41"/>
      <c r="U18" s="28"/>
      <c r="V18" s="1"/>
      <c r="W18" s="1"/>
      <c r="X18" s="1"/>
    </row>
    <row r="19" spans="1:24" ht="18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O19" s="69" t="s">
        <v>46</v>
      </c>
      <c r="P19" s="69"/>
      <c r="Q19" s="69" t="s">
        <v>44</v>
      </c>
      <c r="R19" s="69"/>
      <c r="S19" s="69"/>
      <c r="T19" s="69"/>
      <c r="U19" s="69"/>
      <c r="V19" s="69"/>
      <c r="W19" s="1"/>
      <c r="X19" s="1"/>
    </row>
    <row r="20" spans="1:24" ht="15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O20" s="69"/>
      <c r="P20" s="69"/>
      <c r="Q20" s="37">
        <v>-10</v>
      </c>
      <c r="R20" s="37">
        <v>-5</v>
      </c>
      <c r="S20" s="37">
        <v>0</v>
      </c>
      <c r="T20" s="37">
        <v>5</v>
      </c>
      <c r="U20" s="37">
        <v>10</v>
      </c>
      <c r="V20" s="38">
        <v>15</v>
      </c>
      <c r="W20" s="1"/>
      <c r="X20" s="1"/>
    </row>
    <row r="21" spans="1:24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O21" s="70" t="s">
        <v>45</v>
      </c>
      <c r="P21" s="39">
        <v>60</v>
      </c>
      <c r="Q21" s="39">
        <v>1154.9500871106766</v>
      </c>
      <c r="R21" s="39">
        <v>1223.0148240975641</v>
      </c>
      <c r="S21" s="39">
        <v>1281.9076015527098</v>
      </c>
      <c r="T21" s="39">
        <v>1329.4128129107191</v>
      </c>
      <c r="U21" s="39">
        <v>1364.0642479444937</v>
      </c>
      <c r="V21" s="39">
        <v>1385.8456154292878</v>
      </c>
      <c r="W21" s="1"/>
      <c r="X21" s="1"/>
    </row>
    <row r="22" spans="1:24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O22" s="70"/>
      <c r="P22" s="39">
        <v>55</v>
      </c>
      <c r="Q22" s="39">
        <v>1083.8714735458632</v>
      </c>
      <c r="R22" s="39">
        <v>1138.8054833878414</v>
      </c>
      <c r="S22" s="39">
        <v>1187.0763823088914</v>
      </c>
      <c r="T22" s="39">
        <v>1222.4609224562155</v>
      </c>
      <c r="U22" s="39">
        <v>1246.5556438548767</v>
      </c>
      <c r="V22" s="39">
        <v>1255.4506525659444</v>
      </c>
      <c r="W22" s="1"/>
      <c r="X22" s="1"/>
    </row>
    <row r="23" spans="1:24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70"/>
      <c r="P23" s="39">
        <v>50</v>
      </c>
      <c r="Q23" s="39">
        <v>1008.6060152214446</v>
      </c>
      <c r="R23" s="39">
        <v>1056.6488369960571</v>
      </c>
      <c r="S23" s="39">
        <v>1093.1085979765871</v>
      </c>
      <c r="T23" s="39">
        <v>1118.4577436806553</v>
      </c>
      <c r="U23" s="39">
        <v>1129.4054467096616</v>
      </c>
      <c r="V23" s="39">
        <v>1124.811321331418</v>
      </c>
      <c r="W23" s="1"/>
      <c r="X23" s="1"/>
    </row>
    <row r="24" spans="1: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70"/>
      <c r="P24" s="39">
        <v>45</v>
      </c>
      <c r="Q24" s="39">
        <v>937.0875385885015</v>
      </c>
      <c r="R24" s="39">
        <v>976.23535165204635</v>
      </c>
      <c r="S24" s="39">
        <v>1001.3727114344225</v>
      </c>
      <c r="T24" s="39">
        <v>1014.3405263318765</v>
      </c>
      <c r="U24" s="39">
        <v>1013.8192071400191</v>
      </c>
      <c r="V24" s="39">
        <v>997.47910872023726</v>
      </c>
      <c r="W24" s="1"/>
      <c r="X24" s="1"/>
    </row>
    <row r="25" spans="1:24" ht="1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O25" s="70"/>
      <c r="P25" s="39">
        <v>40</v>
      </c>
      <c r="Q25" s="39">
        <v>867.98016321789896</v>
      </c>
      <c r="R25" s="39">
        <v>894.60002445211978</v>
      </c>
      <c r="S25" s="39">
        <v>910.43509490478959</v>
      </c>
      <c r="T25" s="39">
        <v>913.80737842711744</v>
      </c>
      <c r="U25" s="39">
        <v>902.64788947641898</v>
      </c>
      <c r="V25" s="39">
        <v>870.76596264938723</v>
      </c>
      <c r="W25" s="1"/>
      <c r="X25" s="1"/>
    </row>
    <row r="26" spans="1:2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O26" s="70"/>
      <c r="P26" s="39">
        <v>35</v>
      </c>
      <c r="Q26" s="39">
        <v>798.4166335544212</v>
      </c>
      <c r="R26" s="39">
        <v>816.92346486536053</v>
      </c>
      <c r="S26" s="39">
        <v>823.97756518018173</v>
      </c>
      <c r="T26" s="39">
        <v>816.87459119112395</v>
      </c>
      <c r="U26" s="39">
        <v>789.81486688877351</v>
      </c>
      <c r="V26" s="39">
        <v>744.54155332090352</v>
      </c>
      <c r="W26" s="1"/>
      <c r="X26" s="1"/>
    </row>
    <row r="27" spans="1:2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O27" s="70"/>
      <c r="P27" s="39">
        <v>30</v>
      </c>
      <c r="Q27" s="39">
        <v>732.79558027936559</v>
      </c>
      <c r="R27" s="39">
        <v>743.56407983617078</v>
      </c>
      <c r="S27" s="39">
        <v>739.67047712198553</v>
      </c>
      <c r="T27" s="39">
        <v>720.47941437173347</v>
      </c>
      <c r="U27" s="39">
        <v>681.52709600513492</v>
      </c>
      <c r="V27" s="39">
        <v>619.86481034324675</v>
      </c>
      <c r="W27" s="1"/>
      <c r="X27" s="1"/>
    </row>
    <row r="28" spans="1:2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O28" s="40"/>
      <c r="P28" s="40"/>
      <c r="Q28" s="40"/>
      <c r="R28" s="40"/>
      <c r="S28" s="40"/>
      <c r="T28" s="40"/>
      <c r="U28" s="1"/>
      <c r="V28" s="1"/>
      <c r="W28" s="1"/>
      <c r="X28" s="1"/>
    </row>
    <row r="29" spans="1:24" ht="18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O29" s="69" t="s">
        <v>47</v>
      </c>
      <c r="P29" s="69"/>
      <c r="Q29" s="69" t="s">
        <v>44</v>
      </c>
      <c r="R29" s="69"/>
      <c r="S29" s="69"/>
      <c r="T29" s="69"/>
      <c r="U29" s="69"/>
      <c r="V29" s="69"/>
      <c r="W29" s="1"/>
      <c r="X29" s="1"/>
    </row>
    <row r="30" spans="1:24" ht="15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O30" s="69"/>
      <c r="P30" s="69"/>
      <c r="Q30" s="37">
        <v>-10</v>
      </c>
      <c r="R30" s="37">
        <v>-5</v>
      </c>
      <c r="S30" s="37">
        <v>0</v>
      </c>
      <c r="T30" s="37">
        <v>5</v>
      </c>
      <c r="U30" s="37">
        <v>10</v>
      </c>
      <c r="V30" s="38">
        <v>15</v>
      </c>
      <c r="W30" s="1"/>
      <c r="X30" s="1"/>
    </row>
    <row r="31" spans="1:24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O31" s="70" t="s">
        <v>45</v>
      </c>
      <c r="P31" s="39">
        <v>60</v>
      </c>
      <c r="Q31" s="39">
        <v>28.563253563748383</v>
      </c>
      <c r="R31" s="39">
        <v>34.287315721131108</v>
      </c>
      <c r="S31" s="39">
        <v>40.846589086751905</v>
      </c>
      <c r="T31" s="39">
        <v>48.318841606973969</v>
      </c>
      <c r="U31" s="39">
        <v>56.828084198544204</v>
      </c>
      <c r="V31" s="39">
        <v>66.536499410422707</v>
      </c>
      <c r="W31" s="1"/>
      <c r="X31" s="1"/>
    </row>
    <row r="32" spans="1:24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O32" s="70"/>
      <c r="P32" s="39">
        <v>55</v>
      </c>
      <c r="Q32" s="39">
        <v>28.989064881732372</v>
      </c>
      <c r="R32" s="39">
        <v>34.75492969200058</v>
      </c>
      <c r="S32" s="39">
        <v>41.342261115482877</v>
      </c>
      <c r="T32" s="39">
        <v>48.861861859040758</v>
      </c>
      <c r="U32" s="39">
        <v>57.436982806129002</v>
      </c>
      <c r="V32" s="39">
        <v>67.229356563286572</v>
      </c>
      <c r="W32" s="1"/>
      <c r="X32" s="1"/>
    </row>
    <row r="33" spans="1:24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O33" s="70"/>
      <c r="P33" s="39">
        <v>50</v>
      </c>
      <c r="Q33" s="39">
        <v>29.384516819524375</v>
      </c>
      <c r="R33" s="39">
        <v>35.176488719836151</v>
      </c>
      <c r="S33" s="39">
        <v>41.805780809998723</v>
      </c>
      <c r="T33" s="39">
        <v>49.371706197507685</v>
      </c>
      <c r="U33" s="39">
        <v>58.015531988332299</v>
      </c>
      <c r="V33" s="39">
        <v>67.871646072863385</v>
      </c>
      <c r="W33" s="1"/>
      <c r="X33" s="1"/>
    </row>
    <row r="34" spans="1:2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O34" s="70"/>
      <c r="P34" s="39">
        <v>45</v>
      </c>
      <c r="Q34" s="39">
        <v>29.74460022069325</v>
      </c>
      <c r="R34" s="39">
        <v>35.572265443526483</v>
      </c>
      <c r="S34" s="39">
        <v>42.236762432819951</v>
      </c>
      <c r="T34" s="39">
        <v>49.862101147776912</v>
      </c>
      <c r="U34" s="39">
        <v>58.568667762220478</v>
      </c>
      <c r="V34" s="39">
        <v>68.498697199009825</v>
      </c>
      <c r="W34" s="1"/>
      <c r="X34" s="1"/>
    </row>
    <row r="35" spans="1:24" ht="1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O35" s="70"/>
      <c r="P35" s="39">
        <v>40</v>
      </c>
      <c r="Q35" s="39">
        <v>30.080141036019974</v>
      </c>
      <c r="R35" s="39">
        <v>35.938670426909241</v>
      </c>
      <c r="S35" s="39">
        <v>42.651157452800959</v>
      </c>
      <c r="T35" s="39">
        <v>50.338596240121802</v>
      </c>
      <c r="U35" s="39">
        <v>59.105914506211199</v>
      </c>
      <c r="V35" s="39">
        <v>69.105346003543588</v>
      </c>
      <c r="W35" s="1"/>
      <c r="X35" s="1"/>
    </row>
    <row r="36" spans="1:2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O36" s="70"/>
      <c r="P36" s="39">
        <v>35</v>
      </c>
      <c r="Q36" s="39">
        <v>30.392862416616254</v>
      </c>
      <c r="R36" s="39">
        <v>36.290567683152894</v>
      </c>
      <c r="S36" s="39">
        <v>43.060861916472533</v>
      </c>
      <c r="T36" s="39">
        <v>50.795339145295898</v>
      </c>
      <c r="U36" s="39">
        <v>59.626677516810624</v>
      </c>
      <c r="V36" s="39">
        <v>69.686978675251694</v>
      </c>
      <c r="W36" s="1"/>
      <c r="X36" s="1"/>
    </row>
    <row r="37" spans="1:2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O37" s="70"/>
      <c r="P37" s="39">
        <v>30</v>
      </c>
      <c r="Q37" s="39">
        <v>30.682579328081751</v>
      </c>
      <c r="R37" s="39">
        <v>36.637064880861082</v>
      </c>
      <c r="S37" s="39">
        <v>43.448864815826319</v>
      </c>
      <c r="T37" s="39">
        <v>51.238099932203959</v>
      </c>
      <c r="U37" s="39">
        <v>60.124178496661905</v>
      </c>
      <c r="V37" s="39">
        <v>70.261101130662283</v>
      </c>
      <c r="W37" s="1"/>
      <c r="X37" s="1"/>
    </row>
    <row r="38" spans="1:2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O38" s="40"/>
      <c r="P38" s="40"/>
      <c r="Q38" s="40"/>
      <c r="R38" s="40"/>
      <c r="S38" s="40"/>
      <c r="T38" s="40"/>
      <c r="U38" s="1"/>
      <c r="V38" s="1"/>
      <c r="W38" s="1"/>
      <c r="X38" s="1"/>
    </row>
    <row r="39" spans="1:24" ht="18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O39" s="69" t="s">
        <v>94</v>
      </c>
      <c r="P39" s="69"/>
      <c r="Q39" s="69" t="s">
        <v>95</v>
      </c>
      <c r="R39" s="69"/>
      <c r="S39" s="69"/>
      <c r="T39" s="69"/>
      <c r="U39" s="69"/>
      <c r="V39" s="69"/>
      <c r="W39" s="1"/>
      <c r="X39" s="1"/>
    </row>
    <row r="40" spans="1:24" ht="15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O40" s="69"/>
      <c r="P40" s="69"/>
      <c r="Q40" s="37">
        <v>-10</v>
      </c>
      <c r="R40" s="37">
        <v>-5</v>
      </c>
      <c r="S40" s="37">
        <v>0</v>
      </c>
      <c r="T40" s="37">
        <v>5</v>
      </c>
      <c r="U40" s="37">
        <v>10</v>
      </c>
      <c r="V40" s="38">
        <v>15</v>
      </c>
      <c r="W40" s="1"/>
      <c r="X40" s="1"/>
    </row>
    <row r="41" spans="1:24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O41" s="70" t="s">
        <v>45</v>
      </c>
      <c r="P41" s="39">
        <v>60</v>
      </c>
      <c r="Q41" s="42">
        <v>7.6924442950148251</v>
      </c>
      <c r="R41" s="42">
        <v>8.1457835376104164</v>
      </c>
      <c r="S41" s="42">
        <v>8.5380337439251779</v>
      </c>
      <c r="T41" s="42">
        <v>8.854438059724302</v>
      </c>
      <c r="U41" s="42">
        <v>9.0852309197053511</v>
      </c>
      <c r="V41" s="42">
        <v>9.2303038175871883</v>
      </c>
      <c r="W41" s="1"/>
      <c r="X41" s="1"/>
    </row>
    <row r="42" spans="1:24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O42" s="70"/>
      <c r="P42" s="39">
        <v>55</v>
      </c>
      <c r="Q42" s="42">
        <v>7.2190313904086567</v>
      </c>
      <c r="R42" s="42">
        <v>7.5849145704068235</v>
      </c>
      <c r="S42" s="42">
        <v>7.9064186814194457</v>
      </c>
      <c r="T42" s="42">
        <v>8.1420943240517172</v>
      </c>
      <c r="U42" s="42">
        <v>8.3025751138551822</v>
      </c>
      <c r="V42" s="42">
        <v>8.3618195433566651</v>
      </c>
      <c r="W42" s="1"/>
      <c r="X42" s="1"/>
    </row>
    <row r="43" spans="1:24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O43" s="70"/>
      <c r="P43" s="39">
        <v>50</v>
      </c>
      <c r="Q43" s="42">
        <v>6.7177323715499595</v>
      </c>
      <c r="R43" s="42">
        <v>7.0377173946266467</v>
      </c>
      <c r="S43" s="42">
        <v>7.2805544518140417</v>
      </c>
      <c r="T43" s="42">
        <v>7.4493902252651525</v>
      </c>
      <c r="U43" s="42">
        <v>7.5223064461900542</v>
      </c>
      <c r="V43" s="42">
        <v>7.491707674909069</v>
      </c>
      <c r="W43" s="1"/>
      <c r="X43" s="1"/>
    </row>
    <row r="44" spans="1:2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O44" s="70"/>
      <c r="P44" s="39">
        <v>45</v>
      </c>
      <c r="Q44" s="42">
        <v>6.241389797353059</v>
      </c>
      <c r="R44" s="42">
        <v>6.5021303909282633</v>
      </c>
      <c r="S44" s="42">
        <v>6.6695555827245778</v>
      </c>
      <c r="T44" s="42">
        <v>6.7559265825106216</v>
      </c>
      <c r="U44" s="42">
        <v>6.7524543815141982</v>
      </c>
      <c r="V44" s="42">
        <v>6.6436225815325365</v>
      </c>
      <c r="W44" s="1"/>
      <c r="X44" s="1"/>
    </row>
    <row r="45" spans="1:24" ht="1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O45" s="70"/>
      <c r="P45" s="39">
        <v>40</v>
      </c>
      <c r="Q45" s="42">
        <v>5.7811061527646173</v>
      </c>
      <c r="R45" s="42">
        <v>5.9584054161445126</v>
      </c>
      <c r="S45" s="42">
        <v>6.063873521410887</v>
      </c>
      <c r="T45" s="42">
        <v>6.086334321606504</v>
      </c>
      <c r="U45" s="42">
        <v>6.0120075190268052</v>
      </c>
      <c r="V45" s="42">
        <v>5.7996607268392584</v>
      </c>
      <c r="W45" s="1"/>
      <c r="X45" s="1"/>
    </row>
    <row r="46" spans="1:2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O46" s="70"/>
      <c r="P46" s="39">
        <v>35</v>
      </c>
      <c r="Q46" s="42">
        <v>5.3177843323043064</v>
      </c>
      <c r="R46" s="42">
        <v>5.4410474676773539</v>
      </c>
      <c r="S46" s="42">
        <v>5.488030687410216</v>
      </c>
      <c r="T46" s="42">
        <v>5.4407219488339402</v>
      </c>
      <c r="U46" s="42">
        <v>5.2604930158633127</v>
      </c>
      <c r="V46" s="42">
        <v>4.9589540605801261</v>
      </c>
      <c r="W46" s="1"/>
      <c r="X46" s="1"/>
    </row>
    <row r="47" spans="1:2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O47" s="70"/>
      <c r="P47" s="39">
        <v>30</v>
      </c>
      <c r="Q47" s="42">
        <v>4.8807210318794514</v>
      </c>
      <c r="R47" s="42">
        <v>4.9524436837118317</v>
      </c>
      <c r="S47" s="42">
        <v>4.9265106825197913</v>
      </c>
      <c r="T47" s="42">
        <v>4.7986902833389378</v>
      </c>
      <c r="U47" s="42">
        <v>4.53925176513739</v>
      </c>
      <c r="V47" s="42">
        <v>4.1285554910291289</v>
      </c>
      <c r="W47" s="1"/>
      <c r="X47" s="1"/>
    </row>
    <row r="48" spans="1:2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22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O50" s="33" t="s">
        <v>49</v>
      </c>
      <c r="P50" s="1"/>
      <c r="Q50" s="1"/>
      <c r="R50" s="1"/>
      <c r="S50" s="1"/>
      <c r="T50" s="1"/>
    </row>
    <row r="51" spans="1:24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O51" s="43" t="s">
        <v>50</v>
      </c>
      <c r="P51" s="43"/>
      <c r="Q51" s="43"/>
      <c r="R51" s="43"/>
      <c r="S51" s="43"/>
      <c r="T51" s="1"/>
    </row>
    <row r="52" spans="1:24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O52" s="43" t="s">
        <v>96</v>
      </c>
      <c r="P52" s="43"/>
      <c r="Q52" s="43"/>
      <c r="R52" s="43"/>
      <c r="S52" s="43"/>
      <c r="T52" s="1"/>
    </row>
    <row r="53" spans="1:2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O53" s="1"/>
      <c r="P53" s="1"/>
      <c r="Q53" s="1"/>
      <c r="R53" s="1"/>
      <c r="S53" s="1"/>
    </row>
    <row r="54" spans="1:24" ht="15.75">
      <c r="O54" s="44"/>
      <c r="P54" s="44" t="s">
        <v>43</v>
      </c>
      <c r="Q54" s="44" t="s">
        <v>46</v>
      </c>
      <c r="R54" s="44" t="s">
        <v>47</v>
      </c>
      <c r="S54" s="44" t="s">
        <v>48</v>
      </c>
    </row>
    <row r="55" spans="1:24" ht="15.75">
      <c r="O55" s="44" t="s">
        <v>52</v>
      </c>
      <c r="P55" s="45">
        <v>4355.8044645704549</v>
      </c>
      <c r="Q55" s="45">
        <v>302.28765745296965</v>
      </c>
      <c r="R55" s="45">
        <v>45.761596034541135</v>
      </c>
      <c r="S55" s="45">
        <v>2.0133605702777677</v>
      </c>
    </row>
    <row r="56" spans="1:24" ht="15.75">
      <c r="O56" s="44" t="s">
        <v>3</v>
      </c>
      <c r="P56" s="45">
        <v>147.46898616467385</v>
      </c>
      <c r="Q56" s="45">
        <v>-15.494646548381352</v>
      </c>
      <c r="R56" s="45">
        <v>1.5211626569017613</v>
      </c>
      <c r="S56" s="45">
        <v>-0.10320074155113285</v>
      </c>
    </row>
    <row r="57" spans="1:24" ht="15.75">
      <c r="O57" s="44" t="s">
        <v>4</v>
      </c>
      <c r="P57" s="45">
        <v>-29.706358253419022</v>
      </c>
      <c r="Q57" s="45">
        <v>11.950427050125271</v>
      </c>
      <c r="R57" s="45">
        <v>-8.4492404971740043E-2</v>
      </c>
      <c r="S57" s="45">
        <v>7.9594776787887622E-2</v>
      </c>
    </row>
    <row r="58" spans="1:24" ht="15.75">
      <c r="O58" s="44" t="s">
        <v>5</v>
      </c>
      <c r="P58" s="45">
        <v>2.0822741830666831</v>
      </c>
      <c r="Q58" s="45">
        <v>-0.44747639890486762</v>
      </c>
      <c r="R58" s="45">
        <v>2.0752988906168439E-2</v>
      </c>
      <c r="S58" s="45">
        <v>-2.9803775161581251E-3</v>
      </c>
    </row>
    <row r="59" spans="1:24" ht="15.75">
      <c r="O59" s="44" t="s">
        <v>6</v>
      </c>
      <c r="P59" s="45">
        <v>-0.87031283282143912</v>
      </c>
      <c r="Q59" s="45">
        <v>0.44109746087816637</v>
      </c>
      <c r="R59" s="45">
        <v>-2.3166331852608928E-3</v>
      </c>
      <c r="S59" s="45">
        <v>2.9378911559427585E-3</v>
      </c>
    </row>
    <row r="60" spans="1:24" ht="15.75">
      <c r="O60" s="44" t="s">
        <v>84</v>
      </c>
      <c r="P60" s="45">
        <v>4.9585242741596473E-2</v>
      </c>
      <c r="Q60" s="45">
        <v>0.10186304380234974</v>
      </c>
      <c r="R60" s="45">
        <v>4.3658208023812905E-4</v>
      </c>
      <c r="S60" s="45">
        <v>6.7844991650723298E-4</v>
      </c>
    </row>
    <row r="61" spans="1:24" ht="15.75">
      <c r="O61" s="44" t="s">
        <v>8</v>
      </c>
      <c r="P61" s="45">
        <v>1.1665647816985753E-2</v>
      </c>
      <c r="Q61" s="45">
        <v>-2.7955396875530046E-3</v>
      </c>
      <c r="R61" s="45">
        <v>1.6767002111748791E-4</v>
      </c>
      <c r="S61" s="45">
        <v>-1.861944820039978E-5</v>
      </c>
    </row>
    <row r="62" spans="1:24" ht="15.75">
      <c r="O62" s="44" t="s">
        <v>9</v>
      </c>
      <c r="P62" s="45">
        <v>-1.4065442707812322E-2</v>
      </c>
      <c r="Q62" s="45">
        <v>4.1540129546332382E-3</v>
      </c>
      <c r="R62" s="45">
        <v>-3.5484027446549652E-5</v>
      </c>
      <c r="S62" s="45">
        <v>2.7667440879827344E-5</v>
      </c>
    </row>
    <row r="63" spans="1:24" ht="15.75">
      <c r="O63" s="44" t="s">
        <v>10</v>
      </c>
      <c r="P63" s="45">
        <v>-9.9479505254680429E-4</v>
      </c>
      <c r="Q63" s="45">
        <v>-9.0078282130453237E-5</v>
      </c>
      <c r="R63" s="45">
        <v>4.0218954951804441E-6</v>
      </c>
      <c r="S63" s="45">
        <v>-5.9995853951802124E-7</v>
      </c>
    </row>
    <row r="64" spans="1:24" ht="15.75">
      <c r="O64" s="44" t="s">
        <v>11</v>
      </c>
      <c r="P64" s="45">
        <v>-7.4742173295247905E-4</v>
      </c>
      <c r="Q64" s="45">
        <v>-4.8813336367203896E-4</v>
      </c>
      <c r="R64" s="45">
        <v>-6.6044260464116577E-6</v>
      </c>
      <c r="S64" s="45">
        <v>-3.2511696829940599E-6</v>
      </c>
    </row>
  </sheetData>
  <sheetProtection selectLockedCells="1"/>
  <mergeCells count="21">
    <mergeCell ref="O39:P40"/>
    <mergeCell ref="Q39:V39"/>
    <mergeCell ref="O41:O47"/>
    <mergeCell ref="O19:P20"/>
    <mergeCell ref="Q19:V19"/>
    <mergeCell ref="O21:O27"/>
    <mergeCell ref="O29:P30"/>
    <mergeCell ref="Q29:V29"/>
    <mergeCell ref="O31:O37"/>
    <mergeCell ref="W16:X16"/>
    <mergeCell ref="B2:B3"/>
    <mergeCell ref="C2:E3"/>
    <mergeCell ref="O3:O4"/>
    <mergeCell ref="W5:X6"/>
    <mergeCell ref="B7:K7"/>
    <mergeCell ref="B8:K8"/>
    <mergeCell ref="B9:K9"/>
    <mergeCell ref="O9:P10"/>
    <mergeCell ref="Q9:V9"/>
    <mergeCell ref="B10:K10"/>
    <mergeCell ref="O11:O17"/>
  </mergeCells>
  <phoneticPr fontId="3" type="noConversion"/>
  <printOptions horizontalCentered="1"/>
  <pageMargins left="3.937007874015748E-2" right="3.937007874015748E-2" top="0.19685039370078741" bottom="3.937007874015748E-2" header="0.11811023622047245" footer="0.27559055118110237"/>
  <pageSetup paperSize="9" scale="67" orientation="portrait" verticalDpi="200" r:id="rId1"/>
  <headerFooter alignWithMargins="0"/>
  <colBreaks count="1" manualBreakCount="1">
    <brk id="13" max="64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8B8B686CC497448BE518C3CA80A35C" ma:contentTypeVersion="17" ma:contentTypeDescription="Create a new document." ma:contentTypeScope="" ma:versionID="26e7067b83a68f8df9bbdd2b36383d77">
  <xsd:schema xmlns:xsd="http://www.w3.org/2001/XMLSchema" xmlns:xs="http://www.w3.org/2001/XMLSchema" xmlns:p="http://schemas.microsoft.com/office/2006/metadata/properties" xmlns:ns2="7bcf329c-69cb-4ad4-bba6-ff2db8c7a4c2" xmlns:ns3="a9ffc922-89d1-40be-9cdf-19251334bb90" targetNamespace="http://schemas.microsoft.com/office/2006/metadata/properties" ma:root="true" ma:fieldsID="781d8237042d106613f6aed7a986923d" ns2:_="" ns3:_="">
    <xsd:import namespace="7bcf329c-69cb-4ad4-bba6-ff2db8c7a4c2"/>
    <xsd:import namespace="a9ffc922-89d1-40be-9cdf-19251334bb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_dlc_DocId" minOccurs="0"/>
                <xsd:element ref="ns3:_dlc_DocIdUrl" minOccurs="0"/>
                <xsd:element ref="ns3:_dlc_DocIdPersistId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f329c-69cb-4ad4-bba6-ff2db8c7a4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323e1e3c-bd81-4369-b88b-378ed99262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fc922-89d1-40be-9cdf-19251334bb9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6bb2d82-f3f2-4daa-8455-de1bd31afda2}" ma:internalName="TaxCatchAll" ma:showField="CatchAllData" ma:web="a9ffc922-89d1-40be-9cdf-19251334bb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23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2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5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9ffc922-89d1-40be-9cdf-19251334bb90">4KRCWNZ5F7XR-1999818387-17293</_dlc_DocId>
    <_dlc_DocIdUrl xmlns="a9ffc922-89d1-40be-9cdf-19251334bb90">
      <Url>https://areatraders.sharepoint.com/sites/Informacintcnicacomponentes/_layouts/15/DocIdRedir.aspx?ID=4KRCWNZ5F7XR-1999818387-17293</Url>
      <Description>4KRCWNZ5F7XR-1999818387-17293</Description>
    </_dlc_DocIdUrl>
    <lcf76f155ced4ddcb4097134ff3c332f xmlns="7bcf329c-69cb-4ad4-bba6-ff2db8c7a4c2">
      <Terms xmlns="http://schemas.microsoft.com/office/infopath/2007/PartnerControls"/>
    </lcf76f155ced4ddcb4097134ff3c332f>
    <TaxCatchAll xmlns="a9ffc922-89d1-40be-9cdf-19251334bb9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C028C40D-24DF-4954-9478-3311A63B7F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cf329c-69cb-4ad4-bba6-ff2db8c7a4c2"/>
    <ds:schemaRef ds:uri="a9ffc922-89d1-40be-9cdf-19251334bb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2F8442-1CC8-4EB7-BAB4-F890E8678EDB}">
  <ds:schemaRefs>
    <ds:schemaRef ds:uri="http://schemas.microsoft.com/office/2006/metadata/properties"/>
    <ds:schemaRef ds:uri="http://schemas.microsoft.com/office/infopath/2007/PartnerControls"/>
    <ds:schemaRef ds:uri="a9ffc922-89d1-40be-9cdf-19251334bb90"/>
    <ds:schemaRef ds:uri="7bcf329c-69cb-4ad4-bba6-ff2db8c7a4c2"/>
  </ds:schemaRefs>
</ds:datastoreItem>
</file>

<file path=customXml/itemProps3.xml><?xml version="1.0" encoding="utf-8"?>
<ds:datastoreItem xmlns:ds="http://schemas.openxmlformats.org/officeDocument/2006/customXml" ds:itemID="{1FD15B1A-3DD5-4AE8-A1BE-DE21A86189B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E2E44BA-246A-4A7F-AB60-20946F5AC2D8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Calculation</vt:lpstr>
      <vt:lpstr>30rps</vt:lpstr>
      <vt:lpstr>60rps</vt:lpstr>
      <vt:lpstr>90rps</vt:lpstr>
      <vt:lpstr>'30rps'!Print_Area</vt:lpstr>
      <vt:lpstr>'60rps'!Print_Area</vt:lpstr>
      <vt:lpstr>'90rps'!Print_Area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Midea</dc:creator>
  <cp:lastModifiedBy>Vedant Deshpande</cp:lastModifiedBy>
  <dcterms:created xsi:type="dcterms:W3CDTF">2020-12-18T04:44:19Z</dcterms:created>
  <dcterms:modified xsi:type="dcterms:W3CDTF">2025-02-24T06:13:14Z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0x010100258B8B686CC497448BE518C3CA80A35C</vt:lpwstr>
  </property>
  <property fmtid="{D5CDD505-2E9C-101B-9397-08002B2CF9AE}" pid="3" name="_dlc_DocIdItemGuid">
    <vt:lpwstr>b209a646-351b-407b-a1b6-a4d2accea1e0</vt:lpwstr>
  </property>
</Properties>
</file>