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6" i="1"/>
  <c r="I7"/>
  <c r="I8"/>
  <c r="I9"/>
  <c r="I10"/>
  <c r="I11"/>
  <c r="I12"/>
  <c r="I13"/>
  <c r="I14"/>
  <c r="I15"/>
  <c r="I16"/>
  <c r="I5"/>
  <c r="H16"/>
  <c r="H15"/>
  <c r="H14"/>
  <c r="H13"/>
  <c r="H12"/>
  <c r="H11"/>
  <c r="H10"/>
  <c r="H9"/>
  <c r="H8"/>
  <c r="H7"/>
  <c r="H6"/>
  <c r="H5"/>
  <c r="G16"/>
  <c r="G15"/>
  <c r="G14"/>
  <c r="G13"/>
  <c r="G12"/>
  <c r="G11"/>
  <c r="G10"/>
  <c r="G9"/>
  <c r="G8"/>
  <c r="G7"/>
  <c r="G6"/>
  <c r="G5"/>
</calcChain>
</file>

<file path=xl/sharedStrings.xml><?xml version="1.0" encoding="utf-8"?>
<sst xmlns="http://schemas.openxmlformats.org/spreadsheetml/2006/main" count="9" uniqueCount="9">
  <si>
    <t>Month</t>
  </si>
  <si>
    <t>Opening Count</t>
  </si>
  <si>
    <t xml:space="preserve"> New Joiners</t>
  </si>
  <si>
    <t>Exit Emp</t>
  </si>
  <si>
    <t>Balance</t>
  </si>
  <si>
    <t>Attrition %</t>
  </si>
  <si>
    <t>Avg.no.of emp</t>
  </si>
  <si>
    <t>Empolyee Attrition Calculation</t>
  </si>
  <si>
    <t>S.No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</si>
</sst>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Sheet1!$I$4</c:f>
              <c:strCache>
                <c:ptCount val="1"/>
                <c:pt idx="0">
                  <c:v>Attrition %</c:v>
                </c:pt>
              </c:strCache>
            </c:strRef>
          </c:tx>
          <c:val>
            <c:numRef>
              <c:f>Sheet1!$I$5:$I$16</c:f>
              <c:numCache>
                <c:formatCode>0</c:formatCode>
                <c:ptCount val="12"/>
                <c:pt idx="0">
                  <c:v>6.25</c:v>
                </c:pt>
                <c:pt idx="1">
                  <c:v>2.2792022792022792</c:v>
                </c:pt>
                <c:pt idx="2">
                  <c:v>2.7472527472527473</c:v>
                </c:pt>
                <c:pt idx="3">
                  <c:v>6.4343163538873993</c:v>
                </c:pt>
                <c:pt idx="4">
                  <c:v>5.1679586563307494</c:v>
                </c:pt>
                <c:pt idx="5">
                  <c:v>0.97323600973236013</c:v>
                </c:pt>
                <c:pt idx="6">
                  <c:v>3.6781609195402298</c:v>
                </c:pt>
                <c:pt idx="7">
                  <c:v>0.43859649122807015</c:v>
                </c:pt>
                <c:pt idx="8">
                  <c:v>5.5437100213219619</c:v>
                </c:pt>
                <c:pt idx="9">
                  <c:v>0.82815734989648038</c:v>
                </c:pt>
                <c:pt idx="10">
                  <c:v>4.7430830039525684</c:v>
                </c:pt>
                <c:pt idx="11">
                  <c:v>5.029013539651837</c:v>
                </c:pt>
              </c:numCache>
            </c:numRef>
          </c:val>
        </c:ser>
        <c:axId val="116842496"/>
        <c:axId val="116844032"/>
      </c:barChart>
      <c:catAx>
        <c:axId val="116842496"/>
        <c:scaling>
          <c:orientation val="minMax"/>
        </c:scaling>
        <c:axPos val="b"/>
        <c:tickLblPos val="nextTo"/>
        <c:crossAx val="116844032"/>
        <c:crosses val="autoZero"/>
        <c:auto val="1"/>
        <c:lblAlgn val="ctr"/>
        <c:lblOffset val="100"/>
      </c:catAx>
      <c:valAx>
        <c:axId val="116844032"/>
        <c:scaling>
          <c:orientation val="minMax"/>
        </c:scaling>
        <c:axPos val="l"/>
        <c:majorGridlines/>
        <c:numFmt formatCode="0" sourceLinked="1"/>
        <c:tickLblPos val="nextTo"/>
        <c:crossAx val="11684249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4672922134733158"/>
          <c:y val="0"/>
        </c:manualLayout>
      </c:layout>
    </c:title>
    <c:view3D>
      <c:rAngAx val="1"/>
    </c:view3D>
    <c:plotArea>
      <c:layout/>
      <c:pie3DChart>
        <c:varyColors val="1"/>
        <c:ser>
          <c:idx val="0"/>
          <c:order val="0"/>
          <c:tx>
            <c:strRef>
              <c:f>Sheet1!$D$2:$D$4</c:f>
              <c:strCache>
                <c:ptCount val="1"/>
                <c:pt idx="0">
                  <c:v>Empolyee Attrition Calculation Opening Count</c:v>
                </c:pt>
              </c:strCache>
            </c:strRef>
          </c:tx>
          <c:explosion val="25"/>
          <c:cat>
            <c:multiLvlStrRef>
              <c:f>Sheet1!$B$5:$C$16</c:f>
              <c:multiLvlStrCache>
                <c:ptCount val="12"/>
                <c:lvl>
                  <c:pt idx="0">
                    <c:v>Jan-21</c:v>
                  </c:pt>
                  <c:pt idx="1">
                    <c:v>Feb-21</c:v>
                  </c:pt>
                  <c:pt idx="2">
                    <c:v>Mar-21</c:v>
                  </c:pt>
                  <c:pt idx="3">
                    <c:v>Apr-21</c:v>
                  </c:pt>
                  <c:pt idx="4">
                    <c:v>May-21</c:v>
                  </c:pt>
                  <c:pt idx="5">
                    <c:v>Jun-21</c:v>
                  </c:pt>
                  <c:pt idx="6">
                    <c:v>Jul-21</c:v>
                  </c:pt>
                  <c:pt idx="7">
                    <c:v>Aug-21</c:v>
                  </c:pt>
                  <c:pt idx="8">
                    <c:v>Sep-21</c:v>
                  </c:pt>
                  <c:pt idx="9">
                    <c:v>Oct-21</c:v>
                  </c:pt>
                  <c:pt idx="10">
                    <c:v>Nov-21</c:v>
                  </c:pt>
                  <c:pt idx="11">
                    <c:v>Dec-21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Sheet1!$D$5:$D$16</c:f>
              <c:numCache>
                <c:formatCode>General</c:formatCode>
                <c:ptCount val="12"/>
                <c:pt idx="0">
                  <c:v>150</c:v>
                </c:pt>
                <c:pt idx="1">
                  <c:v>170</c:v>
                </c:pt>
                <c:pt idx="2">
                  <c:v>181</c:v>
                </c:pt>
                <c:pt idx="3">
                  <c:v>183</c:v>
                </c:pt>
                <c:pt idx="4">
                  <c:v>190</c:v>
                </c:pt>
                <c:pt idx="5">
                  <c:v>197</c:v>
                </c:pt>
                <c:pt idx="6">
                  <c:v>214</c:v>
                </c:pt>
                <c:pt idx="7">
                  <c:v>221</c:v>
                </c:pt>
                <c:pt idx="8">
                  <c:v>235</c:v>
                </c:pt>
                <c:pt idx="9">
                  <c:v>234</c:v>
                </c:pt>
                <c:pt idx="10">
                  <c:v>249</c:v>
                </c:pt>
                <c:pt idx="11">
                  <c:v>257</c:v>
                </c:pt>
              </c:numCache>
            </c:numRef>
          </c:val>
        </c:ser>
        <c:ser>
          <c:idx val="1"/>
          <c:order val="1"/>
          <c:tx>
            <c:strRef>
              <c:f>Sheet1!$E$2:$E$4</c:f>
              <c:strCache>
                <c:ptCount val="1"/>
                <c:pt idx="0">
                  <c:v>Empolyee Attrition Calculation  New Joiners</c:v>
                </c:pt>
              </c:strCache>
            </c:strRef>
          </c:tx>
          <c:explosion val="25"/>
          <c:cat>
            <c:multiLvlStrRef>
              <c:f>Sheet1!$B$5:$C$16</c:f>
              <c:multiLvlStrCache>
                <c:ptCount val="12"/>
                <c:lvl>
                  <c:pt idx="0">
                    <c:v>Jan-21</c:v>
                  </c:pt>
                  <c:pt idx="1">
                    <c:v>Feb-21</c:v>
                  </c:pt>
                  <c:pt idx="2">
                    <c:v>Mar-21</c:v>
                  </c:pt>
                  <c:pt idx="3">
                    <c:v>Apr-21</c:v>
                  </c:pt>
                  <c:pt idx="4">
                    <c:v>May-21</c:v>
                  </c:pt>
                  <c:pt idx="5">
                    <c:v>Jun-21</c:v>
                  </c:pt>
                  <c:pt idx="6">
                    <c:v>Jul-21</c:v>
                  </c:pt>
                  <c:pt idx="7">
                    <c:v>Aug-21</c:v>
                  </c:pt>
                  <c:pt idx="8">
                    <c:v>Sep-21</c:v>
                  </c:pt>
                  <c:pt idx="9">
                    <c:v>Oct-21</c:v>
                  </c:pt>
                  <c:pt idx="10">
                    <c:v>Nov-21</c:v>
                  </c:pt>
                  <c:pt idx="11">
                    <c:v>Dec-21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Sheet1!$E$5:$E$16</c:f>
              <c:numCache>
                <c:formatCode>General</c:formatCode>
                <c:ptCount val="12"/>
                <c:pt idx="0">
                  <c:v>30</c:v>
                </c:pt>
                <c:pt idx="1">
                  <c:v>15</c:v>
                </c:pt>
                <c:pt idx="2">
                  <c:v>7</c:v>
                </c:pt>
                <c:pt idx="3">
                  <c:v>19</c:v>
                </c:pt>
                <c:pt idx="4">
                  <c:v>17</c:v>
                </c:pt>
                <c:pt idx="5">
                  <c:v>19</c:v>
                </c:pt>
                <c:pt idx="6">
                  <c:v>15</c:v>
                </c:pt>
                <c:pt idx="7">
                  <c:v>15</c:v>
                </c:pt>
                <c:pt idx="8">
                  <c:v>12</c:v>
                </c:pt>
                <c:pt idx="9">
                  <c:v>17</c:v>
                </c:pt>
                <c:pt idx="10">
                  <c:v>20</c:v>
                </c:pt>
                <c:pt idx="11">
                  <c:v>16</c:v>
                </c:pt>
              </c:numCache>
            </c:numRef>
          </c:val>
        </c:ser>
        <c:ser>
          <c:idx val="2"/>
          <c:order val="2"/>
          <c:tx>
            <c:strRef>
              <c:f>Sheet1!$F$2:$F$4</c:f>
              <c:strCache>
                <c:ptCount val="1"/>
                <c:pt idx="0">
                  <c:v>Empolyee Attrition Calculation Exit Emp</c:v>
                </c:pt>
              </c:strCache>
            </c:strRef>
          </c:tx>
          <c:explosion val="25"/>
          <c:cat>
            <c:multiLvlStrRef>
              <c:f>Sheet1!$B$5:$C$16</c:f>
              <c:multiLvlStrCache>
                <c:ptCount val="12"/>
                <c:lvl>
                  <c:pt idx="0">
                    <c:v>Jan-21</c:v>
                  </c:pt>
                  <c:pt idx="1">
                    <c:v>Feb-21</c:v>
                  </c:pt>
                  <c:pt idx="2">
                    <c:v>Mar-21</c:v>
                  </c:pt>
                  <c:pt idx="3">
                    <c:v>Apr-21</c:v>
                  </c:pt>
                  <c:pt idx="4">
                    <c:v>May-21</c:v>
                  </c:pt>
                  <c:pt idx="5">
                    <c:v>Jun-21</c:v>
                  </c:pt>
                  <c:pt idx="6">
                    <c:v>Jul-21</c:v>
                  </c:pt>
                  <c:pt idx="7">
                    <c:v>Aug-21</c:v>
                  </c:pt>
                  <c:pt idx="8">
                    <c:v>Sep-21</c:v>
                  </c:pt>
                  <c:pt idx="9">
                    <c:v>Oct-21</c:v>
                  </c:pt>
                  <c:pt idx="10">
                    <c:v>Nov-21</c:v>
                  </c:pt>
                  <c:pt idx="11">
                    <c:v>Dec-21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Sheet1!$F$5:$F$16</c:f>
              <c:numCache>
                <c:formatCode>General</c:formatCode>
                <c:ptCount val="12"/>
                <c:pt idx="0">
                  <c:v>10</c:v>
                </c:pt>
                <c:pt idx="1">
                  <c:v>4</c:v>
                </c:pt>
                <c:pt idx="2">
                  <c:v>5</c:v>
                </c:pt>
                <c:pt idx="3">
                  <c:v>12</c:v>
                </c:pt>
                <c:pt idx="4">
                  <c:v>10</c:v>
                </c:pt>
                <c:pt idx="5">
                  <c:v>2</c:v>
                </c:pt>
                <c:pt idx="6">
                  <c:v>8</c:v>
                </c:pt>
                <c:pt idx="7">
                  <c:v>1</c:v>
                </c:pt>
                <c:pt idx="8">
                  <c:v>13</c:v>
                </c:pt>
                <c:pt idx="9">
                  <c:v>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</c:ser>
        <c:ser>
          <c:idx val="3"/>
          <c:order val="3"/>
          <c:tx>
            <c:strRef>
              <c:f>Sheet1!$G$2:$G$4</c:f>
              <c:strCache>
                <c:ptCount val="1"/>
                <c:pt idx="0">
                  <c:v>Empolyee Attrition Calculation Balance</c:v>
                </c:pt>
              </c:strCache>
            </c:strRef>
          </c:tx>
          <c:explosion val="25"/>
          <c:cat>
            <c:multiLvlStrRef>
              <c:f>Sheet1!$B$5:$C$16</c:f>
              <c:multiLvlStrCache>
                <c:ptCount val="12"/>
                <c:lvl>
                  <c:pt idx="0">
                    <c:v>Jan-21</c:v>
                  </c:pt>
                  <c:pt idx="1">
                    <c:v>Feb-21</c:v>
                  </c:pt>
                  <c:pt idx="2">
                    <c:v>Mar-21</c:v>
                  </c:pt>
                  <c:pt idx="3">
                    <c:v>Apr-21</c:v>
                  </c:pt>
                  <c:pt idx="4">
                    <c:v>May-21</c:v>
                  </c:pt>
                  <c:pt idx="5">
                    <c:v>Jun-21</c:v>
                  </c:pt>
                  <c:pt idx="6">
                    <c:v>Jul-21</c:v>
                  </c:pt>
                  <c:pt idx="7">
                    <c:v>Aug-21</c:v>
                  </c:pt>
                  <c:pt idx="8">
                    <c:v>Sep-21</c:v>
                  </c:pt>
                  <c:pt idx="9">
                    <c:v>Oct-21</c:v>
                  </c:pt>
                  <c:pt idx="10">
                    <c:v>Nov-21</c:v>
                  </c:pt>
                  <c:pt idx="11">
                    <c:v>Dec-21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Sheet1!$G$5:$G$16</c:f>
              <c:numCache>
                <c:formatCode>General</c:formatCode>
                <c:ptCount val="12"/>
                <c:pt idx="0">
                  <c:v>170</c:v>
                </c:pt>
                <c:pt idx="1">
                  <c:v>181</c:v>
                </c:pt>
                <c:pt idx="2">
                  <c:v>183</c:v>
                </c:pt>
                <c:pt idx="3">
                  <c:v>190</c:v>
                </c:pt>
                <c:pt idx="4">
                  <c:v>197</c:v>
                </c:pt>
                <c:pt idx="5">
                  <c:v>214</c:v>
                </c:pt>
                <c:pt idx="6">
                  <c:v>221</c:v>
                </c:pt>
                <c:pt idx="7">
                  <c:v>235</c:v>
                </c:pt>
                <c:pt idx="8">
                  <c:v>234</c:v>
                </c:pt>
                <c:pt idx="9">
                  <c:v>249</c:v>
                </c:pt>
                <c:pt idx="10">
                  <c:v>257</c:v>
                </c:pt>
                <c:pt idx="11">
                  <c:v>260</c:v>
                </c:pt>
              </c:numCache>
            </c:numRef>
          </c:val>
        </c:ser>
        <c:ser>
          <c:idx val="4"/>
          <c:order val="4"/>
          <c:tx>
            <c:strRef>
              <c:f>Sheet1!$H$2:$H$4</c:f>
              <c:strCache>
                <c:ptCount val="1"/>
                <c:pt idx="0">
                  <c:v>Empolyee Attrition Calculation Avg.no.of emp</c:v>
                </c:pt>
              </c:strCache>
            </c:strRef>
          </c:tx>
          <c:explosion val="25"/>
          <c:cat>
            <c:multiLvlStrRef>
              <c:f>Sheet1!$B$5:$C$16</c:f>
              <c:multiLvlStrCache>
                <c:ptCount val="12"/>
                <c:lvl>
                  <c:pt idx="0">
                    <c:v>Jan-21</c:v>
                  </c:pt>
                  <c:pt idx="1">
                    <c:v>Feb-21</c:v>
                  </c:pt>
                  <c:pt idx="2">
                    <c:v>Mar-21</c:v>
                  </c:pt>
                  <c:pt idx="3">
                    <c:v>Apr-21</c:v>
                  </c:pt>
                  <c:pt idx="4">
                    <c:v>May-21</c:v>
                  </c:pt>
                  <c:pt idx="5">
                    <c:v>Jun-21</c:v>
                  </c:pt>
                  <c:pt idx="6">
                    <c:v>Jul-21</c:v>
                  </c:pt>
                  <c:pt idx="7">
                    <c:v>Aug-21</c:v>
                  </c:pt>
                  <c:pt idx="8">
                    <c:v>Sep-21</c:v>
                  </c:pt>
                  <c:pt idx="9">
                    <c:v>Oct-21</c:v>
                  </c:pt>
                  <c:pt idx="10">
                    <c:v>Nov-21</c:v>
                  </c:pt>
                  <c:pt idx="11">
                    <c:v>Dec-21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Sheet1!$H$5:$H$16</c:f>
              <c:numCache>
                <c:formatCode>General</c:formatCode>
                <c:ptCount val="12"/>
                <c:pt idx="0">
                  <c:v>160</c:v>
                </c:pt>
                <c:pt idx="1">
                  <c:v>175.5</c:v>
                </c:pt>
                <c:pt idx="2">
                  <c:v>182</c:v>
                </c:pt>
                <c:pt idx="3">
                  <c:v>186.5</c:v>
                </c:pt>
                <c:pt idx="4">
                  <c:v>193.5</c:v>
                </c:pt>
                <c:pt idx="5">
                  <c:v>205.5</c:v>
                </c:pt>
                <c:pt idx="6">
                  <c:v>217.5</c:v>
                </c:pt>
                <c:pt idx="7">
                  <c:v>228</c:v>
                </c:pt>
                <c:pt idx="8">
                  <c:v>234.5</c:v>
                </c:pt>
                <c:pt idx="9">
                  <c:v>241.5</c:v>
                </c:pt>
                <c:pt idx="10">
                  <c:v>253</c:v>
                </c:pt>
                <c:pt idx="11">
                  <c:v>258.5</c:v>
                </c:pt>
              </c:numCache>
            </c:numRef>
          </c:val>
        </c:ser>
        <c:ser>
          <c:idx val="5"/>
          <c:order val="5"/>
          <c:tx>
            <c:strRef>
              <c:f>Sheet1!$I$2:$I$4</c:f>
              <c:strCache>
                <c:ptCount val="1"/>
                <c:pt idx="0">
                  <c:v>Empolyee Attrition Calculation Attrition %</c:v>
                </c:pt>
              </c:strCache>
            </c:strRef>
          </c:tx>
          <c:explosion val="25"/>
          <c:cat>
            <c:multiLvlStrRef>
              <c:f>Sheet1!$B$5:$C$16</c:f>
              <c:multiLvlStrCache>
                <c:ptCount val="12"/>
                <c:lvl>
                  <c:pt idx="0">
                    <c:v>Jan-21</c:v>
                  </c:pt>
                  <c:pt idx="1">
                    <c:v>Feb-21</c:v>
                  </c:pt>
                  <c:pt idx="2">
                    <c:v>Mar-21</c:v>
                  </c:pt>
                  <c:pt idx="3">
                    <c:v>Apr-21</c:v>
                  </c:pt>
                  <c:pt idx="4">
                    <c:v>May-21</c:v>
                  </c:pt>
                  <c:pt idx="5">
                    <c:v>Jun-21</c:v>
                  </c:pt>
                  <c:pt idx="6">
                    <c:v>Jul-21</c:v>
                  </c:pt>
                  <c:pt idx="7">
                    <c:v>Aug-21</c:v>
                  </c:pt>
                  <c:pt idx="8">
                    <c:v>Sep-21</c:v>
                  </c:pt>
                  <c:pt idx="9">
                    <c:v>Oct-21</c:v>
                  </c:pt>
                  <c:pt idx="10">
                    <c:v>Nov-21</c:v>
                  </c:pt>
                  <c:pt idx="11">
                    <c:v>Dec-21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Sheet1!$I$5:$I$16</c:f>
              <c:numCache>
                <c:formatCode>0</c:formatCode>
                <c:ptCount val="12"/>
                <c:pt idx="0">
                  <c:v>6.25</c:v>
                </c:pt>
                <c:pt idx="1">
                  <c:v>2.2792022792022792</c:v>
                </c:pt>
                <c:pt idx="2">
                  <c:v>2.7472527472527473</c:v>
                </c:pt>
                <c:pt idx="3">
                  <c:v>6.4343163538873993</c:v>
                </c:pt>
                <c:pt idx="4">
                  <c:v>5.1679586563307494</c:v>
                </c:pt>
                <c:pt idx="5">
                  <c:v>0.97323600973236013</c:v>
                </c:pt>
                <c:pt idx="6">
                  <c:v>3.6781609195402298</c:v>
                </c:pt>
                <c:pt idx="7">
                  <c:v>0.43859649122807015</c:v>
                </c:pt>
                <c:pt idx="8">
                  <c:v>5.5437100213219619</c:v>
                </c:pt>
                <c:pt idx="9">
                  <c:v>0.82815734989648038</c:v>
                </c:pt>
                <c:pt idx="10">
                  <c:v>4.7430830039525684</c:v>
                </c:pt>
                <c:pt idx="11">
                  <c:v>5.029013539651837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4</xdr:row>
      <xdr:rowOff>161925</xdr:rowOff>
    </xdr:from>
    <xdr:to>
      <xdr:col>16</xdr:col>
      <xdr:colOff>419100</xdr:colOff>
      <xdr:row>11</xdr:row>
      <xdr:rowOff>342900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14</xdr:row>
      <xdr:rowOff>28575</xdr:rowOff>
    </xdr:from>
    <xdr:to>
      <xdr:col>20</xdr:col>
      <xdr:colOff>238125</xdr:colOff>
      <xdr:row>26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17"/>
  <sheetViews>
    <sheetView tabSelected="1" workbookViewId="0">
      <selection activeCell="K4" sqref="K4"/>
    </sheetView>
  </sheetViews>
  <sheetFormatPr defaultRowHeight="15"/>
  <cols>
    <col min="4" max="4" width="14.5703125" customWidth="1"/>
    <col min="5" max="5" width="12.28515625" customWidth="1"/>
    <col min="8" max="8" width="13.85546875" customWidth="1"/>
    <col min="9" max="10" width="11.85546875" customWidth="1"/>
  </cols>
  <sheetData>
    <row r="2" spans="2:9">
      <c r="B2" s="5" t="s">
        <v>7</v>
      </c>
      <c r="C2" s="5"/>
      <c r="D2" s="5"/>
      <c r="E2" s="5"/>
      <c r="F2" s="5"/>
      <c r="G2" s="5"/>
      <c r="H2" s="5"/>
      <c r="I2" s="5"/>
    </row>
    <row r="3" spans="2:9">
      <c r="B3" s="5"/>
      <c r="C3" s="5"/>
      <c r="D3" s="5"/>
      <c r="E3" s="5"/>
      <c r="F3" s="5"/>
      <c r="G3" s="5"/>
      <c r="H3" s="5"/>
      <c r="I3" s="5"/>
    </row>
    <row r="4" spans="2:9" ht="30" customHeight="1">
      <c r="B4" s="6" t="s">
        <v>8</v>
      </c>
      <c r="C4" s="7" t="s">
        <v>0</v>
      </c>
      <c r="D4" s="8" t="s">
        <v>1</v>
      </c>
      <c r="E4" s="8" t="s">
        <v>2</v>
      </c>
      <c r="F4" s="8" t="s">
        <v>3</v>
      </c>
      <c r="G4" s="7" t="s">
        <v>4</v>
      </c>
      <c r="H4" s="8" t="s">
        <v>6</v>
      </c>
      <c r="I4" s="7" t="s">
        <v>5</v>
      </c>
    </row>
    <row r="5" spans="2:9" ht="30" customHeight="1">
      <c r="B5" s="2">
        <v>1</v>
      </c>
      <c r="C5" s="3">
        <v>44197</v>
      </c>
      <c r="D5" s="2">
        <v>150</v>
      </c>
      <c r="E5" s="2">
        <v>30</v>
      </c>
      <c r="F5" s="2">
        <v>10</v>
      </c>
      <c r="G5" s="2">
        <f t="shared" ref="G5:G16" si="0">D5+E5-F5</f>
        <v>170</v>
      </c>
      <c r="H5" s="2">
        <f t="shared" ref="H5:H16" si="1">(D5+G5)/2</f>
        <v>160</v>
      </c>
      <c r="I5" s="4">
        <f>F5/H5*100</f>
        <v>6.25</v>
      </c>
    </row>
    <row r="6" spans="2:9" ht="30" customHeight="1">
      <c r="B6" s="2">
        <v>2</v>
      </c>
      <c r="C6" s="3">
        <v>44228</v>
      </c>
      <c r="D6" s="2">
        <v>170</v>
      </c>
      <c r="E6" s="2">
        <v>15</v>
      </c>
      <c r="F6" s="2">
        <v>4</v>
      </c>
      <c r="G6" s="2">
        <f t="shared" si="0"/>
        <v>181</v>
      </c>
      <c r="H6" s="2">
        <f t="shared" si="1"/>
        <v>175.5</v>
      </c>
      <c r="I6" s="4">
        <f t="shared" ref="I6:I16" si="2">F6/H6*100</f>
        <v>2.2792022792022792</v>
      </c>
    </row>
    <row r="7" spans="2:9" ht="30" customHeight="1">
      <c r="B7" s="2">
        <v>3</v>
      </c>
      <c r="C7" s="3">
        <v>44256</v>
      </c>
      <c r="D7" s="2">
        <v>181</v>
      </c>
      <c r="E7" s="2">
        <v>7</v>
      </c>
      <c r="F7" s="2">
        <v>5</v>
      </c>
      <c r="G7" s="2">
        <f t="shared" si="0"/>
        <v>183</v>
      </c>
      <c r="H7" s="2">
        <f t="shared" si="1"/>
        <v>182</v>
      </c>
      <c r="I7" s="4">
        <f t="shared" si="2"/>
        <v>2.7472527472527473</v>
      </c>
    </row>
    <row r="8" spans="2:9" ht="30" customHeight="1">
      <c r="B8" s="2">
        <v>4</v>
      </c>
      <c r="C8" s="3">
        <v>44287</v>
      </c>
      <c r="D8" s="2">
        <v>183</v>
      </c>
      <c r="E8" s="2">
        <v>19</v>
      </c>
      <c r="F8" s="2">
        <v>12</v>
      </c>
      <c r="G8" s="2">
        <f t="shared" si="0"/>
        <v>190</v>
      </c>
      <c r="H8" s="2">
        <f t="shared" si="1"/>
        <v>186.5</v>
      </c>
      <c r="I8" s="4">
        <f t="shared" si="2"/>
        <v>6.4343163538873993</v>
      </c>
    </row>
    <row r="9" spans="2:9" ht="30" customHeight="1">
      <c r="B9" s="2">
        <v>5</v>
      </c>
      <c r="C9" s="3">
        <v>44317</v>
      </c>
      <c r="D9" s="2">
        <v>190</v>
      </c>
      <c r="E9" s="2">
        <v>17</v>
      </c>
      <c r="F9" s="2">
        <v>10</v>
      </c>
      <c r="G9" s="2">
        <f t="shared" si="0"/>
        <v>197</v>
      </c>
      <c r="H9" s="2">
        <f t="shared" si="1"/>
        <v>193.5</v>
      </c>
      <c r="I9" s="4">
        <f t="shared" si="2"/>
        <v>5.1679586563307494</v>
      </c>
    </row>
    <row r="10" spans="2:9" ht="30" customHeight="1">
      <c r="B10" s="2">
        <v>6</v>
      </c>
      <c r="C10" s="3">
        <v>44348</v>
      </c>
      <c r="D10" s="2">
        <v>197</v>
      </c>
      <c r="E10" s="2">
        <v>19</v>
      </c>
      <c r="F10" s="2">
        <v>2</v>
      </c>
      <c r="G10" s="2">
        <f t="shared" si="0"/>
        <v>214</v>
      </c>
      <c r="H10" s="2">
        <f t="shared" si="1"/>
        <v>205.5</v>
      </c>
      <c r="I10" s="4">
        <f t="shared" si="2"/>
        <v>0.97323600973236013</v>
      </c>
    </row>
    <row r="11" spans="2:9" ht="30" customHeight="1">
      <c r="B11" s="2">
        <v>7</v>
      </c>
      <c r="C11" s="3">
        <v>44378</v>
      </c>
      <c r="D11" s="2">
        <v>214</v>
      </c>
      <c r="E11" s="2">
        <v>15</v>
      </c>
      <c r="F11" s="2">
        <v>8</v>
      </c>
      <c r="G11" s="2">
        <f t="shared" si="0"/>
        <v>221</v>
      </c>
      <c r="H11" s="2">
        <f t="shared" si="1"/>
        <v>217.5</v>
      </c>
      <c r="I11" s="4">
        <f t="shared" si="2"/>
        <v>3.6781609195402298</v>
      </c>
    </row>
    <row r="12" spans="2:9" ht="30" customHeight="1">
      <c r="B12" s="2">
        <v>8</v>
      </c>
      <c r="C12" s="3">
        <v>44409</v>
      </c>
      <c r="D12" s="2">
        <v>221</v>
      </c>
      <c r="E12" s="2">
        <v>15</v>
      </c>
      <c r="F12" s="2">
        <v>1</v>
      </c>
      <c r="G12" s="2">
        <f t="shared" si="0"/>
        <v>235</v>
      </c>
      <c r="H12" s="2">
        <f t="shared" si="1"/>
        <v>228</v>
      </c>
      <c r="I12" s="4">
        <f t="shared" si="2"/>
        <v>0.43859649122807015</v>
      </c>
    </row>
    <row r="13" spans="2:9" ht="30" customHeight="1">
      <c r="B13" s="2">
        <v>9</v>
      </c>
      <c r="C13" s="3">
        <v>44440</v>
      </c>
      <c r="D13" s="2">
        <v>235</v>
      </c>
      <c r="E13" s="2">
        <v>12</v>
      </c>
      <c r="F13" s="2">
        <v>13</v>
      </c>
      <c r="G13" s="2">
        <f t="shared" si="0"/>
        <v>234</v>
      </c>
      <c r="H13" s="2">
        <f t="shared" si="1"/>
        <v>234.5</v>
      </c>
      <c r="I13" s="4">
        <f t="shared" si="2"/>
        <v>5.5437100213219619</v>
      </c>
    </row>
    <row r="14" spans="2:9" ht="30" customHeight="1">
      <c r="B14" s="2">
        <v>10</v>
      </c>
      <c r="C14" s="3">
        <v>44470</v>
      </c>
      <c r="D14" s="2">
        <v>234</v>
      </c>
      <c r="E14" s="2">
        <v>17</v>
      </c>
      <c r="F14" s="2">
        <v>2</v>
      </c>
      <c r="G14" s="2">
        <f t="shared" si="0"/>
        <v>249</v>
      </c>
      <c r="H14" s="2">
        <f t="shared" si="1"/>
        <v>241.5</v>
      </c>
      <c r="I14" s="4">
        <f t="shared" si="2"/>
        <v>0.82815734989648038</v>
      </c>
    </row>
    <row r="15" spans="2:9" ht="30" customHeight="1">
      <c r="B15" s="2">
        <v>11</v>
      </c>
      <c r="C15" s="3">
        <v>44501</v>
      </c>
      <c r="D15" s="2">
        <v>249</v>
      </c>
      <c r="E15" s="2">
        <v>20</v>
      </c>
      <c r="F15" s="2">
        <v>12</v>
      </c>
      <c r="G15" s="2">
        <f t="shared" si="0"/>
        <v>257</v>
      </c>
      <c r="H15" s="2">
        <f t="shared" si="1"/>
        <v>253</v>
      </c>
      <c r="I15" s="4">
        <f t="shared" si="2"/>
        <v>4.7430830039525684</v>
      </c>
    </row>
    <row r="16" spans="2:9" ht="30" customHeight="1">
      <c r="B16" s="2">
        <v>12</v>
      </c>
      <c r="C16" s="3">
        <v>44531</v>
      </c>
      <c r="D16" s="2">
        <v>257</v>
      </c>
      <c r="E16" s="2">
        <v>16</v>
      </c>
      <c r="F16" s="2">
        <v>13</v>
      </c>
      <c r="G16" s="2">
        <f t="shared" si="0"/>
        <v>260</v>
      </c>
      <c r="H16" s="2">
        <f t="shared" si="1"/>
        <v>258.5</v>
      </c>
      <c r="I16" s="4">
        <f t="shared" si="2"/>
        <v>5.029013539651837</v>
      </c>
    </row>
    <row r="17" spans="2:2">
      <c r="B17" s="1"/>
    </row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2024-08-22T09:16:30Z</dcterms:created>
  <dcterms:modified xsi:type="dcterms:W3CDTF">2024-08-23T09:21:11Z</dcterms:modified>
</cp:coreProperties>
</file>