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vA\Thesis\SE-Project\Ontologies\After_OOPS\"/>
    </mc:Choice>
  </mc:AlternateContent>
  <bookViews>
    <workbookView xWindow="0" yWindow="0" windowWidth="18408" windowHeight="5736"/>
  </bookViews>
  <sheets>
    <sheet name="SIG Plus Reusable" sheetId="2" r:id="rId1"/>
    <sheet name="SIG Ontology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2" l="1"/>
  <c r="B29" i="2" s="1"/>
  <c r="B21" i="2"/>
  <c r="B28" i="2" s="1"/>
  <c r="B20" i="2"/>
  <c r="B27" i="2" s="1"/>
  <c r="B19" i="2"/>
  <c r="B26" i="2" s="1"/>
  <c r="B12" i="2"/>
  <c r="B23" i="2" s="1"/>
  <c r="B2" i="2"/>
  <c r="B29" i="1"/>
  <c r="B27" i="1"/>
  <c r="B26" i="1"/>
  <c r="B23" i="1"/>
  <c r="B22" i="1"/>
  <c r="B21" i="1"/>
  <c r="B28" i="1" s="1"/>
  <c r="B20" i="1"/>
  <c r="B19" i="1"/>
  <c r="B12" i="1"/>
  <c r="B2" i="1"/>
  <c r="E19" i="1" l="1"/>
  <c r="E20" i="1"/>
  <c r="E19" i="2"/>
  <c r="E20" i="2"/>
  <c r="E21" i="1" l="1"/>
  <c r="E21" i="2"/>
</calcChain>
</file>

<file path=xl/sharedStrings.xml><?xml version="1.0" encoding="utf-8"?>
<sst xmlns="http://schemas.openxmlformats.org/spreadsheetml/2006/main" count="66" uniqueCount="33">
  <si>
    <t>Question</t>
  </si>
  <si>
    <t>Final Score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</si>
  <si>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</si>
  <si>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</si>
  <si>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</si>
  <si>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</si>
  <si>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</si>
  <si>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</si>
  <si>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</si>
  <si>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</si>
  <si>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</si>
  <si>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</si>
  <si>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</si>
  <si>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</si>
  <si>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</si>
  <si>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-</t>
  </si>
  <si>
    <t>Goal</t>
  </si>
  <si>
    <t>Mean</t>
  </si>
  <si>
    <t>Quality Score</t>
  </si>
  <si>
    <t>Numerator</t>
  </si>
  <si>
    <t>Denominator</t>
  </si>
  <si>
    <t>Result</t>
  </si>
  <si>
    <t>Coefficients</t>
  </si>
  <si>
    <t>Cov_s</t>
  </si>
  <si>
    <t>Cov_c</t>
  </si>
  <si>
    <t>Cov_r</t>
  </si>
  <si>
    <t>Cov_cp</t>
  </si>
  <si>
    <t>Lexp</t>
  </si>
  <si>
    <t>Nl</t>
  </si>
  <si>
    <t>Sb</t>
  </si>
  <si>
    <t>Co</t>
  </si>
  <si>
    <t>Re</t>
  </si>
  <si>
    <t>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</si>
</sst>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>
      <selection activeCell="D15" sqref="D15"/>
    </sheetView>
  </sheetViews>
  <sheetFormatPr defaultRowHeight="14.4" x14ac:dyDescent="0.3"/>
  <cols>
    <col min="1" max="1" width="10.77734375" bestFit="1" customWidth="1"/>
    <col min="2" max="2" width="9.77734375" bestFit="1" customWidth="1"/>
    <col min="4" max="4" width="11.77734375" bestFit="1" customWidth="1"/>
  </cols>
  <sheetData>
    <row r="1" spans="1:5" x14ac:dyDescent="0.3">
      <c r="A1" t="s">
        <v>0</v>
      </c>
      <c r="B1" t="s">
        <v>1</v>
      </c>
    </row>
    <row r="2" spans="1:5" x14ac:dyDescent="0.3">
      <c r="A2" t="s">
        <v>2</v>
      </c>
      <c r="B2">
        <f>AVERAGE(C2:E2)</f>
        <v>100</v>
      </c>
      <c r="C2">
        <v>100</v>
      </c>
      <c r="D2">
        <v>100</v>
      </c>
      <c r="E2">
        <v>100</v>
      </c>
    </row>
    <row r="3" spans="1:5" x14ac:dyDescent="0.3">
      <c r="A3" t="s">
        <v>3</v>
      </c>
      <c r="B3">
        <v>75</v>
      </c>
    </row>
    <row r="4" spans="1:5" x14ac:dyDescent="0.3">
      <c r="A4" t="s">
        <v>4</v>
      </c>
      <c r="B4">
        <v>100</v>
      </c>
    </row>
    <row r="5" spans="1:5" x14ac:dyDescent="0.3">
      <c r="A5" t="s">
        <v>5</v>
      </c>
      <c r="B5" t="s">
        <v>15</v>
      </c>
    </row>
    <row r="6" spans="1:5" x14ac:dyDescent="0.3">
      <c r="A6" t="s">
        <v>6</v>
      </c>
      <c r="B6">
        <v>75</v>
      </c>
    </row>
    <row r="7" spans="1:5" x14ac:dyDescent="0.3">
      <c r="A7" t="s">
        <v>7</v>
      </c>
      <c r="B7">
        <v>100</v>
      </c>
    </row>
    <row r="8" spans="1:5" x14ac:dyDescent="0.3">
      <c r="A8" t="s">
        <v>8</v>
      </c>
      <c r="B8">
        <v>50</v>
      </c>
    </row>
    <row r="9" spans="1:5" x14ac:dyDescent="0.3">
      <c r="A9" t="s">
        <v>9</v>
      </c>
      <c r="B9">
        <v>75</v>
      </c>
    </row>
    <row r="10" spans="1:5" x14ac:dyDescent="0.3">
      <c r="A10" t="s">
        <v>10</v>
      </c>
      <c r="B10">
        <v>100</v>
      </c>
    </row>
    <row r="11" spans="1:5" x14ac:dyDescent="0.3">
      <c r="A11" t="s">
        <v>11</v>
      </c>
      <c r="B11">
        <v>100</v>
      </c>
    </row>
    <row r="12" spans="1:5" x14ac:dyDescent="0.3">
      <c r="A12" t="s">
        <v>12</v>
      </c>
      <c r="B12">
        <f>AVERAGE(C12:D12)</f>
        <v>0</v>
      </c>
      <c r="C12">
        <v>0</v>
      </c>
      <c r="D12">
        <v>0</v>
      </c>
    </row>
    <row r="13" spans="1:5" x14ac:dyDescent="0.3">
      <c r="A13" t="s">
        <v>13</v>
      </c>
      <c r="B13">
        <v>100</v>
      </c>
    </row>
    <row r="14" spans="1:5" x14ac:dyDescent="0.3">
      <c r="A14" t="s">
        <v>14</v>
      </c>
      <c r="B14">
        <v>25</v>
      </c>
    </row>
    <row r="18" spans="1:5" x14ac:dyDescent="0.3">
      <c r="A18" t="s">
        <v>16</v>
      </c>
      <c r="B18" t="s">
        <v>17</v>
      </c>
      <c r="D18" s="1" t="s">
        <v>18</v>
      </c>
      <c r="E18" s="1"/>
    </row>
    <row r="19" spans="1:5" x14ac:dyDescent="0.3">
      <c r="A19">
        <v>1</v>
      </c>
      <c r="B19">
        <f>AVERAGE(B2:B4)</f>
        <v>91.666666666666671</v>
      </c>
      <c r="D19" t="s">
        <v>19</v>
      </c>
      <c r="E19">
        <f>EXP(-0.44+0.03*(B26*B32)+0.02*(B27*B33)+0.01*(B28*B34)+0.02*(B29*B35)-0.66*B30-25*(0.1*B31))</f>
        <v>65.693500916737719</v>
      </c>
    </row>
    <row r="20" spans="1:5" x14ac:dyDescent="0.3">
      <c r="A20">
        <v>2</v>
      </c>
      <c r="B20">
        <f>AVERAGE(B6:B7)</f>
        <v>87.5</v>
      </c>
      <c r="D20" t="s">
        <v>20</v>
      </c>
      <c r="E20">
        <f>1+EXP(-0.44+0.03*(B26*B32)+0.02*(B27*B33)+0.01*(B28*B34)+0.02*(B29*B35)-0.66*B30-25*(0.1*B31))</f>
        <v>66.693500916737719</v>
      </c>
    </row>
    <row r="21" spans="1:5" x14ac:dyDescent="0.3">
      <c r="A21">
        <v>3</v>
      </c>
      <c r="B21">
        <f>AVERAGE(B8:B9)</f>
        <v>62.5</v>
      </c>
      <c r="D21" t="s">
        <v>21</v>
      </c>
      <c r="E21">
        <f>E19/E20</f>
        <v>0.98500603527698405</v>
      </c>
    </row>
    <row r="22" spans="1:5" x14ac:dyDescent="0.3">
      <c r="A22">
        <v>4</v>
      </c>
      <c r="B22">
        <f>AVERAGE(B10:B11)</f>
        <v>100</v>
      </c>
    </row>
    <row r="23" spans="1:5" x14ac:dyDescent="0.3">
      <c r="A23">
        <v>5</v>
      </c>
      <c r="B23">
        <f>AVERAGE(B12:B14)</f>
        <v>41.666666666666664</v>
      </c>
    </row>
    <row r="25" spans="1:5" x14ac:dyDescent="0.3">
      <c r="A25" t="s">
        <v>22</v>
      </c>
    </row>
    <row r="26" spans="1:5" x14ac:dyDescent="0.3">
      <c r="A26" t="s">
        <v>23</v>
      </c>
      <c r="B26">
        <f>B19</f>
        <v>91.666666666666671</v>
      </c>
    </row>
    <row r="27" spans="1:5" x14ac:dyDescent="0.3">
      <c r="A27" t="s">
        <v>24</v>
      </c>
      <c r="B27">
        <f>B20</f>
        <v>87.5</v>
      </c>
    </row>
    <row r="28" spans="1:5" x14ac:dyDescent="0.3">
      <c r="A28" t="s">
        <v>25</v>
      </c>
      <c r="B28">
        <f>B21</f>
        <v>62.5</v>
      </c>
    </row>
    <row r="29" spans="1:5" x14ac:dyDescent="0.3">
      <c r="A29" t="s">
        <v>26</v>
      </c>
      <c r="B29">
        <f>B22</f>
        <v>100</v>
      </c>
    </row>
    <row r="30" spans="1:5" x14ac:dyDescent="0.3">
      <c r="A30" t="s">
        <v>27</v>
      </c>
      <c r="B30">
        <v>0</v>
      </c>
    </row>
    <row r="31" spans="1:5" x14ac:dyDescent="0.3">
      <c r="A31" t="s">
        <v>28</v>
      </c>
      <c r="B31">
        <v>1</v>
      </c>
    </row>
    <row r="32" spans="1:5" x14ac:dyDescent="0.3">
      <c r="A32" t="s">
        <v>29</v>
      </c>
      <c r="B32">
        <v>1</v>
      </c>
    </row>
    <row r="33" spans="1:2" x14ac:dyDescent="0.3">
      <c r="A33" t="s">
        <v>30</v>
      </c>
      <c r="B33">
        <v>1</v>
      </c>
    </row>
    <row r="34" spans="1:2" x14ac:dyDescent="0.3">
      <c r="A34" t="s">
        <v>31</v>
      </c>
      <c r="B34">
        <v>1</v>
      </c>
    </row>
    <row r="35" spans="1:2" x14ac:dyDescent="0.3">
      <c r="A35" t="s">
        <v>32</v>
      </c>
      <c r="B35">
        <v>1</v>
      </c>
    </row>
  </sheetData>
  <mergeCells count="1">
    <mergeCell ref="D18:E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B9" sqref="B9"/>
    </sheetView>
  </sheetViews>
  <sheetFormatPr defaultRowHeight="14.4" x14ac:dyDescent="0.3"/>
  <cols>
    <col min="1" max="1" width="10.77734375" bestFit="1" customWidth="1"/>
    <col min="2" max="2" width="9.77734375" bestFit="1" customWidth="1"/>
    <col min="4" max="4" width="11.77734375" bestFit="1" customWidth="1"/>
  </cols>
  <sheetData>
    <row r="1" spans="1:5" x14ac:dyDescent="0.3">
      <c r="A1" t="s">
        <v>0</v>
      </c>
      <c r="B1" t="s">
        <v>1</v>
      </c>
    </row>
    <row r="2" spans="1:5" x14ac:dyDescent="0.3">
      <c r="A2" t="s">
        <v>2</v>
      </c>
      <c r="B2">
        <f>AVERAGE(C2:E2)</f>
        <v>100</v>
      </c>
      <c r="C2">
        <v>100</v>
      </c>
      <c r="D2">
        <v>100</v>
      </c>
      <c r="E2">
        <v>100</v>
      </c>
    </row>
    <row r="3" spans="1:5" x14ac:dyDescent="0.3">
      <c r="A3" t="s">
        <v>3</v>
      </c>
      <c r="B3">
        <v>75</v>
      </c>
    </row>
    <row r="4" spans="1:5" x14ac:dyDescent="0.3">
      <c r="A4" t="s">
        <v>4</v>
      </c>
      <c r="B4">
        <v>0</v>
      </c>
    </row>
    <row r="5" spans="1:5" x14ac:dyDescent="0.3">
      <c r="A5" t="s">
        <v>5</v>
      </c>
      <c r="B5" t="s">
        <v>15</v>
      </c>
    </row>
    <row r="6" spans="1:5" x14ac:dyDescent="0.3">
      <c r="A6" t="s">
        <v>6</v>
      </c>
      <c r="B6">
        <v>75</v>
      </c>
    </row>
    <row r="7" spans="1:5" x14ac:dyDescent="0.3">
      <c r="A7" t="s">
        <v>7</v>
      </c>
      <c r="B7">
        <v>100</v>
      </c>
    </row>
    <row r="8" spans="1:5" x14ac:dyDescent="0.3">
      <c r="A8" t="s">
        <v>8</v>
      </c>
      <c r="B8">
        <v>50</v>
      </c>
    </row>
    <row r="9" spans="1:5" x14ac:dyDescent="0.3">
      <c r="A9" t="s">
        <v>9</v>
      </c>
      <c r="B9">
        <v>75</v>
      </c>
    </row>
    <row r="10" spans="1:5" x14ac:dyDescent="0.3">
      <c r="A10" t="s">
        <v>10</v>
      </c>
      <c r="B10">
        <v>100</v>
      </c>
    </row>
    <row r="11" spans="1:5" x14ac:dyDescent="0.3">
      <c r="A11" t="s">
        <v>11</v>
      </c>
      <c r="B11">
        <v>100</v>
      </c>
    </row>
    <row r="12" spans="1:5" x14ac:dyDescent="0.3">
      <c r="A12" t="s">
        <v>12</v>
      </c>
      <c r="B12">
        <f>AVERAGE(C12:D12)</f>
        <v>0</v>
      </c>
      <c r="C12">
        <v>0</v>
      </c>
      <c r="D12">
        <v>0</v>
      </c>
    </row>
    <row r="13" spans="1:5" x14ac:dyDescent="0.3">
      <c r="A13" t="s">
        <v>13</v>
      </c>
      <c r="B13">
        <v>100</v>
      </c>
    </row>
    <row r="14" spans="1:5" x14ac:dyDescent="0.3">
      <c r="A14" t="s">
        <v>14</v>
      </c>
      <c r="B14">
        <v>0</v>
      </c>
    </row>
    <row r="18" spans="1:5" x14ac:dyDescent="0.3">
      <c r="A18" t="s">
        <v>16</v>
      </c>
      <c r="B18" t="s">
        <v>17</v>
      </c>
      <c r="D18" s="1" t="s">
        <v>18</v>
      </c>
      <c r="E18" s="1"/>
    </row>
    <row r="19" spans="1:5" x14ac:dyDescent="0.3">
      <c r="A19">
        <v>1</v>
      </c>
      <c r="B19">
        <f>AVERAGE(B2:B4)</f>
        <v>58.333333333333336</v>
      </c>
      <c r="D19" t="s">
        <v>19</v>
      </c>
      <c r="E19">
        <f>EXP(-0.44+0.03*(B26*B32)+0.02*(B27*B33)+0.01*(B28*B34)+0.02*(B29*B35)-0.66*B30-25*(0.1*B31))</f>
        <v>24.167288405845106</v>
      </c>
    </row>
    <row r="20" spans="1:5" x14ac:dyDescent="0.3">
      <c r="A20">
        <v>2</v>
      </c>
      <c r="B20">
        <f>AVERAGE(B6:B7)</f>
        <v>87.5</v>
      </c>
      <c r="D20" t="s">
        <v>20</v>
      </c>
      <c r="E20">
        <f>1+EXP(-0.44+0.03*(B26*B32)+0.02*(B27*B33)+0.01*(B28*B34)+0.02*(B29*B35)-0.66*B30-25*(0.1*B31))</f>
        <v>25.167288405845106</v>
      </c>
    </row>
    <row r="21" spans="1:5" x14ac:dyDescent="0.3">
      <c r="A21">
        <v>3</v>
      </c>
      <c r="B21">
        <f>AVERAGE(B8:B9)</f>
        <v>62.5</v>
      </c>
      <c r="D21" t="s">
        <v>21</v>
      </c>
      <c r="E21">
        <f>E19/E20</f>
        <v>0.9602658822883855</v>
      </c>
    </row>
    <row r="22" spans="1:5" x14ac:dyDescent="0.3">
      <c r="A22">
        <v>4</v>
      </c>
      <c r="B22">
        <f>AVERAGE(B10:B11)</f>
        <v>100</v>
      </c>
    </row>
    <row r="23" spans="1:5" x14ac:dyDescent="0.3">
      <c r="A23">
        <v>5</v>
      </c>
      <c r="B23">
        <f>AVERAGE(B12:B14)</f>
        <v>33.333333333333336</v>
      </c>
    </row>
    <row r="25" spans="1:5" x14ac:dyDescent="0.3">
      <c r="A25" t="s">
        <v>22</v>
      </c>
    </row>
    <row r="26" spans="1:5" x14ac:dyDescent="0.3">
      <c r="A26" t="s">
        <v>23</v>
      </c>
      <c r="B26">
        <f>B19</f>
        <v>58.333333333333336</v>
      </c>
    </row>
    <row r="27" spans="1:5" x14ac:dyDescent="0.3">
      <c r="A27" t="s">
        <v>24</v>
      </c>
      <c r="B27">
        <f>B20</f>
        <v>87.5</v>
      </c>
    </row>
    <row r="28" spans="1:5" x14ac:dyDescent="0.3">
      <c r="A28" t="s">
        <v>25</v>
      </c>
      <c r="B28">
        <f>B21</f>
        <v>62.5</v>
      </c>
    </row>
    <row r="29" spans="1:5" x14ac:dyDescent="0.3">
      <c r="A29" t="s">
        <v>26</v>
      </c>
      <c r="B29">
        <f>B22</f>
        <v>100</v>
      </c>
    </row>
    <row r="30" spans="1:5" x14ac:dyDescent="0.3">
      <c r="A30" t="s">
        <v>27</v>
      </c>
      <c r="B30">
        <v>0</v>
      </c>
    </row>
    <row r="31" spans="1:5" x14ac:dyDescent="0.3">
      <c r="A31" t="s">
        <v>28</v>
      </c>
      <c r="B31">
        <v>1</v>
      </c>
    </row>
    <row r="32" spans="1:5" x14ac:dyDescent="0.3">
      <c r="A32" t="s">
        <v>29</v>
      </c>
      <c r="B32">
        <v>1</v>
      </c>
    </row>
    <row r="33" spans="1:2" x14ac:dyDescent="0.3">
      <c r="A33" t="s">
        <v>30</v>
      </c>
      <c r="B33">
        <v>1</v>
      </c>
    </row>
    <row r="34" spans="1:2" x14ac:dyDescent="0.3">
      <c r="A34" t="s">
        <v>31</v>
      </c>
      <c r="B34">
        <v>1</v>
      </c>
    </row>
    <row r="35" spans="1:2" x14ac:dyDescent="0.3">
      <c r="A35" t="s">
        <v>32</v>
      </c>
      <c r="B35">
        <v>1</v>
      </c>
    </row>
  </sheetData>
  <mergeCells count="1">
    <mergeCell ref="D18:E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SIG Plus Reusable</vt:lpstr>
      <vt:lpstr>SIG Ontology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Athul Raj Nambiar</dc:creator>
  <cp:lastModifiedBy>Athul Raj Nambiar</cp:lastModifiedBy>
  <dcterms:created xsi:type="dcterms:W3CDTF">2023-06-12T16:34:27Z</dcterms:created>
  <dcterms:modified xsi:type="dcterms:W3CDTF">2023-06-13T09:23:42Z</dcterms:modified>
</cp:coreProperties>
</file>