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thul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13409013" val="978" rev="124" rev64="64" revOS="3" revMin="124" revMax="0"/>
      <pm:docPrefs xmlns:pm="smNativeData" id="1613409013" fixedDigits="0" showNotice="1" showFrameBounds="1" autoChart="1" recalcOnPrint="1" recalcOnCopy="1" compatTextArt="1" tab="567" useDefinedPrintRange="1" printArea="currentSheet"/>
      <pm:compatibility xmlns:pm="smNativeData" id="1613409013" overlapCells="1"/>
      <pm:defCurrency xmlns:pm="smNativeData" id="1613409013"/>
    </ext>
  </extLst>
</workbook>
</file>

<file path=xl/sharedStrings.xml><?xml version="1.0" encoding="utf-8"?>
<sst xmlns="http://schemas.openxmlformats.org/spreadsheetml/2006/main" count="22" uniqueCount="22">
  <si>
    <t>Uplink (to-ground)</t>
  </si>
  <si>
    <t>Downlink (to-Cube)</t>
  </si>
  <si>
    <t>Frequency, MHz</t>
  </si>
  <si>
    <t>Range, m (slant @ 10 deg)</t>
  </si>
  <si>
    <t>Transmit power, mW</t>
  </si>
  <si>
    <t>Transmit power, dBm</t>
  </si>
  <si>
    <t>Transmit loss, dB</t>
  </si>
  <si>
    <t>Transmit gain, dBi</t>
  </si>
  <si>
    <t>Path loss, W</t>
  </si>
  <si>
    <t>Path loss, dB</t>
  </si>
  <si>
    <t>Other prop. loss, dB</t>
  </si>
  <si>
    <t>Receive gain, dBi</t>
  </si>
  <si>
    <t>Receiver noise temp Tr,  K</t>
  </si>
  <si>
    <t>Antenna nosie temp, Tant, K</t>
  </si>
  <si>
    <t>System noise temp, Ts, K</t>
  </si>
  <si>
    <t>10 log 10 (Ts), dBK</t>
  </si>
  <si>
    <t>Boltzmann's constant               10 log 10(k) + 30</t>
  </si>
  <si>
    <t>Data rate, R, bps</t>
  </si>
  <si>
    <t>10 log 10 (R), dBHz</t>
  </si>
  <si>
    <t>Received SNR</t>
  </si>
  <si>
    <t>SNR required for 1E-5 BER, dB</t>
  </si>
  <si>
    <t>Link margin, dB</t>
  </si>
</sst>
</file>

<file path=xl/styles.xml><?xml version="1.0" encoding="utf-8"?>
<styleSheet xmlns="http://schemas.openxmlformats.org/spreadsheetml/2006/main">
  <numFmts count="11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0.0"/>
    <numFmt numFmtId="2" formatCode="0.00"/>
    <numFmt numFmtId="11" formatCode="0.00E+00"/>
  </numFmts>
  <fonts count="4">
    <font>
      <name val="Arial"/>
      <family val="1"/>
      <color rgb="FF000000"/>
      <sz val="10"/>
      <extLst>
        <ext uri="smNativeData">
          <pm:charSpec xmlns:pm="smNativeData" id="161340901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1340901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b/>
      <color rgb="FF000000"/>
      <sz val="10"/>
      <extLst>
        <ext uri="smNativeData">
          <pm:charSpec xmlns:pm="smNativeData" id="1613409013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family val="1"/>
      <b/>
      <color rgb="FF0000FF"/>
      <sz val="10"/>
      <extLst>
        <ext uri="smNativeData">
          <pm:charSpec xmlns:pm="smNativeData" id="1613409013" fgClr="0000FF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FF"/>
        <extLst>
          <ext uri="smNativeData">
            <pm:shade xmlns:pm="smNativeData" id="1613409013" type="1" fgLvl="100" fgClr="00FFFF00" bgLvl="0" bgClr="00000000"/>
          </ext>
        </extLst>
      </patternFill>
    </fill>
    <fill>
      <patternFill patternType="solid">
        <fgColor rgb="FFE0FFE0"/>
        <bgColor rgb="FFFFFFFF"/>
        <extLst>
          <ext uri="smNativeData">
            <pm:shade xmlns:pm="smNativeData" id="1613409013" type="1" fgLvl="12" fgClr="0000FF00" bgLvl="88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3409013" type="1" fgLvl="100" fgClr="00FFFFFF" bgLvl="100" bgClr="00000000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34090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34090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34090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340901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2">
    <xf numFmtId="0" fontId="0" fillId="0" borderId="0" xfId="0"/>
    <xf numFmtId="164" fontId="0" fillId="0" borderId="0" xfId="0" applyNumberFormat="1"/>
    <xf numFmtId="2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2" fillId="2" borderId="1" xfId="0" applyFont="1" applyFill="1"/>
    <xf numFmtId="0" fontId="2" fillId="3" borderId="2" xfId="0" applyFont="1" applyFill="1"/>
    <xf numFmtId="11" fontId="0" fillId="3" borderId="2" xfId="0" applyNumberFormat="1" applyFill="1"/>
    <xf numFmtId="2" fontId="2" fillId="2" borderId="1" xfId="0" applyNumberFormat="1" applyFont="1" applyFill="1"/>
    <xf numFmtId="0" fontId="3" fillId="3" borderId="2" xfId="0" applyFont="1" applyFill="1"/>
    <xf numFmtId="0" fontId="3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13409013" count="1">
        <pm:charStyle name="Normal" fontId="0"/>
      </pm:charStyles>
      <pm:colors xmlns:pm="smNativeData" id="1613409013" count="2">
        <pm:color name="Color 24" rgb="FFFF9E"/>
        <pm:color name="Color 25" rgb="E0FFE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view="normal" zoomScale="200" workbookViewId="0">
      <selection activeCell="B8" sqref="B8"/>
    </sheetView>
  </sheetViews>
  <sheetFormatPr baseColWidth="9" defaultColWidth="10.000000" defaultRowHeight="13.45"/>
  <cols>
    <col min="1" max="1" width="27.108108" customWidth="1"/>
    <col min="2" max="3" width="18.450450" customWidth="1"/>
  </cols>
  <sheetData>
    <row r="1" spans="2:3">
      <c r="B1" s="5" t="s">
        <v>0</v>
      </c>
      <c r="C1" s="5" t="s">
        <v>1</v>
      </c>
    </row>
    <row r="2" spans="1:3">
      <c r="A2" t="s">
        <v>2</v>
      </c>
      <c r="B2" t="n">
        <v>145</v>
      </c>
      <c r="C2" t="n">
        <v>437</v>
      </c>
    </row>
    <row r="3" spans="1:3">
      <c r="A3" t="s">
        <v>3</v>
      </c>
      <c r="B3" s="3" t="n">
        <v>2500000</v>
      </c>
      <c r="C3" s="3" t="n">
        <v>2500000</v>
      </c>
    </row>
    <row r="4" spans="1:3">
      <c r="A4" s="7" t="s">
        <v>4</v>
      </c>
      <c r="B4" s="10" t="n">
        <v>200</v>
      </c>
      <c r="C4" s="8" t="n">
        <v>100000</v>
      </c>
    </row>
    <row r="5" spans="1:3">
      <c r="A5" t="s">
        <v>5</v>
      </c>
      <c r="B5" s="2">
        <f>10*LOG(B4,10)</f>
        <v>23.0102999566397983</v>
      </c>
      <c r="C5" s="2">
        <f>10*LOG(C4,10)</f>
        <v>50</v>
      </c>
    </row>
    <row r="6" spans="1:3">
      <c r="A6" t="s">
        <v>6</v>
      </c>
      <c r="B6" t="n">
        <v>0.2</v>
      </c>
      <c r="C6" t="n">
        <v>3.10000000000000009</v>
      </c>
    </row>
    <row r="7" spans="1:3">
      <c r="A7" t="s">
        <v>7</v>
      </c>
      <c r="B7" t="n">
        <v>0</v>
      </c>
      <c r="C7" t="n">
        <v>15.5</v>
      </c>
    </row>
    <row r="8" spans="1:3">
      <c r="A8" t="s">
        <v>8</v>
      </c>
      <c r="B8" s="3">
        <f>(4*PI()*B3*B2*1000000/(300000000))^2</f>
        <v>230564925036560.719</v>
      </c>
      <c r="C8" s="3">
        <f>(4*PI()*C3*C2*1000000/(300000000))^2</f>
        <v>2.09420942541292425E+15</v>
      </c>
    </row>
    <row r="9" spans="1:3">
      <c r="A9" t="s">
        <v>9</v>
      </c>
      <c r="B9" s="2">
        <f>10*LOG(B8,10)</f>
        <v>143.627932404189011</v>
      </c>
      <c r="C9" s="2">
        <f>10*LOG(C8,10)</f>
        <v>153.210201098897983</v>
      </c>
    </row>
    <row r="10" spans="1:3">
      <c r="A10" t="s">
        <v>10</v>
      </c>
      <c r="B10" t="n">
        <v>4.09999999999999964</v>
      </c>
      <c r="C10" t="n">
        <v>4.09999999999999964</v>
      </c>
    </row>
    <row r="11" spans="1:3">
      <c r="A11" t="s">
        <v>11</v>
      </c>
      <c r="B11" t="n">
        <v>12.3400000000000016</v>
      </c>
      <c r="C11" t="n">
        <v>0</v>
      </c>
    </row>
    <row r="12" spans="1:3">
      <c r="A12" t="s">
        <v>12</v>
      </c>
      <c r="B12" t="n">
        <v>870</v>
      </c>
      <c r="C12" t="n">
        <v>1228</v>
      </c>
    </row>
    <row r="13" spans="1:3">
      <c r="A13" t="s">
        <v>13</v>
      </c>
      <c r="B13" t="n">
        <v>290</v>
      </c>
      <c r="C13" t="n">
        <v>150</v>
      </c>
    </row>
    <row r="14" spans="1:3">
      <c r="A14" t="s">
        <v>14</v>
      </c>
      <c r="B14">
        <f>B12+B13</f>
        <v>1160</v>
      </c>
      <c r="C14">
        <f>C12+C13</f>
        <v>1378</v>
      </c>
    </row>
    <row r="15" spans="1:3">
      <c r="A15" t="s">
        <v>15</v>
      </c>
      <c r="B15" s="2">
        <f>10*LOG(B14,10)</f>
        <v>30.6445798922691992</v>
      </c>
      <c r="C15" s="2">
        <f>10*LOG(C14,10)</f>
        <v>31.3924921757161002</v>
      </c>
    </row>
    <row r="16" spans="1:3">
      <c r="A16" s="4" t="s">
        <v>16</v>
      </c>
      <c r="B16" s="1">
        <f>10*LOG(1.38E-23)+30</f>
        <v>-198.601209135988</v>
      </c>
      <c r="C16" s="1">
        <f>10*LOG(1.38E-23)+30</f>
        <v>-198.601209135988</v>
      </c>
    </row>
    <row r="17" spans="1:3">
      <c r="A17" t="s">
        <v>17</v>
      </c>
      <c r="B17" s="11" t="n">
        <v>9600</v>
      </c>
      <c r="C17" s="3" t="n">
        <v>1000000</v>
      </c>
    </row>
    <row r="18" spans="1:3">
      <c r="A18" t="s">
        <v>18</v>
      </c>
      <c r="B18">
        <f>10*LOG(B17,10)</f>
        <v>39.8227123303957029</v>
      </c>
      <c r="C18">
        <f>10*LOG(C17,10)</f>
        <v>60</v>
      </c>
    </row>
    <row r="19" spans="1:3">
      <c r="A19" t="s">
        <v>19</v>
      </c>
      <c r="B19" s="2">
        <f>B5+B7+B11-B9-B10-B16-B15-B18</f>
        <v>15.7562844657740939</v>
      </c>
      <c r="C19" s="2">
        <f>C5+C7+C11-C9-C10-C16-C15-C18</f>
        <v>15.3985158613738946</v>
      </c>
    </row>
    <row r="20" spans="1:3">
      <c r="A20" t="s">
        <v>20</v>
      </c>
      <c r="B20" t="n">
        <v>9.5</v>
      </c>
      <c r="C20" t="n">
        <v>9.5</v>
      </c>
    </row>
    <row r="21" spans="1:3">
      <c r="A21" s="6" t="s">
        <v>21</v>
      </c>
      <c r="B21" s="9">
        <f>B19-B20</f>
        <v>6.25628446577409925</v>
      </c>
      <c r="C21" s="9">
        <f>C19-C20</f>
        <v>5.89851586137389994</v>
      </c>
    </row>
  </sheetData>
  <printOptions>
    <extLst>
      <ext uri="smNativeData">
        <pm:pageFlags xmlns:pm="smNativeData" id="161340901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13409013" l="56" r="56" t="56" b="56" borderId="0" fillId="0" vertical="0"/>
        <pm:footer xmlns:pm="smNativeData" id="1613409013" l="56" r="56" t="56" b="56" borderId="0" fillId="0" vertical="2"/>
      </ext>
    </extLst>
  </headerFooter>
  <extLst>
    <ext uri="smNativeData">
      <pm:sheetPrefs xmlns:pm="smNativeData" day="16134090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athul</cp:lastModifiedBy>
  <cp:revision>0</cp:revision>
  <dcterms:created xsi:type="dcterms:W3CDTF">2021-01-05T22:58:51Z</dcterms:created>
  <dcterms:modified xsi:type="dcterms:W3CDTF">2021-02-15T17:10:13Z</dcterms:modified>
</cp:coreProperties>
</file>