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yamini.shankar\Downloads\"/>
    </mc:Choice>
  </mc:AlternateContent>
  <bookViews>
    <workbookView xWindow="0" yWindow="0" windowWidth="19200" windowHeight="705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R56" i="2" l="1"/>
  <c r="S56" i="2" s="1"/>
  <c r="S55" i="2"/>
  <c r="R55" i="2"/>
  <c r="R54" i="2"/>
  <c r="S54" i="2" s="1"/>
  <c r="S53" i="2"/>
  <c r="R53" i="2"/>
  <c r="R52" i="2"/>
  <c r="S52" i="2" s="1"/>
  <c r="S51" i="2"/>
  <c r="R51" i="2"/>
  <c r="M50" i="2"/>
  <c r="L50" i="2"/>
  <c r="N50" i="2" s="1"/>
  <c r="P50" i="2" s="1"/>
  <c r="K50" i="2"/>
  <c r="O50" i="2" s="1"/>
  <c r="R49" i="2"/>
  <c r="S49" i="2" s="1"/>
  <c r="S48" i="2"/>
  <c r="R48" i="2"/>
  <c r="R47" i="2"/>
  <c r="S47" i="2" s="1"/>
  <c r="S46" i="2"/>
  <c r="R46" i="2"/>
  <c r="R45" i="2"/>
  <c r="S45" i="2" s="1"/>
  <c r="S44" i="2"/>
  <c r="R44" i="2"/>
  <c r="R43" i="2"/>
  <c r="S43" i="2" s="1"/>
  <c r="S42" i="2"/>
  <c r="R42" i="2"/>
  <c r="R41" i="2"/>
  <c r="S41" i="2" s="1"/>
  <c r="S40" i="2"/>
  <c r="R40" i="2"/>
  <c r="R39" i="2"/>
  <c r="S39" i="2" s="1"/>
  <c r="S38" i="2"/>
  <c r="R38" i="2"/>
  <c r="R37" i="2"/>
  <c r="S37" i="2" s="1"/>
  <c r="S36" i="2"/>
  <c r="R36" i="2"/>
  <c r="R35" i="2"/>
  <c r="S35" i="2" s="1"/>
  <c r="S34" i="2"/>
  <c r="R34" i="2"/>
  <c r="R33" i="2"/>
  <c r="S33" i="2" s="1"/>
  <c r="S32" i="2"/>
  <c r="R32" i="2"/>
  <c r="R31" i="2"/>
  <c r="S31" i="2" s="1"/>
  <c r="S30" i="2"/>
  <c r="R30" i="2"/>
  <c r="R29" i="2"/>
  <c r="S29" i="2" s="1"/>
  <c r="S28" i="2"/>
  <c r="R28" i="2"/>
  <c r="R27" i="2"/>
  <c r="S27" i="2" s="1"/>
  <c r="S26" i="2"/>
  <c r="R26" i="2"/>
  <c r="R25" i="2"/>
  <c r="S25" i="2" s="1"/>
  <c r="S24" i="2"/>
  <c r="R24" i="2"/>
  <c r="R23" i="2"/>
  <c r="S23" i="2" s="1"/>
  <c r="S22" i="2"/>
  <c r="R22" i="2"/>
  <c r="R21" i="2"/>
  <c r="S21" i="2" s="1"/>
  <c r="S20" i="2"/>
  <c r="R20" i="2"/>
  <c r="R19" i="2"/>
  <c r="S19" i="2" s="1"/>
  <c r="S18" i="2"/>
  <c r="R18" i="2"/>
  <c r="R17" i="2"/>
  <c r="S17" i="2" s="1"/>
  <c r="S16" i="2"/>
  <c r="R16" i="2"/>
  <c r="R15" i="2"/>
  <c r="S15" i="2" s="1"/>
  <c r="S14" i="2"/>
  <c r="R14" i="2"/>
  <c r="R13" i="2"/>
  <c r="S13" i="2" s="1"/>
  <c r="S12" i="2"/>
  <c r="R12" i="2"/>
  <c r="R11" i="2"/>
  <c r="S11" i="2" s="1"/>
  <c r="S10" i="2"/>
  <c r="R10" i="2"/>
  <c r="R9" i="2"/>
  <c r="S9" i="2" s="1"/>
  <c r="S8" i="2"/>
  <c r="R8" i="2"/>
  <c r="R7" i="2"/>
  <c r="S7" i="2" s="1"/>
  <c r="S6" i="2"/>
  <c r="R6" i="2"/>
  <c r="R5" i="2"/>
  <c r="S5" i="2" s="1"/>
  <c r="S4" i="2"/>
  <c r="R4" i="2"/>
  <c r="R3" i="2"/>
  <c r="S3" i="2" s="1"/>
  <c r="S2" i="2"/>
  <c r="R2" i="2"/>
  <c r="R50" i="2" l="1"/>
  <c r="S50" i="2" s="1"/>
</calcChain>
</file>

<file path=xl/sharedStrings.xml><?xml version="1.0" encoding="utf-8"?>
<sst xmlns="http://schemas.openxmlformats.org/spreadsheetml/2006/main" count="170" uniqueCount="109">
  <si>
    <t>S.NO</t>
  </si>
  <si>
    <t>Client Name</t>
  </si>
  <si>
    <t>Pay Roll Month</t>
  </si>
  <si>
    <t xml:space="preserve">NAME </t>
  </si>
  <si>
    <t>UAN</t>
  </si>
  <si>
    <t>INSURANCE NUMBER</t>
  </si>
  <si>
    <t xml:space="preserve">DESIGNATION </t>
  </si>
  <si>
    <t>WAGES</t>
  </si>
  <si>
    <t>BASIC</t>
  </si>
  <si>
    <t>DA</t>
  </si>
  <si>
    <t>ALL</t>
  </si>
  <si>
    <t>No of Days</t>
  </si>
  <si>
    <t>Actual working days</t>
  </si>
  <si>
    <t>immanuel_agencies</t>
  </si>
  <si>
    <t>S.SELVAKUMAR</t>
  </si>
  <si>
    <t>S.SURESH (67)</t>
  </si>
  <si>
    <t>V.ADHIKESAVAN</t>
  </si>
  <si>
    <t>S.KALIMUTHU</t>
  </si>
  <si>
    <t>A.EDISON</t>
  </si>
  <si>
    <t>S. KUMARAGURU</t>
  </si>
  <si>
    <t>P MUTHUKRISHNAN</t>
  </si>
  <si>
    <t>R.MAHESH</t>
  </si>
  <si>
    <t>R.MANIKANDAN</t>
  </si>
  <si>
    <t>EARNED BASIC</t>
  </si>
  <si>
    <t>EARNED  DA</t>
  </si>
  <si>
    <t>EARNED ALL</t>
  </si>
  <si>
    <t>EARNED GROSS</t>
  </si>
  <si>
    <t>DEDUCTIONS</t>
  </si>
  <si>
    <t>Mr. R.SUNDER</t>
  </si>
  <si>
    <t xml:space="preserve"> E.PANDIAN</t>
  </si>
  <si>
    <t xml:space="preserve"> E.SURESH</t>
  </si>
  <si>
    <t xml:space="preserve"> R.BHASKAR</t>
  </si>
  <si>
    <t xml:space="preserve"> P.RENGANATHAN</t>
  </si>
  <si>
    <t>Ms. R.ATHILAKSMI</t>
  </si>
  <si>
    <t xml:space="preserve"> TARUN KILARI</t>
  </si>
  <si>
    <t xml:space="preserve"> SUBBURAJU</t>
  </si>
  <si>
    <t xml:space="preserve"> K.JANI</t>
  </si>
  <si>
    <t xml:space="preserve"> JAYARAJ BOJJA</t>
  </si>
  <si>
    <t xml:space="preserve"> NARAYAN</t>
  </si>
  <si>
    <t xml:space="preserve"> TAGARAM THIRUPALU</t>
  </si>
  <si>
    <t xml:space="preserve"> SHIVSHANKAR SHARMA</t>
  </si>
  <si>
    <t xml:space="preserve"> RAMESH</t>
  </si>
  <si>
    <t xml:space="preserve"> D.MALLIGA</t>
  </si>
  <si>
    <t xml:space="preserve"> E.SUBARAMANI</t>
  </si>
  <si>
    <t xml:space="preserve"> M.SARASWATHI</t>
  </si>
  <si>
    <t xml:space="preserve"> S.BASHA</t>
  </si>
  <si>
    <t xml:space="preserve"> M.GOVINDAWAMY</t>
  </si>
  <si>
    <t xml:space="preserve"> SARALA</t>
  </si>
  <si>
    <t xml:space="preserve"> GOPAL</t>
  </si>
  <si>
    <t xml:space="preserve"> SASI</t>
  </si>
  <si>
    <t xml:space="preserve"> SUMATHI</t>
  </si>
  <si>
    <t xml:space="preserve"> PUNITHA</t>
  </si>
  <si>
    <t xml:space="preserve"> KOKILA K R</t>
  </si>
  <si>
    <t xml:space="preserve"> LAKSHMI V</t>
  </si>
  <si>
    <t xml:space="preserve"> LAKSHMI S</t>
  </si>
  <si>
    <t xml:space="preserve"> MALLIGA</t>
  </si>
  <si>
    <t xml:space="preserve"> VALLI</t>
  </si>
  <si>
    <t xml:space="preserve"> MAGESWARI</t>
  </si>
  <si>
    <t xml:space="preserve"> EASTERY RANI</t>
  </si>
  <si>
    <t xml:space="preserve"> MUTHAMIL</t>
  </si>
  <si>
    <t xml:space="preserve"> SATHYA</t>
  </si>
  <si>
    <t xml:space="preserve"> KALPANA</t>
  </si>
  <si>
    <t xml:space="preserve"> KAMALA</t>
  </si>
  <si>
    <t xml:space="preserve"> PANNIEER</t>
  </si>
  <si>
    <t xml:space="preserve"> KANNIYAPPAN T</t>
  </si>
  <si>
    <t xml:space="preserve"> KARPAGAM</t>
  </si>
  <si>
    <t xml:space="preserve"> J SHANMUGA SUNDARAM</t>
  </si>
  <si>
    <t xml:space="preserve"> B K ELUMALAI</t>
  </si>
  <si>
    <t xml:space="preserve"> ULAGANATHAN</t>
  </si>
  <si>
    <t xml:space="preserve"> ASHOK KUMAR</t>
  </si>
  <si>
    <t xml:space="preserve"> S KAMALA</t>
  </si>
  <si>
    <t xml:space="preserve"> MANI</t>
  </si>
  <si>
    <t>Mrs. KALAVATHI ARJUNAN</t>
  </si>
  <si>
    <t xml:space="preserve">RAMASWAMY  </t>
  </si>
  <si>
    <t xml:space="preserve">SARALA  </t>
  </si>
  <si>
    <t xml:space="preserve">MURUGAMMAL  </t>
  </si>
  <si>
    <t>REVATHI</t>
  </si>
  <si>
    <t>S. RANI</t>
  </si>
  <si>
    <t>SELVI</t>
  </si>
  <si>
    <t>GUNGUPATTU</t>
  </si>
  <si>
    <t>Mrs. MARRIYAMMAL M</t>
  </si>
  <si>
    <t>Mrs. UMA KUMAR</t>
  </si>
  <si>
    <t>Mrs. VASANTH A</t>
  </si>
  <si>
    <t>TOTAL DED</t>
  </si>
  <si>
    <t>NETT SALARY</t>
  </si>
  <si>
    <t>OT HRS</t>
  </si>
  <si>
    <t>OT AMT</t>
  </si>
  <si>
    <t>NETT PAYABLE</t>
  </si>
  <si>
    <t>EPLYR PF</t>
  </si>
  <si>
    <t>EPLYR ESI</t>
  </si>
  <si>
    <t>UNIFORM</t>
  </si>
  <si>
    <t>STICHING</t>
  </si>
  <si>
    <t>EARNED UNIFORM</t>
  </si>
  <si>
    <t>SERVICE CHARGES</t>
  </si>
  <si>
    <t>BONUS</t>
  </si>
  <si>
    <t>BONUS EARNED</t>
  </si>
  <si>
    <t>CTC</t>
  </si>
  <si>
    <t>SERVICE TAX</t>
  </si>
  <si>
    <t>Total billing</t>
  </si>
  <si>
    <t>VENGADESAN</t>
  </si>
  <si>
    <t>SENTAMILZAN</t>
  </si>
  <si>
    <t>26</t>
  </si>
  <si>
    <t>25</t>
  </si>
  <si>
    <t>14</t>
  </si>
  <si>
    <t>24</t>
  </si>
  <si>
    <t>19</t>
  </si>
  <si>
    <t>20</t>
  </si>
  <si>
    <t>October 2017</t>
  </si>
  <si>
    <t>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</si>
</sst>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Calibri"/>
    </font>
    <font>
      <b/>
      <sz val="12"/>
      <color indexed="8"/>
      <name val="Calibri"/>
      <family val="2"/>
    </font>
    <font>
      <sz val="10"/>
      <color indexed="8"/>
      <name val="Verdana"/>
      <family val="2"/>
    </font>
    <font>
      <sz val="11"/>
      <color indexed="8"/>
      <name val="Arial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28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/>
    <xf numFmtId="49" fontId="0" fillId="3" borderId="1" xfId="0" applyNumberFormat="1" applyFont="1" applyFill="1" applyBorder="1" applyAlignment="1"/>
    <xf numFmtId="49" fontId="3" fillId="4" borderId="1" xfId="0" applyNumberFormat="1" applyFont="1" applyFill="1" applyBorder="1" applyAlignment="1"/>
    <xf numFmtId="1" fontId="0" fillId="3" borderId="1" xfId="0" applyNumberFormat="1" applyFont="1" applyFill="1" applyBorder="1" applyAlignment="1"/>
    <xf numFmtId="0" fontId="3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0" fontId="0" fillId="3" borderId="1" xfId="0" applyNumberFormat="1" applyFont="1" applyFill="1" applyBorder="1" applyAlignment="1"/>
    <xf numFmtId="0" fontId="0" fillId="0" borderId="0" xfId="0" applyNumberFormat="1" applyFont="1" applyAlignment="1"/>
    <xf numFmtId="0" fontId="1" fillId="3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/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4" fillId="3" borderId="1" xfId="0" applyNumberFormat="1" applyFont="1" applyFill="1" applyBorder="1" applyAlignment="1"/>
    <xf numFmtId="0" fontId="0" fillId="0" borderId="0" xfId="0" applyNumberFormat="1" applyFont="1" applyAlignment="1"/>
    <xf numFmtId="49" fontId="3" fillId="3" borderId="1" xfId="0" applyNumberFormat="1" applyFont="1" applyFill="1" applyBorder="1" applyAlignment="1">
      <alignment horizontal="right"/>
    </xf>
    <xf numFmtId="49" fontId="0" fillId="0" borderId="0" xfId="0" applyNumberFormat="1" applyFont="1" applyAlignment="1"/>
    <xf numFmtId="1" fontId="5" fillId="3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66"/>
      <rgbColor rgb="FFFFFFFF"/>
      <rgbColor rgb="FF92D050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tabSelected="1" workbookViewId="0">
      <selection activeCell="A2" sqref="A2"/>
    </sheetView>
  </sheetViews>
  <sheetFormatPr defaultColWidth="8.83984375" defaultRowHeight="15" customHeight="1" x14ac:dyDescent="0.55000000000000004"/>
  <cols>
    <col min="1" max="1" width="8.83984375" style="1" customWidth="1"/>
    <col min="2" max="4" width="24.41796875" style="1" customWidth="1"/>
    <col min="5" max="5" width="14.41796875" style="1" customWidth="1"/>
    <col min="6" max="6" width="28.68359375" style="1" customWidth="1"/>
    <col min="7" max="7" width="17" style="1" customWidth="1"/>
    <col min="8" max="9" width="12.41796875" style="1" customWidth="1"/>
    <col min="10" max="10" width="8.83984375" style="1" customWidth="1"/>
    <col min="11" max="11" width="8.83984375" style="23" customWidth="1"/>
    <col min="12" max="12" width="8.83984375" style="1" customWidth="1"/>
    <col min="13" max="13" width="8.83984375" style="23" customWidth="1"/>
    <col min="14" max="256" width="8.83984375" style="1" customWidth="1"/>
  </cols>
  <sheetData>
    <row r="1" spans="1:13" ht="47.25" customHeight="1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</row>
    <row r="2" spans="1:13" ht="15" customHeight="1" x14ac:dyDescent="0.55000000000000004">
      <c r="A2" s="4">
        <v>1</v>
      </c>
      <c r="B2" s="5" t="s">
        <v>13</v>
      </c>
      <c r="C2" s="27" t="s">
        <v>107</v>
      </c>
      <c r="D2" s="6" t="s">
        <v>14</v>
      </c>
      <c r="E2" s="7">
        <v>100324812455</v>
      </c>
      <c r="F2" s="8">
        <v>5120478018</v>
      </c>
      <c r="G2" s="27" t="s">
        <v>108</v>
      </c>
      <c r="H2" s="8">
        <v>312</v>
      </c>
      <c r="I2" s="9"/>
      <c r="J2" s="9"/>
      <c r="K2" s="22">
        <v>50</v>
      </c>
      <c r="L2" s="10">
        <v>26</v>
      </c>
      <c r="M2" s="22" t="s">
        <v>101</v>
      </c>
    </row>
    <row r="3" spans="1:13" ht="15" customHeight="1" x14ac:dyDescent="0.55000000000000004">
      <c r="A3" s="4">
        <v>2</v>
      </c>
      <c r="B3" s="5" t="s">
        <v>13</v>
      </c>
      <c r="C3" s="27" t="s">
        <v>107</v>
      </c>
      <c r="D3" s="6" t="s">
        <v>15</v>
      </c>
      <c r="E3" s="7">
        <v>100324986941</v>
      </c>
      <c r="F3" s="8">
        <v>5121954517</v>
      </c>
      <c r="G3" s="27" t="s">
        <v>108</v>
      </c>
      <c r="H3" s="8">
        <v>312</v>
      </c>
      <c r="I3" s="9"/>
      <c r="J3" s="9"/>
      <c r="K3" s="22">
        <v>50</v>
      </c>
      <c r="L3" s="10">
        <v>26</v>
      </c>
      <c r="M3" s="22" t="s">
        <v>102</v>
      </c>
    </row>
    <row r="4" spans="1:13" ht="15" customHeight="1" x14ac:dyDescent="0.55000000000000004">
      <c r="A4" s="4">
        <v>3</v>
      </c>
      <c r="B4" s="5" t="s">
        <v>13</v>
      </c>
      <c r="C4" s="27" t="s">
        <v>107</v>
      </c>
      <c r="D4" s="6" t="s">
        <v>16</v>
      </c>
      <c r="E4" s="7">
        <v>100398221020</v>
      </c>
      <c r="F4" s="8">
        <v>5122916372</v>
      </c>
      <c r="G4" s="27" t="s">
        <v>108</v>
      </c>
      <c r="H4" s="8">
        <v>302</v>
      </c>
      <c r="I4" s="9"/>
      <c r="J4" s="9"/>
      <c r="K4" s="22">
        <v>50</v>
      </c>
      <c r="L4" s="10">
        <v>26</v>
      </c>
      <c r="M4" s="22" t="s">
        <v>102</v>
      </c>
    </row>
    <row r="5" spans="1:13" ht="15" customHeight="1" x14ac:dyDescent="0.55000000000000004">
      <c r="A5" s="9"/>
      <c r="B5" s="5" t="s">
        <v>13</v>
      </c>
      <c r="C5" s="27" t="s">
        <v>107</v>
      </c>
      <c r="D5" s="6" t="s">
        <v>99</v>
      </c>
      <c r="E5" s="7">
        <v>100211406619</v>
      </c>
      <c r="F5" s="8">
        <v>5117087933</v>
      </c>
      <c r="G5" s="27" t="s">
        <v>108</v>
      </c>
      <c r="H5" s="8">
        <v>302</v>
      </c>
      <c r="I5" s="9"/>
      <c r="J5" s="9"/>
      <c r="K5" s="22">
        <v>50</v>
      </c>
      <c r="L5" s="10">
        <v>26</v>
      </c>
      <c r="M5" s="22" t="s">
        <v>103</v>
      </c>
    </row>
    <row r="6" spans="1:13" ht="15" customHeight="1" x14ac:dyDescent="0.55000000000000004">
      <c r="A6" s="4">
        <v>4</v>
      </c>
      <c r="B6" s="5" t="s">
        <v>13</v>
      </c>
      <c r="C6" s="27" t="s">
        <v>107</v>
      </c>
      <c r="D6" s="6" t="s">
        <v>17</v>
      </c>
      <c r="E6" s="7">
        <v>101021623582</v>
      </c>
      <c r="F6" s="8">
        <v>5124383439</v>
      </c>
      <c r="G6" s="27" t="s">
        <v>108</v>
      </c>
      <c r="H6" s="8">
        <v>312</v>
      </c>
      <c r="I6" s="9"/>
      <c r="J6" s="9"/>
      <c r="K6" s="22">
        <v>50</v>
      </c>
      <c r="L6" s="10">
        <v>26</v>
      </c>
      <c r="M6" s="22" t="s">
        <v>101</v>
      </c>
    </row>
    <row r="7" spans="1:13" ht="15" customHeight="1" x14ac:dyDescent="0.55000000000000004">
      <c r="A7" s="4">
        <v>5</v>
      </c>
      <c r="B7" s="5" t="s">
        <v>13</v>
      </c>
      <c r="C7" s="27" t="s">
        <v>107</v>
      </c>
      <c r="D7" s="6" t="s">
        <v>18</v>
      </c>
      <c r="E7" s="7">
        <v>100804441603</v>
      </c>
      <c r="F7" s="8">
        <v>6360248741</v>
      </c>
      <c r="G7" s="27" t="s">
        <v>108</v>
      </c>
      <c r="H7" s="8">
        <v>312</v>
      </c>
      <c r="I7" s="9"/>
      <c r="J7" s="9"/>
      <c r="K7" s="22">
        <v>50</v>
      </c>
      <c r="L7" s="10">
        <v>26</v>
      </c>
      <c r="M7" s="22" t="s">
        <v>104</v>
      </c>
    </row>
    <row r="8" spans="1:13" ht="15" customHeight="1" x14ac:dyDescent="0.6">
      <c r="A8" s="4">
        <v>6</v>
      </c>
      <c r="B8" s="5" t="s">
        <v>13</v>
      </c>
      <c r="C8" s="27" t="s">
        <v>107</v>
      </c>
      <c r="D8" s="6" t="s">
        <v>19</v>
      </c>
      <c r="E8" s="7">
        <v>101025062863</v>
      </c>
      <c r="F8" s="24">
        <v>5519188075</v>
      </c>
      <c r="G8" s="27" t="s">
        <v>108</v>
      </c>
      <c r="H8" s="8">
        <v>312</v>
      </c>
      <c r="I8" s="9"/>
      <c r="J8" s="9"/>
      <c r="K8" s="22">
        <v>50</v>
      </c>
      <c r="L8" s="10">
        <v>26</v>
      </c>
      <c r="M8" s="22" t="s">
        <v>105</v>
      </c>
    </row>
    <row r="9" spans="1:13" ht="15" customHeight="1" x14ac:dyDescent="0.6">
      <c r="A9" s="4">
        <v>7</v>
      </c>
      <c r="B9" s="5" t="s">
        <v>13</v>
      </c>
      <c r="C9" s="27" t="s">
        <v>107</v>
      </c>
      <c r="D9" s="6" t="s">
        <v>20</v>
      </c>
      <c r="E9" s="7">
        <v>100263822555</v>
      </c>
      <c r="F9" s="24">
        <v>5117087935</v>
      </c>
      <c r="G9" s="27" t="s">
        <v>108</v>
      </c>
      <c r="H9" s="8">
        <v>302</v>
      </c>
      <c r="I9" s="9"/>
      <c r="J9" s="9"/>
      <c r="K9" s="22">
        <v>50</v>
      </c>
      <c r="L9" s="10">
        <v>26</v>
      </c>
      <c r="M9" s="22" t="s">
        <v>105</v>
      </c>
    </row>
    <row r="10" spans="1:13" ht="15" customHeight="1" x14ac:dyDescent="0.6">
      <c r="A10" s="4">
        <v>8</v>
      </c>
      <c r="B10" s="5" t="s">
        <v>13</v>
      </c>
      <c r="C10" s="27" t="s">
        <v>107</v>
      </c>
      <c r="D10" s="6" t="s">
        <v>21</v>
      </c>
      <c r="E10" s="7">
        <v>101011983123</v>
      </c>
      <c r="F10" s="24">
        <v>5519203745</v>
      </c>
      <c r="G10" s="27" t="s">
        <v>108</v>
      </c>
      <c r="H10" s="8">
        <v>312</v>
      </c>
      <c r="I10" s="9"/>
      <c r="J10" s="9"/>
      <c r="K10" s="22">
        <v>50</v>
      </c>
      <c r="L10" s="10">
        <v>26</v>
      </c>
      <c r="M10" s="22" t="s">
        <v>104</v>
      </c>
    </row>
    <row r="11" spans="1:13" ht="15" customHeight="1" x14ac:dyDescent="0.6">
      <c r="A11" s="4">
        <v>9</v>
      </c>
      <c r="B11" s="5" t="s">
        <v>13</v>
      </c>
      <c r="C11" s="27" t="s">
        <v>107</v>
      </c>
      <c r="D11" s="6" t="s">
        <v>22</v>
      </c>
      <c r="E11" s="7">
        <v>101011987963</v>
      </c>
      <c r="F11" s="24">
        <v>5519203746</v>
      </c>
      <c r="G11" s="27" t="s">
        <v>108</v>
      </c>
      <c r="H11" s="8">
        <v>312</v>
      </c>
      <c r="I11" s="9"/>
      <c r="J11" s="9"/>
      <c r="K11" s="22">
        <v>50</v>
      </c>
      <c r="L11" s="10">
        <v>26</v>
      </c>
      <c r="M11" s="22" t="s">
        <v>106</v>
      </c>
    </row>
    <row r="12" spans="1:13" ht="15" customHeight="1" x14ac:dyDescent="0.6">
      <c r="A12" s="4">
        <v>10</v>
      </c>
      <c r="B12" s="5" t="s">
        <v>13</v>
      </c>
      <c r="C12" s="27" t="s">
        <v>107</v>
      </c>
      <c r="D12" s="6" t="s">
        <v>100</v>
      </c>
      <c r="E12" s="7">
        <v>101104472058</v>
      </c>
      <c r="F12" s="24">
        <v>5519230017</v>
      </c>
      <c r="G12" s="27" t="s">
        <v>108</v>
      </c>
      <c r="H12" s="8">
        <v>302</v>
      </c>
      <c r="I12" s="9"/>
      <c r="J12" s="9"/>
      <c r="K12" s="22">
        <v>50</v>
      </c>
      <c r="L12" s="10">
        <v>26</v>
      </c>
      <c r="M12" s="22" t="s">
        <v>102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6"/>
  <sheetViews>
    <sheetView showGridLines="0" workbookViewId="0"/>
  </sheetViews>
  <sheetFormatPr defaultColWidth="8.83984375" defaultRowHeight="15" customHeight="1" x14ac:dyDescent="0.55000000000000004"/>
  <cols>
    <col min="1" max="1" width="8.83984375" style="11" customWidth="1"/>
    <col min="2" max="2" width="21.41796875" style="11" customWidth="1"/>
    <col min="3" max="3" width="17" style="11" customWidth="1"/>
    <col min="4" max="4" width="19.41796875" style="11" customWidth="1"/>
    <col min="5" max="256" width="8.83984375" style="11" customWidth="1"/>
  </cols>
  <sheetData>
    <row r="1" spans="1:34" ht="47.25" customHeight="1" x14ac:dyDescent="0.55000000000000004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8</v>
      </c>
      <c r="G1" s="2" t="s">
        <v>9</v>
      </c>
      <c r="H1" s="2" t="s">
        <v>10</v>
      </c>
      <c r="I1" s="3" t="s">
        <v>11</v>
      </c>
      <c r="J1" s="3" t="s">
        <v>12</v>
      </c>
      <c r="K1" s="3" t="s">
        <v>23</v>
      </c>
      <c r="L1" s="3" t="s">
        <v>24</v>
      </c>
      <c r="M1" s="3" t="s">
        <v>25</v>
      </c>
      <c r="N1" s="3" t="s">
        <v>26</v>
      </c>
      <c r="O1" s="25" t="s">
        <v>27</v>
      </c>
      <c r="P1" s="26"/>
      <c r="Q1" s="26"/>
      <c r="R1" s="12"/>
      <c r="S1" s="12"/>
      <c r="T1" s="12"/>
      <c r="U1" s="12"/>
      <c r="V1" s="12"/>
      <c r="W1" s="12"/>
      <c r="X1" s="12"/>
      <c r="Y1" s="12"/>
      <c r="Z1" s="12"/>
      <c r="AA1" s="13"/>
      <c r="AB1" s="12"/>
      <c r="AC1" s="12"/>
      <c r="AD1" s="12"/>
      <c r="AE1" s="12"/>
      <c r="AF1" s="12"/>
      <c r="AG1" s="12"/>
      <c r="AH1" s="12"/>
    </row>
    <row r="2" spans="1:34" ht="15" customHeight="1" x14ac:dyDescent="0.55000000000000004">
      <c r="A2" s="9"/>
      <c r="B2" s="14" t="s">
        <v>28</v>
      </c>
      <c r="C2" s="7">
        <v>100906550661</v>
      </c>
      <c r="D2" s="7"/>
      <c r="E2" s="7"/>
      <c r="F2" s="4">
        <v>3956</v>
      </c>
      <c r="G2" s="4">
        <v>5196</v>
      </c>
      <c r="H2" s="4">
        <v>2348</v>
      </c>
      <c r="I2" s="10">
        <v>27</v>
      </c>
      <c r="J2" s="10">
        <v>24</v>
      </c>
      <c r="K2" s="10">
        <v>3516.4444444444439</v>
      </c>
      <c r="L2" s="10">
        <v>4618.666666666667</v>
      </c>
      <c r="M2" s="10">
        <v>2087.1111111111109</v>
      </c>
      <c r="N2" s="10">
        <v>10222.222222222223</v>
      </c>
      <c r="O2" s="10">
        <v>976.21333333333337</v>
      </c>
      <c r="P2" s="10">
        <v>1788.8888888888889</v>
      </c>
      <c r="Q2" s="15"/>
      <c r="R2" s="10">
        <f t="shared" ref="R2:R33" si="0">K2+L2</f>
        <v>8135.1111111111113</v>
      </c>
      <c r="S2" s="10">
        <f t="shared" ref="S2:S33" si="1">R2*(12/100)</f>
        <v>976.21333333333337</v>
      </c>
      <c r="T2" s="16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 spans="1:34" ht="15" customHeight="1" x14ac:dyDescent="0.55000000000000004">
      <c r="A3" s="9"/>
      <c r="B3" s="14" t="s">
        <v>29</v>
      </c>
      <c r="C3" s="7">
        <v>100900524340</v>
      </c>
      <c r="D3" s="7">
        <v>6207804740</v>
      </c>
      <c r="E3" s="7"/>
      <c r="F3" s="4">
        <v>3198</v>
      </c>
      <c r="G3" s="4">
        <v>5196</v>
      </c>
      <c r="H3" s="4">
        <v>2106</v>
      </c>
      <c r="I3" s="10">
        <v>27</v>
      </c>
      <c r="J3" s="10">
        <v>27</v>
      </c>
      <c r="K3" s="10">
        <v>3198</v>
      </c>
      <c r="L3" s="10">
        <v>5196</v>
      </c>
      <c r="M3" s="10">
        <v>2106</v>
      </c>
      <c r="N3" s="10">
        <v>10500</v>
      </c>
      <c r="O3" s="10">
        <v>1007.28</v>
      </c>
      <c r="P3" s="10">
        <v>1837.5</v>
      </c>
      <c r="Q3" s="15"/>
      <c r="R3" s="10">
        <f t="shared" si="0"/>
        <v>8394</v>
      </c>
      <c r="S3" s="10">
        <f t="shared" si="1"/>
        <v>1007.28</v>
      </c>
      <c r="T3" s="18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 ht="15" customHeight="1" x14ac:dyDescent="0.55000000000000004">
      <c r="A4" s="9"/>
      <c r="B4" s="14" t="s">
        <v>30</v>
      </c>
      <c r="C4" s="7">
        <v>100900526943</v>
      </c>
      <c r="D4" s="7">
        <v>6207804743</v>
      </c>
      <c r="E4" s="7"/>
      <c r="F4" s="4">
        <v>3198</v>
      </c>
      <c r="G4" s="4">
        <v>5196</v>
      </c>
      <c r="H4" s="4">
        <v>0</v>
      </c>
      <c r="I4" s="10">
        <v>27</v>
      </c>
      <c r="J4" s="10">
        <v>27</v>
      </c>
      <c r="K4" s="10">
        <v>3198</v>
      </c>
      <c r="L4" s="10">
        <v>5196</v>
      </c>
      <c r="M4" s="10">
        <v>0</v>
      </c>
      <c r="N4" s="10">
        <v>8394</v>
      </c>
      <c r="O4" s="10">
        <v>1007.28</v>
      </c>
      <c r="P4" s="10">
        <v>1468.95</v>
      </c>
      <c r="Q4" s="15"/>
      <c r="R4" s="10">
        <f t="shared" si="0"/>
        <v>8394</v>
      </c>
      <c r="S4" s="10">
        <f t="shared" si="1"/>
        <v>1007.28</v>
      </c>
      <c r="T4" s="18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34" ht="15" customHeight="1" x14ac:dyDescent="0.55000000000000004">
      <c r="A5" s="9"/>
      <c r="B5" s="14" t="s">
        <v>31</v>
      </c>
      <c r="C5" s="7">
        <v>100906525444</v>
      </c>
      <c r="D5" s="7">
        <v>6207804745</v>
      </c>
      <c r="E5" s="7"/>
      <c r="F5" s="4">
        <v>3198</v>
      </c>
      <c r="G5" s="4">
        <v>5196</v>
      </c>
      <c r="H5" s="4">
        <v>0</v>
      </c>
      <c r="I5" s="10">
        <v>27</v>
      </c>
      <c r="J5" s="10">
        <v>19</v>
      </c>
      <c r="K5" s="10">
        <v>2250.4444444444439</v>
      </c>
      <c r="L5" s="10">
        <v>3656.4444444444448</v>
      </c>
      <c r="M5" s="10">
        <v>0</v>
      </c>
      <c r="N5" s="10">
        <v>5906.8888888888887</v>
      </c>
      <c r="O5" s="10">
        <v>708.8266666666666</v>
      </c>
      <c r="P5" s="10">
        <v>1033.705555555556</v>
      </c>
      <c r="Q5" s="15"/>
      <c r="R5" s="10">
        <f t="shared" si="0"/>
        <v>5906.8888888888887</v>
      </c>
      <c r="S5" s="10">
        <f t="shared" si="1"/>
        <v>708.8266666666666</v>
      </c>
      <c r="T5" s="18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spans="1:34" ht="15" customHeight="1" x14ac:dyDescent="0.55000000000000004">
      <c r="A6" s="9"/>
      <c r="B6" s="14" t="s">
        <v>32</v>
      </c>
      <c r="C6" s="7">
        <v>100905486648</v>
      </c>
      <c r="D6" s="7">
        <v>6207804746</v>
      </c>
      <c r="E6" s="7"/>
      <c r="F6" s="4">
        <v>3198</v>
      </c>
      <c r="G6" s="4">
        <v>5196</v>
      </c>
      <c r="H6" s="4">
        <v>1000</v>
      </c>
      <c r="I6" s="10">
        <v>27</v>
      </c>
      <c r="J6" s="10">
        <v>27</v>
      </c>
      <c r="K6" s="10">
        <v>3198</v>
      </c>
      <c r="L6" s="10">
        <v>5196</v>
      </c>
      <c r="M6" s="10">
        <v>1000</v>
      </c>
      <c r="N6" s="10">
        <v>9394</v>
      </c>
      <c r="O6" s="10">
        <v>1007.28</v>
      </c>
      <c r="P6" s="10">
        <v>1643.95</v>
      </c>
      <c r="Q6" s="15"/>
      <c r="R6" s="10">
        <f t="shared" si="0"/>
        <v>8394</v>
      </c>
      <c r="S6" s="10">
        <f t="shared" si="1"/>
        <v>1007.28</v>
      </c>
      <c r="T6" s="18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spans="1:34" ht="15" customHeight="1" x14ac:dyDescent="0.55000000000000004">
      <c r="A7" s="9"/>
      <c r="B7" s="14" t="s">
        <v>33</v>
      </c>
      <c r="C7" s="7">
        <v>100906524057</v>
      </c>
      <c r="D7" s="7">
        <v>6207804748</v>
      </c>
      <c r="E7" s="7"/>
      <c r="F7" s="4">
        <v>3198</v>
      </c>
      <c r="G7" s="4">
        <v>5196</v>
      </c>
      <c r="H7" s="4">
        <v>0</v>
      </c>
      <c r="I7" s="10">
        <v>27</v>
      </c>
      <c r="J7" s="10">
        <v>21</v>
      </c>
      <c r="K7" s="10">
        <v>2487.333333333333</v>
      </c>
      <c r="L7" s="10">
        <v>4041.333333333333</v>
      </c>
      <c r="M7" s="10">
        <v>0</v>
      </c>
      <c r="N7" s="10">
        <v>6528.666666666667</v>
      </c>
      <c r="O7" s="10">
        <v>783.44</v>
      </c>
      <c r="P7" s="10">
        <v>1142.5166666666671</v>
      </c>
      <c r="Q7" s="15"/>
      <c r="R7" s="10">
        <f t="shared" si="0"/>
        <v>6528.6666666666661</v>
      </c>
      <c r="S7" s="10">
        <f t="shared" si="1"/>
        <v>783.43999999999994</v>
      </c>
      <c r="T7" s="18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spans="1:34" ht="15" customHeight="1" x14ac:dyDescent="0.55000000000000004">
      <c r="A8" s="9"/>
      <c r="B8" s="14" t="s">
        <v>34</v>
      </c>
      <c r="C8" s="7">
        <v>100911040883</v>
      </c>
      <c r="D8" s="7">
        <v>6207804752</v>
      </c>
      <c r="E8" s="7"/>
      <c r="F8" s="4">
        <v>3198</v>
      </c>
      <c r="G8" s="4">
        <v>5196</v>
      </c>
      <c r="H8" s="4">
        <v>0</v>
      </c>
      <c r="I8" s="10">
        <v>27</v>
      </c>
      <c r="J8" s="10">
        <v>23</v>
      </c>
      <c r="K8" s="10">
        <v>2724.2222222222222</v>
      </c>
      <c r="L8" s="10">
        <v>4426.2222222222226</v>
      </c>
      <c r="M8" s="10">
        <v>0</v>
      </c>
      <c r="N8" s="10">
        <v>7150.4444444444453</v>
      </c>
      <c r="O8" s="10">
        <v>858.0533333333334</v>
      </c>
      <c r="P8" s="10">
        <v>1251.327777777778</v>
      </c>
      <c r="Q8" s="15"/>
      <c r="R8" s="10">
        <f t="shared" si="0"/>
        <v>7150.4444444444453</v>
      </c>
      <c r="S8" s="10">
        <f t="shared" si="1"/>
        <v>858.0533333333334</v>
      </c>
      <c r="T8" s="18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34" ht="15" customHeight="1" x14ac:dyDescent="0.55000000000000004">
      <c r="A9" s="9"/>
      <c r="B9" s="14" t="s">
        <v>35</v>
      </c>
      <c r="C9" s="7">
        <v>100909874576</v>
      </c>
      <c r="D9" s="7">
        <v>6207804754</v>
      </c>
      <c r="E9" s="7"/>
      <c r="F9" s="4">
        <v>3198</v>
      </c>
      <c r="G9" s="4">
        <v>5196</v>
      </c>
      <c r="H9" s="4">
        <v>0</v>
      </c>
      <c r="I9" s="10">
        <v>27</v>
      </c>
      <c r="J9" s="10">
        <v>22</v>
      </c>
      <c r="K9" s="10">
        <v>2605.7777777777778</v>
      </c>
      <c r="L9" s="10">
        <v>4233.7777777777783</v>
      </c>
      <c r="M9" s="10">
        <v>0</v>
      </c>
      <c r="N9" s="10">
        <v>6839.5555555555566</v>
      </c>
      <c r="O9" s="10">
        <v>820.74666666666678</v>
      </c>
      <c r="P9" s="10">
        <v>1196.922222222222</v>
      </c>
      <c r="Q9" s="15"/>
      <c r="R9" s="10">
        <f t="shared" si="0"/>
        <v>6839.5555555555566</v>
      </c>
      <c r="S9" s="10">
        <f t="shared" si="1"/>
        <v>820.74666666666678</v>
      </c>
      <c r="T9" s="18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spans="1:34" ht="15" customHeight="1" x14ac:dyDescent="0.55000000000000004">
      <c r="A10" s="9"/>
      <c r="B10" s="14" t="s">
        <v>36</v>
      </c>
      <c r="C10" s="7">
        <v>100902157835</v>
      </c>
      <c r="D10" s="7">
        <v>6207804777</v>
      </c>
      <c r="E10" s="7"/>
      <c r="F10" s="4">
        <v>3198</v>
      </c>
      <c r="G10" s="4">
        <v>5196</v>
      </c>
      <c r="H10" s="4">
        <v>0</v>
      </c>
      <c r="I10" s="10">
        <v>27</v>
      </c>
      <c r="J10" s="10">
        <v>27</v>
      </c>
      <c r="K10" s="10">
        <v>3198</v>
      </c>
      <c r="L10" s="10">
        <v>5196</v>
      </c>
      <c r="M10" s="10">
        <v>0</v>
      </c>
      <c r="N10" s="10">
        <v>8394</v>
      </c>
      <c r="O10" s="10">
        <v>1007.28</v>
      </c>
      <c r="P10" s="10">
        <v>1468.95</v>
      </c>
      <c r="Q10" s="15"/>
      <c r="R10" s="10">
        <f t="shared" si="0"/>
        <v>8394</v>
      </c>
      <c r="S10" s="10">
        <f t="shared" si="1"/>
        <v>1007.28</v>
      </c>
      <c r="T10" s="18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34" ht="15" customHeight="1" x14ac:dyDescent="0.55000000000000004">
      <c r="A11" s="9"/>
      <c r="B11" s="14" t="s">
        <v>37</v>
      </c>
      <c r="C11" s="7">
        <v>100901779773</v>
      </c>
      <c r="D11" s="7">
        <v>6207804791</v>
      </c>
      <c r="E11" s="7"/>
      <c r="F11" s="4">
        <v>3198</v>
      </c>
      <c r="G11" s="4">
        <v>5196</v>
      </c>
      <c r="H11" s="4">
        <v>0</v>
      </c>
      <c r="I11" s="10">
        <v>27</v>
      </c>
      <c r="J11" s="10">
        <v>20</v>
      </c>
      <c r="K11" s="10">
        <v>2368.8888888888891</v>
      </c>
      <c r="L11" s="10">
        <v>3848.8888888888891</v>
      </c>
      <c r="M11" s="10">
        <v>0</v>
      </c>
      <c r="N11" s="10">
        <v>6217.7777777777774</v>
      </c>
      <c r="O11" s="10">
        <v>746.13333333333321</v>
      </c>
      <c r="P11" s="10">
        <v>1088.1111111111111</v>
      </c>
      <c r="Q11" s="15"/>
      <c r="R11" s="10">
        <f t="shared" si="0"/>
        <v>6217.7777777777783</v>
      </c>
      <c r="S11" s="10">
        <f t="shared" si="1"/>
        <v>746.13333333333333</v>
      </c>
      <c r="T11" s="18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 ht="15" customHeight="1" x14ac:dyDescent="0.55000000000000004">
      <c r="A12" s="9"/>
      <c r="B12" s="14" t="s">
        <v>38</v>
      </c>
      <c r="C12" s="7">
        <v>100904866476</v>
      </c>
      <c r="D12" s="7">
        <v>6207804797</v>
      </c>
      <c r="E12" s="7"/>
      <c r="F12" s="4">
        <v>3198</v>
      </c>
      <c r="G12" s="4">
        <v>5196</v>
      </c>
      <c r="H12" s="4">
        <v>0</v>
      </c>
      <c r="I12" s="10">
        <v>27</v>
      </c>
      <c r="J12" s="10">
        <v>23</v>
      </c>
      <c r="K12" s="10">
        <v>2724.2222222222222</v>
      </c>
      <c r="L12" s="10">
        <v>4426.2222222222226</v>
      </c>
      <c r="M12" s="10">
        <v>0</v>
      </c>
      <c r="N12" s="10">
        <v>7150.4444444444453</v>
      </c>
      <c r="O12" s="10">
        <v>858.0533333333334</v>
      </c>
      <c r="P12" s="10">
        <v>1251.327777777778</v>
      </c>
      <c r="Q12" s="15"/>
      <c r="R12" s="10">
        <f t="shared" si="0"/>
        <v>7150.4444444444453</v>
      </c>
      <c r="S12" s="10">
        <f t="shared" si="1"/>
        <v>858.0533333333334</v>
      </c>
      <c r="T12" s="18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ht="15" customHeight="1" x14ac:dyDescent="0.55000000000000004">
      <c r="A13" s="9"/>
      <c r="B13" s="14" t="s">
        <v>39</v>
      </c>
      <c r="C13" s="7">
        <v>100910979438</v>
      </c>
      <c r="D13" s="7">
        <v>6207804800</v>
      </c>
      <c r="E13" s="7"/>
      <c r="F13" s="4">
        <v>3198</v>
      </c>
      <c r="G13" s="4">
        <v>5196</v>
      </c>
      <c r="H13" s="4">
        <v>0</v>
      </c>
      <c r="I13" s="10">
        <v>27</v>
      </c>
      <c r="J13" s="10">
        <v>21</v>
      </c>
      <c r="K13" s="10">
        <v>2487.333333333333</v>
      </c>
      <c r="L13" s="10">
        <v>4041.333333333333</v>
      </c>
      <c r="M13" s="10">
        <v>0</v>
      </c>
      <c r="N13" s="10">
        <v>6528.666666666667</v>
      </c>
      <c r="O13" s="10">
        <v>783.44</v>
      </c>
      <c r="P13" s="10">
        <v>1142.5166666666671</v>
      </c>
      <c r="Q13" s="15"/>
      <c r="R13" s="10">
        <f t="shared" si="0"/>
        <v>6528.6666666666661</v>
      </c>
      <c r="S13" s="10">
        <f t="shared" si="1"/>
        <v>783.43999999999994</v>
      </c>
      <c r="T13" s="18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 ht="15" customHeight="1" x14ac:dyDescent="0.55000000000000004">
      <c r="A14" s="9"/>
      <c r="B14" s="14" t="s">
        <v>40</v>
      </c>
      <c r="C14" s="7">
        <v>100909430898</v>
      </c>
      <c r="D14" s="7"/>
      <c r="E14" s="7"/>
      <c r="F14" s="4">
        <v>3198</v>
      </c>
      <c r="G14" s="4">
        <v>5196</v>
      </c>
      <c r="H14" s="4">
        <v>0</v>
      </c>
      <c r="I14" s="10">
        <v>27</v>
      </c>
      <c r="J14" s="10">
        <v>15</v>
      </c>
      <c r="K14" s="10">
        <v>1776.666666666667</v>
      </c>
      <c r="L14" s="10">
        <v>2886.666666666667</v>
      </c>
      <c r="M14" s="10">
        <v>0</v>
      </c>
      <c r="N14" s="10">
        <v>4663.3333333333339</v>
      </c>
      <c r="O14" s="10">
        <v>559.6</v>
      </c>
      <c r="P14" s="10">
        <v>816.08333333333337</v>
      </c>
      <c r="Q14" s="15"/>
      <c r="R14" s="10">
        <f t="shared" si="0"/>
        <v>4663.3333333333339</v>
      </c>
      <c r="S14" s="10">
        <f t="shared" si="1"/>
        <v>559.6</v>
      </c>
      <c r="T14" s="18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ht="15" customHeight="1" x14ac:dyDescent="0.55000000000000004">
      <c r="A15" s="9"/>
      <c r="B15" s="14" t="s">
        <v>41</v>
      </c>
      <c r="C15" s="7">
        <v>100907267018</v>
      </c>
      <c r="D15" s="7">
        <v>6207804811</v>
      </c>
      <c r="E15" s="7"/>
      <c r="F15" s="4">
        <v>3198</v>
      </c>
      <c r="G15" s="4">
        <v>5196</v>
      </c>
      <c r="H15" s="4">
        <v>0</v>
      </c>
      <c r="I15" s="10">
        <v>27</v>
      </c>
      <c r="J15" s="10">
        <v>19</v>
      </c>
      <c r="K15" s="10">
        <v>2250.4444444444439</v>
      </c>
      <c r="L15" s="10">
        <v>3656.4444444444448</v>
      </c>
      <c r="M15" s="10">
        <v>0</v>
      </c>
      <c r="N15" s="10">
        <v>5906.8888888888887</v>
      </c>
      <c r="O15" s="10">
        <v>708.8266666666666</v>
      </c>
      <c r="P15" s="10">
        <v>1033.705555555556</v>
      </c>
      <c r="Q15" s="15"/>
      <c r="R15" s="10">
        <f t="shared" si="0"/>
        <v>5906.8888888888887</v>
      </c>
      <c r="S15" s="10">
        <f t="shared" si="1"/>
        <v>708.8266666666666</v>
      </c>
      <c r="T15" s="18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spans="1:34" ht="15" customHeight="1" x14ac:dyDescent="0.55000000000000004">
      <c r="A16" s="9"/>
      <c r="B16" s="14" t="s">
        <v>42</v>
      </c>
      <c r="C16" s="7">
        <v>100872371754</v>
      </c>
      <c r="D16" s="7">
        <v>6207847192</v>
      </c>
      <c r="E16" s="7"/>
      <c r="F16" s="4">
        <v>3198</v>
      </c>
      <c r="G16" s="4">
        <v>5196</v>
      </c>
      <c r="H16" s="4">
        <v>0</v>
      </c>
      <c r="I16" s="10">
        <v>27</v>
      </c>
      <c r="J16" s="10">
        <v>36</v>
      </c>
      <c r="K16" s="10">
        <v>4264</v>
      </c>
      <c r="L16" s="10">
        <v>6928</v>
      </c>
      <c r="M16" s="10">
        <v>0</v>
      </c>
      <c r="N16" s="10">
        <v>11192</v>
      </c>
      <c r="O16" s="10">
        <v>1343.04</v>
      </c>
      <c r="P16" s="10">
        <v>1958.6</v>
      </c>
      <c r="Q16" s="15"/>
      <c r="R16" s="10">
        <f t="shared" si="0"/>
        <v>11192</v>
      </c>
      <c r="S16" s="10">
        <f t="shared" si="1"/>
        <v>1343.04</v>
      </c>
      <c r="T16" s="18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1:34" ht="15" customHeight="1" x14ac:dyDescent="0.55000000000000004">
      <c r="A17" s="9"/>
      <c r="B17" s="14" t="s">
        <v>43</v>
      </c>
      <c r="C17" s="7">
        <v>100872992201</v>
      </c>
      <c r="D17" s="7">
        <v>5123431798</v>
      </c>
      <c r="E17" s="7"/>
      <c r="F17" s="4">
        <v>3198</v>
      </c>
      <c r="G17" s="4">
        <v>5196</v>
      </c>
      <c r="H17" s="4">
        <v>0</v>
      </c>
      <c r="I17" s="10">
        <v>27</v>
      </c>
      <c r="J17" s="10">
        <v>2</v>
      </c>
      <c r="K17" s="10">
        <v>236.88888888888891</v>
      </c>
      <c r="L17" s="10">
        <v>384.88888888888891</v>
      </c>
      <c r="M17" s="10">
        <v>0</v>
      </c>
      <c r="N17" s="10">
        <v>621.77777777777783</v>
      </c>
      <c r="O17" s="10">
        <v>74.61333333333333</v>
      </c>
      <c r="P17" s="10">
        <v>108.8111111111111</v>
      </c>
      <c r="Q17" s="15"/>
      <c r="R17" s="10">
        <f t="shared" si="0"/>
        <v>621.77777777777783</v>
      </c>
      <c r="S17" s="10">
        <f t="shared" si="1"/>
        <v>74.61333333333333</v>
      </c>
      <c r="T17" s="18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spans="1:34" ht="15" customHeight="1" x14ac:dyDescent="0.55000000000000004">
      <c r="A18" s="9"/>
      <c r="B18" s="14" t="s">
        <v>44</v>
      </c>
      <c r="C18" s="7">
        <v>100875328455</v>
      </c>
      <c r="D18" s="7">
        <v>5123008769</v>
      </c>
      <c r="E18" s="7"/>
      <c r="F18" s="4">
        <v>3198</v>
      </c>
      <c r="G18" s="4">
        <v>5196</v>
      </c>
      <c r="H18" s="4">
        <v>0</v>
      </c>
      <c r="I18" s="10">
        <v>27</v>
      </c>
      <c r="J18" s="10">
        <v>25</v>
      </c>
      <c r="K18" s="10">
        <v>2961.1111111111109</v>
      </c>
      <c r="L18" s="10">
        <v>4811.1111111111113</v>
      </c>
      <c r="M18" s="10">
        <v>0</v>
      </c>
      <c r="N18" s="10">
        <v>7772.2222222222226</v>
      </c>
      <c r="O18" s="10">
        <v>932.66666666666663</v>
      </c>
      <c r="P18" s="10">
        <v>1360.1388888888889</v>
      </c>
      <c r="Q18" s="15"/>
      <c r="R18" s="10">
        <f t="shared" si="0"/>
        <v>7772.2222222222226</v>
      </c>
      <c r="S18" s="10">
        <f t="shared" si="1"/>
        <v>932.66666666666663</v>
      </c>
      <c r="T18" s="18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</row>
    <row r="19" spans="1:34" ht="15" customHeight="1" x14ac:dyDescent="0.55000000000000004">
      <c r="A19" s="9"/>
      <c r="B19" s="14" t="s">
        <v>45</v>
      </c>
      <c r="C19" s="7">
        <v>100879362422</v>
      </c>
      <c r="D19" s="7">
        <v>5123238292</v>
      </c>
      <c r="E19" s="7"/>
      <c r="F19" s="4">
        <v>3198</v>
      </c>
      <c r="G19" s="4">
        <v>5196</v>
      </c>
      <c r="H19" s="4">
        <v>0</v>
      </c>
      <c r="I19" s="10">
        <v>27</v>
      </c>
      <c r="J19" s="10">
        <v>27</v>
      </c>
      <c r="K19" s="10">
        <v>3198</v>
      </c>
      <c r="L19" s="10">
        <v>5196</v>
      </c>
      <c r="M19" s="10">
        <v>0</v>
      </c>
      <c r="N19" s="10">
        <v>8394</v>
      </c>
      <c r="O19" s="10">
        <v>1007.28</v>
      </c>
      <c r="P19" s="10">
        <v>1468.95</v>
      </c>
      <c r="Q19" s="15"/>
      <c r="R19" s="10">
        <f t="shared" si="0"/>
        <v>8394</v>
      </c>
      <c r="S19" s="10">
        <f t="shared" si="1"/>
        <v>1007.28</v>
      </c>
      <c r="T19" s="18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spans="1:34" ht="15" customHeight="1" x14ac:dyDescent="0.55000000000000004">
      <c r="A20" s="9"/>
      <c r="B20" s="14" t="s">
        <v>46</v>
      </c>
      <c r="C20" s="7">
        <v>100875301650</v>
      </c>
      <c r="D20" s="7">
        <v>5125316849</v>
      </c>
      <c r="E20" s="7"/>
      <c r="F20" s="4">
        <v>3198</v>
      </c>
      <c r="G20" s="4">
        <v>5196</v>
      </c>
      <c r="H20" s="4">
        <v>0</v>
      </c>
      <c r="I20" s="10">
        <v>27</v>
      </c>
      <c r="J20" s="10">
        <v>28</v>
      </c>
      <c r="K20" s="10">
        <v>3316.4444444444439</v>
      </c>
      <c r="L20" s="10">
        <v>5388.4444444444453</v>
      </c>
      <c r="M20" s="10">
        <v>0</v>
      </c>
      <c r="N20" s="10">
        <v>8704.8888888888905</v>
      </c>
      <c r="O20" s="10">
        <v>1044.586666666667</v>
      </c>
      <c r="P20" s="10">
        <v>1523.3555555555561</v>
      </c>
      <c r="Q20" s="15"/>
      <c r="R20" s="10">
        <f t="shared" si="0"/>
        <v>8704.8888888888887</v>
      </c>
      <c r="S20" s="10">
        <f t="shared" si="1"/>
        <v>1044.5866666666666</v>
      </c>
      <c r="T20" s="18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spans="1:34" ht="15" customHeight="1" x14ac:dyDescent="0.55000000000000004">
      <c r="A21" s="9"/>
      <c r="B21" s="14" t="s">
        <v>47</v>
      </c>
      <c r="C21" s="7">
        <v>100879911692</v>
      </c>
      <c r="D21" s="7">
        <v>6207711232</v>
      </c>
      <c r="E21" s="7"/>
      <c r="F21" s="4">
        <v>3198</v>
      </c>
      <c r="G21" s="4">
        <v>5196</v>
      </c>
      <c r="H21" s="4">
        <v>0</v>
      </c>
      <c r="I21" s="10">
        <v>27</v>
      </c>
      <c r="J21" s="10">
        <v>25</v>
      </c>
      <c r="K21" s="10">
        <v>2961.1111111111109</v>
      </c>
      <c r="L21" s="10">
        <v>4811.1111111111113</v>
      </c>
      <c r="M21" s="10">
        <v>0</v>
      </c>
      <c r="N21" s="10">
        <v>7772.2222222222226</v>
      </c>
      <c r="O21" s="10">
        <v>932.66666666666663</v>
      </c>
      <c r="P21" s="10">
        <v>1360.1388888888889</v>
      </c>
      <c r="Q21" s="15"/>
      <c r="R21" s="10">
        <f t="shared" si="0"/>
        <v>7772.2222222222226</v>
      </c>
      <c r="S21" s="10">
        <f t="shared" si="1"/>
        <v>932.66666666666663</v>
      </c>
      <c r="T21" s="18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spans="1:34" ht="15" customHeight="1" x14ac:dyDescent="0.55000000000000004">
      <c r="A22" s="9"/>
      <c r="B22" s="14" t="s">
        <v>48</v>
      </c>
      <c r="C22" s="7">
        <v>100873325504</v>
      </c>
      <c r="D22" s="7">
        <v>6207719567</v>
      </c>
      <c r="E22" s="7"/>
      <c r="F22" s="4">
        <v>3198</v>
      </c>
      <c r="G22" s="4">
        <v>5196</v>
      </c>
      <c r="H22" s="4">
        <v>0</v>
      </c>
      <c r="I22" s="10">
        <v>27</v>
      </c>
      <c r="J22" s="10">
        <v>27</v>
      </c>
      <c r="K22" s="10">
        <v>3198</v>
      </c>
      <c r="L22" s="10">
        <v>5196</v>
      </c>
      <c r="M22" s="10">
        <v>0</v>
      </c>
      <c r="N22" s="10">
        <v>8394</v>
      </c>
      <c r="O22" s="10">
        <v>1007.28</v>
      </c>
      <c r="P22" s="10">
        <v>1468.95</v>
      </c>
      <c r="Q22" s="15"/>
      <c r="R22" s="10">
        <f t="shared" si="0"/>
        <v>8394</v>
      </c>
      <c r="S22" s="10">
        <f t="shared" si="1"/>
        <v>1007.28</v>
      </c>
      <c r="T22" s="18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spans="1:34" ht="15" customHeight="1" x14ac:dyDescent="0.55000000000000004">
      <c r="A23" s="9"/>
      <c r="B23" s="14" t="s">
        <v>49</v>
      </c>
      <c r="C23" s="7">
        <v>100879969903</v>
      </c>
      <c r="D23" s="7">
        <v>6207736159</v>
      </c>
      <c r="E23" s="7"/>
      <c r="F23" s="4">
        <v>3198</v>
      </c>
      <c r="G23" s="4">
        <v>5196</v>
      </c>
      <c r="H23" s="4">
        <v>0</v>
      </c>
      <c r="I23" s="10">
        <v>27</v>
      </c>
      <c r="J23" s="10">
        <v>23</v>
      </c>
      <c r="K23" s="10">
        <v>2724.2222222222222</v>
      </c>
      <c r="L23" s="10">
        <v>4426.2222222222226</v>
      </c>
      <c r="M23" s="10">
        <v>0</v>
      </c>
      <c r="N23" s="10">
        <v>7150.4444444444453</v>
      </c>
      <c r="O23" s="10">
        <v>858.0533333333334</v>
      </c>
      <c r="P23" s="10">
        <v>1251.327777777778</v>
      </c>
      <c r="Q23" s="15"/>
      <c r="R23" s="10">
        <f t="shared" si="0"/>
        <v>7150.4444444444453</v>
      </c>
      <c r="S23" s="10">
        <f t="shared" si="1"/>
        <v>858.0533333333334</v>
      </c>
      <c r="T23" s="18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spans="1:34" ht="15" customHeight="1" x14ac:dyDescent="0.55000000000000004">
      <c r="A24" s="9"/>
      <c r="B24" s="14" t="s">
        <v>50</v>
      </c>
      <c r="C24" s="7">
        <v>100880907480</v>
      </c>
      <c r="D24" s="7"/>
      <c r="E24" s="7"/>
      <c r="F24" s="4">
        <v>3198</v>
      </c>
      <c r="G24" s="4">
        <v>5196</v>
      </c>
      <c r="H24" s="4">
        <v>0</v>
      </c>
      <c r="I24" s="10">
        <v>27</v>
      </c>
      <c r="J24" s="10">
        <v>26</v>
      </c>
      <c r="K24" s="10">
        <v>3079.5555555555561</v>
      </c>
      <c r="L24" s="10">
        <v>5003.5555555555557</v>
      </c>
      <c r="M24" s="10">
        <v>0</v>
      </c>
      <c r="N24" s="10">
        <v>8083.1111111111113</v>
      </c>
      <c r="O24" s="10">
        <v>969.97333333333336</v>
      </c>
      <c r="P24" s="10">
        <v>1414.544444444444</v>
      </c>
      <c r="Q24" s="15"/>
      <c r="R24" s="10">
        <f t="shared" si="0"/>
        <v>8083.1111111111113</v>
      </c>
      <c r="S24" s="10">
        <f t="shared" si="1"/>
        <v>969.97333333333336</v>
      </c>
      <c r="T24" s="18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spans="1:34" ht="15" customHeight="1" x14ac:dyDescent="0.55000000000000004">
      <c r="A25" s="9"/>
      <c r="B25" s="14" t="s">
        <v>51</v>
      </c>
      <c r="C25" s="7">
        <v>100939656504</v>
      </c>
      <c r="D25" s="7">
        <v>6207849959</v>
      </c>
      <c r="E25" s="7"/>
      <c r="F25" s="4">
        <v>3198</v>
      </c>
      <c r="G25" s="4">
        <v>5196</v>
      </c>
      <c r="H25" s="4">
        <v>0</v>
      </c>
      <c r="I25" s="10">
        <v>27</v>
      </c>
      <c r="J25" s="10">
        <v>25</v>
      </c>
      <c r="K25" s="10">
        <v>2961.1111111111109</v>
      </c>
      <c r="L25" s="10">
        <v>4811.1111111111113</v>
      </c>
      <c r="M25" s="10">
        <v>0</v>
      </c>
      <c r="N25" s="10">
        <v>7772.2222222222226</v>
      </c>
      <c r="O25" s="10">
        <v>932.66666666666663</v>
      </c>
      <c r="P25" s="10">
        <v>1360.1388888888889</v>
      </c>
      <c r="Q25" s="15"/>
      <c r="R25" s="10">
        <f t="shared" si="0"/>
        <v>7772.2222222222226</v>
      </c>
      <c r="S25" s="10">
        <f t="shared" si="1"/>
        <v>932.66666666666663</v>
      </c>
      <c r="T25" s="18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</row>
    <row r="26" spans="1:34" ht="15" customHeight="1" x14ac:dyDescent="0.55000000000000004">
      <c r="A26" s="9"/>
      <c r="B26" s="14" t="s">
        <v>52</v>
      </c>
      <c r="C26" s="7">
        <v>100933993601</v>
      </c>
      <c r="D26" s="7">
        <v>6207847158</v>
      </c>
      <c r="E26" s="7"/>
      <c r="F26" s="4">
        <v>3198</v>
      </c>
      <c r="G26" s="4">
        <v>5196</v>
      </c>
      <c r="H26" s="4">
        <v>0</v>
      </c>
      <c r="I26" s="10">
        <v>27</v>
      </c>
      <c r="J26" s="10">
        <v>23</v>
      </c>
      <c r="K26" s="10">
        <v>2724.2222222222222</v>
      </c>
      <c r="L26" s="10">
        <v>4426.2222222222226</v>
      </c>
      <c r="M26" s="10">
        <v>0</v>
      </c>
      <c r="N26" s="10">
        <v>7150.4444444444453</v>
      </c>
      <c r="O26" s="10">
        <v>858.0533333333334</v>
      </c>
      <c r="P26" s="10">
        <v>1251.327777777778</v>
      </c>
      <c r="Q26" s="15"/>
      <c r="R26" s="10">
        <f t="shared" si="0"/>
        <v>7150.4444444444453</v>
      </c>
      <c r="S26" s="10">
        <f t="shared" si="1"/>
        <v>858.0533333333334</v>
      </c>
      <c r="T26" s="18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</row>
    <row r="27" spans="1:34" ht="15" customHeight="1" x14ac:dyDescent="0.55000000000000004">
      <c r="A27" s="9"/>
      <c r="B27" s="14" t="s">
        <v>53</v>
      </c>
      <c r="C27" s="7">
        <v>100934206087</v>
      </c>
      <c r="D27" s="7">
        <v>6207847093</v>
      </c>
      <c r="E27" s="7"/>
      <c r="F27" s="4">
        <v>3198</v>
      </c>
      <c r="G27" s="4">
        <v>5196</v>
      </c>
      <c r="H27" s="4">
        <v>0</v>
      </c>
      <c r="I27" s="10">
        <v>27</v>
      </c>
      <c r="J27" s="10">
        <v>27</v>
      </c>
      <c r="K27" s="10">
        <v>3198</v>
      </c>
      <c r="L27" s="10">
        <v>5196</v>
      </c>
      <c r="M27" s="10">
        <v>0</v>
      </c>
      <c r="N27" s="10">
        <v>8394</v>
      </c>
      <c r="O27" s="10">
        <v>1007.28</v>
      </c>
      <c r="P27" s="10">
        <v>1468.95</v>
      </c>
      <c r="Q27" s="15"/>
      <c r="R27" s="10">
        <f t="shared" si="0"/>
        <v>8394</v>
      </c>
      <c r="S27" s="10">
        <f t="shared" si="1"/>
        <v>1007.28</v>
      </c>
      <c r="T27" s="18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r="28" spans="1:34" ht="15" customHeight="1" x14ac:dyDescent="0.55000000000000004">
      <c r="A28" s="9"/>
      <c r="B28" s="14" t="s">
        <v>54</v>
      </c>
      <c r="C28" s="7">
        <v>100934205543</v>
      </c>
      <c r="D28" s="7">
        <v>6207847181</v>
      </c>
      <c r="E28" s="7"/>
      <c r="F28" s="4">
        <v>3198</v>
      </c>
      <c r="G28" s="4">
        <v>5196</v>
      </c>
      <c r="H28" s="4">
        <v>0</v>
      </c>
      <c r="I28" s="10">
        <v>27</v>
      </c>
      <c r="J28" s="10">
        <v>29</v>
      </c>
      <c r="K28" s="10">
        <v>3434.8888888888891</v>
      </c>
      <c r="L28" s="10">
        <v>5580.8888888888896</v>
      </c>
      <c r="M28" s="10">
        <v>0</v>
      </c>
      <c r="N28" s="10">
        <v>9015.7777777777774</v>
      </c>
      <c r="O28" s="10">
        <v>1081.893333333333</v>
      </c>
      <c r="P28" s="10">
        <v>1577.7611111111109</v>
      </c>
      <c r="Q28" s="15"/>
      <c r="R28" s="10">
        <f t="shared" si="0"/>
        <v>9015.7777777777792</v>
      </c>
      <c r="S28" s="10">
        <f t="shared" si="1"/>
        <v>1081.8933333333334</v>
      </c>
      <c r="T28" s="18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</row>
    <row r="29" spans="1:34" ht="15" customHeight="1" x14ac:dyDescent="0.55000000000000004">
      <c r="A29" s="9"/>
      <c r="B29" s="14" t="s">
        <v>55</v>
      </c>
      <c r="C29" s="7">
        <v>100935074456</v>
      </c>
      <c r="D29" s="7">
        <v>6207847192</v>
      </c>
      <c r="E29" s="7"/>
      <c r="F29" s="4">
        <v>3198</v>
      </c>
      <c r="G29" s="4">
        <v>5196</v>
      </c>
      <c r="H29" s="4">
        <v>0</v>
      </c>
      <c r="I29" s="10">
        <v>27</v>
      </c>
      <c r="J29" s="10">
        <v>30</v>
      </c>
      <c r="K29" s="10">
        <v>3553.333333333333</v>
      </c>
      <c r="L29" s="10">
        <v>5773.3333333333339</v>
      </c>
      <c r="M29" s="10">
        <v>0</v>
      </c>
      <c r="N29" s="10">
        <v>9326.6666666666679</v>
      </c>
      <c r="O29" s="10">
        <v>1119.2</v>
      </c>
      <c r="P29" s="10">
        <v>1632.166666666667</v>
      </c>
      <c r="Q29" s="15"/>
      <c r="R29" s="10">
        <f t="shared" si="0"/>
        <v>9326.6666666666679</v>
      </c>
      <c r="S29" s="10">
        <f t="shared" si="1"/>
        <v>1119.2</v>
      </c>
      <c r="T29" s="18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1:34" ht="15" customHeight="1" x14ac:dyDescent="0.55000000000000004">
      <c r="A30" s="9"/>
      <c r="B30" s="14" t="s">
        <v>56</v>
      </c>
      <c r="C30" s="7">
        <v>100939155074</v>
      </c>
      <c r="D30" s="7">
        <v>6207847085</v>
      </c>
      <c r="E30" s="7"/>
      <c r="F30" s="4">
        <v>3198</v>
      </c>
      <c r="G30" s="4">
        <v>5196</v>
      </c>
      <c r="H30" s="4">
        <v>0</v>
      </c>
      <c r="I30" s="10">
        <v>27</v>
      </c>
      <c r="J30" s="10">
        <v>26</v>
      </c>
      <c r="K30" s="10">
        <v>3079.5555555555561</v>
      </c>
      <c r="L30" s="10">
        <v>5003.5555555555557</v>
      </c>
      <c r="M30" s="10">
        <v>0</v>
      </c>
      <c r="N30" s="10">
        <v>8083.1111111111113</v>
      </c>
      <c r="O30" s="10">
        <v>969.97333333333336</v>
      </c>
      <c r="P30" s="10">
        <v>1414.544444444444</v>
      </c>
      <c r="Q30" s="15"/>
      <c r="R30" s="10">
        <f t="shared" si="0"/>
        <v>8083.1111111111113</v>
      </c>
      <c r="S30" s="10">
        <f t="shared" si="1"/>
        <v>969.97333333333336</v>
      </c>
      <c r="T30" s="18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 spans="1:34" ht="15" customHeight="1" x14ac:dyDescent="0.55000000000000004">
      <c r="A31" s="9"/>
      <c r="B31" s="14" t="s">
        <v>57</v>
      </c>
      <c r="C31" s="7">
        <v>100934434259</v>
      </c>
      <c r="D31" s="7">
        <v>6207847165</v>
      </c>
      <c r="E31" s="7"/>
      <c r="F31" s="4">
        <v>3198</v>
      </c>
      <c r="G31" s="4">
        <v>5196</v>
      </c>
      <c r="H31" s="4">
        <v>0</v>
      </c>
      <c r="I31" s="10">
        <v>27</v>
      </c>
      <c r="J31" s="10">
        <v>29</v>
      </c>
      <c r="K31" s="10">
        <v>3434.8888888888891</v>
      </c>
      <c r="L31" s="10">
        <v>5580.8888888888896</v>
      </c>
      <c r="M31" s="10">
        <v>0</v>
      </c>
      <c r="N31" s="10">
        <v>9015.7777777777774</v>
      </c>
      <c r="O31" s="10">
        <v>1081.893333333333</v>
      </c>
      <c r="P31" s="10">
        <v>1577.7611111111109</v>
      </c>
      <c r="Q31" s="15"/>
      <c r="R31" s="10">
        <f t="shared" si="0"/>
        <v>9015.7777777777792</v>
      </c>
      <c r="S31" s="10">
        <f t="shared" si="1"/>
        <v>1081.8933333333334</v>
      </c>
      <c r="T31" s="18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  <row r="32" spans="1:34" ht="15" customHeight="1" x14ac:dyDescent="0.55000000000000004">
      <c r="A32" s="9"/>
      <c r="B32" s="14" t="s">
        <v>58</v>
      </c>
      <c r="C32" s="7">
        <v>100932759173</v>
      </c>
      <c r="D32" s="7">
        <v>6207847119</v>
      </c>
      <c r="E32" s="7"/>
      <c r="F32" s="4">
        <v>3198</v>
      </c>
      <c r="G32" s="4">
        <v>5196</v>
      </c>
      <c r="H32" s="4">
        <v>0</v>
      </c>
      <c r="I32" s="10">
        <v>27</v>
      </c>
      <c r="J32" s="10">
        <v>32</v>
      </c>
      <c r="K32" s="10">
        <v>3790.2222222222222</v>
      </c>
      <c r="L32" s="10">
        <v>6158.2222222222226</v>
      </c>
      <c r="M32" s="10">
        <v>0</v>
      </c>
      <c r="N32" s="10">
        <v>9948.4444444444453</v>
      </c>
      <c r="O32" s="10">
        <v>1193.813333333333</v>
      </c>
      <c r="P32" s="10">
        <v>1740.9777777777781</v>
      </c>
      <c r="Q32" s="15"/>
      <c r="R32" s="10">
        <f t="shared" si="0"/>
        <v>9948.4444444444453</v>
      </c>
      <c r="S32" s="10">
        <f t="shared" si="1"/>
        <v>1193.8133333333333</v>
      </c>
      <c r="T32" s="18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</row>
    <row r="33" spans="1:34" ht="15" customHeight="1" x14ac:dyDescent="0.55000000000000004">
      <c r="A33" s="9"/>
      <c r="B33" s="14" t="s">
        <v>59</v>
      </c>
      <c r="C33" s="7">
        <v>100935042703</v>
      </c>
      <c r="D33" s="7">
        <v>6207847124</v>
      </c>
      <c r="E33" s="7"/>
      <c r="F33" s="4">
        <v>3198</v>
      </c>
      <c r="G33" s="4">
        <v>5196</v>
      </c>
      <c r="H33" s="4">
        <v>0</v>
      </c>
      <c r="I33" s="10">
        <v>27</v>
      </c>
      <c r="J33" s="10">
        <v>24</v>
      </c>
      <c r="K33" s="10">
        <v>2842.666666666667</v>
      </c>
      <c r="L33" s="10">
        <v>4618.666666666667</v>
      </c>
      <c r="M33" s="10">
        <v>0</v>
      </c>
      <c r="N33" s="10">
        <v>7461.3333333333339</v>
      </c>
      <c r="O33" s="10">
        <v>895.36</v>
      </c>
      <c r="P33" s="10">
        <v>1305.7333333333329</v>
      </c>
      <c r="Q33" s="15"/>
      <c r="R33" s="10">
        <f t="shared" si="0"/>
        <v>7461.3333333333339</v>
      </c>
      <c r="S33" s="10">
        <f t="shared" si="1"/>
        <v>895.36</v>
      </c>
      <c r="T33" s="18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 spans="1:34" ht="15" customHeight="1" x14ac:dyDescent="0.55000000000000004">
      <c r="A34" s="9"/>
      <c r="B34" s="14" t="s">
        <v>60</v>
      </c>
      <c r="C34" s="7">
        <v>100937674231</v>
      </c>
      <c r="D34" s="7"/>
      <c r="E34" s="7"/>
      <c r="F34" s="4">
        <v>3198</v>
      </c>
      <c r="G34" s="4">
        <v>5196</v>
      </c>
      <c r="H34" s="4">
        <v>0</v>
      </c>
      <c r="I34" s="10">
        <v>27</v>
      </c>
      <c r="J34" s="10">
        <v>30</v>
      </c>
      <c r="K34" s="10">
        <v>3553.333333333333</v>
      </c>
      <c r="L34" s="10">
        <v>5773.3333333333339</v>
      </c>
      <c r="M34" s="10">
        <v>0</v>
      </c>
      <c r="N34" s="10">
        <v>9326.6666666666679</v>
      </c>
      <c r="O34" s="10">
        <v>1119.2</v>
      </c>
      <c r="P34" s="10">
        <v>1632.166666666667</v>
      </c>
      <c r="Q34" s="15"/>
      <c r="R34" s="10">
        <f t="shared" ref="R34:R56" si="2">K34+L34</f>
        <v>9326.6666666666679</v>
      </c>
      <c r="S34" s="10">
        <f t="shared" ref="S34:S56" si="3">R34*(12/100)</f>
        <v>1119.2</v>
      </c>
      <c r="T34" s="18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1:34" ht="15" customHeight="1" x14ac:dyDescent="0.55000000000000004">
      <c r="A35" s="9"/>
      <c r="B35" s="14" t="s">
        <v>61</v>
      </c>
      <c r="C35" s="7">
        <v>100933778083</v>
      </c>
      <c r="D35" s="7"/>
      <c r="E35" s="7"/>
      <c r="F35" s="4">
        <v>3198</v>
      </c>
      <c r="G35" s="4">
        <v>5196</v>
      </c>
      <c r="H35" s="4">
        <v>0</v>
      </c>
      <c r="I35" s="10">
        <v>27</v>
      </c>
      <c r="J35" s="10">
        <v>31</v>
      </c>
      <c r="K35" s="10">
        <v>3671.7777777777778</v>
      </c>
      <c r="L35" s="10">
        <v>5965.7777777777783</v>
      </c>
      <c r="M35" s="10">
        <v>0</v>
      </c>
      <c r="N35" s="10">
        <v>9637.5555555555566</v>
      </c>
      <c r="O35" s="10">
        <v>1156.5066666666669</v>
      </c>
      <c r="P35" s="10">
        <v>1686.5722222222221</v>
      </c>
      <c r="Q35" s="15"/>
      <c r="R35" s="10">
        <f t="shared" si="2"/>
        <v>9637.5555555555566</v>
      </c>
      <c r="S35" s="10">
        <f t="shared" si="3"/>
        <v>1156.5066666666667</v>
      </c>
      <c r="T35" s="18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spans="1:34" ht="15" customHeight="1" x14ac:dyDescent="0.55000000000000004">
      <c r="A36" s="9"/>
      <c r="B36" s="14" t="s">
        <v>62</v>
      </c>
      <c r="C36" s="7">
        <v>100933798768</v>
      </c>
      <c r="D36" s="7"/>
      <c r="E36" s="7"/>
      <c r="F36" s="4">
        <v>3198</v>
      </c>
      <c r="G36" s="4">
        <v>5196</v>
      </c>
      <c r="H36" s="4">
        <v>0</v>
      </c>
      <c r="I36" s="10">
        <v>27</v>
      </c>
      <c r="J36" s="10">
        <v>27</v>
      </c>
      <c r="K36" s="10">
        <v>3198</v>
      </c>
      <c r="L36" s="10">
        <v>5196</v>
      </c>
      <c r="M36" s="10">
        <v>0</v>
      </c>
      <c r="N36" s="10">
        <v>8394</v>
      </c>
      <c r="O36" s="10">
        <v>1007.28</v>
      </c>
      <c r="P36" s="10">
        <v>1468.95</v>
      </c>
      <c r="Q36" s="15"/>
      <c r="R36" s="10">
        <f t="shared" si="2"/>
        <v>8394</v>
      </c>
      <c r="S36" s="10">
        <f t="shared" si="3"/>
        <v>1007.28</v>
      </c>
      <c r="T36" s="18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</row>
    <row r="37" spans="1:34" ht="15" customHeight="1" x14ac:dyDescent="0.55000000000000004">
      <c r="A37" s="9"/>
      <c r="B37" s="14" t="s">
        <v>63</v>
      </c>
      <c r="C37" s="7">
        <v>100935738223</v>
      </c>
      <c r="D37" s="7"/>
      <c r="E37" s="7"/>
      <c r="F37" s="4">
        <v>3198</v>
      </c>
      <c r="G37" s="4">
        <v>5196</v>
      </c>
      <c r="H37" s="4">
        <v>0</v>
      </c>
      <c r="I37" s="10">
        <v>27</v>
      </c>
      <c r="J37" s="10">
        <v>30</v>
      </c>
      <c r="K37" s="10">
        <v>3553.333333333333</v>
      </c>
      <c r="L37" s="10">
        <v>5773.3333333333339</v>
      </c>
      <c r="M37" s="10">
        <v>0</v>
      </c>
      <c r="N37" s="10">
        <v>9326.6666666666679</v>
      </c>
      <c r="O37" s="10">
        <v>1119.2</v>
      </c>
      <c r="P37" s="10">
        <v>1632.166666666667</v>
      </c>
      <c r="Q37" s="15"/>
      <c r="R37" s="10">
        <f t="shared" si="2"/>
        <v>9326.6666666666679</v>
      </c>
      <c r="S37" s="10">
        <f t="shared" si="3"/>
        <v>1119.2</v>
      </c>
      <c r="T37" s="18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</row>
    <row r="38" spans="1:34" ht="15" customHeight="1" x14ac:dyDescent="0.55000000000000004">
      <c r="A38" s="9"/>
      <c r="B38" s="14" t="s">
        <v>64</v>
      </c>
      <c r="C38" s="7">
        <v>100933843025</v>
      </c>
      <c r="D38" s="7"/>
      <c r="E38" s="7"/>
      <c r="F38" s="4">
        <v>3198</v>
      </c>
      <c r="G38" s="4">
        <v>5196</v>
      </c>
      <c r="H38" s="4">
        <v>0</v>
      </c>
      <c r="I38" s="10">
        <v>27</v>
      </c>
      <c r="J38" s="10">
        <v>24</v>
      </c>
      <c r="K38" s="10">
        <v>2842.666666666667</v>
      </c>
      <c r="L38" s="10">
        <v>4618.666666666667</v>
      </c>
      <c r="M38" s="10">
        <v>0</v>
      </c>
      <c r="N38" s="10">
        <v>7461.3333333333339</v>
      </c>
      <c r="O38" s="10">
        <v>895.36</v>
      </c>
      <c r="P38" s="10">
        <v>1305.7333333333329</v>
      </c>
      <c r="Q38" s="15"/>
      <c r="R38" s="10">
        <f t="shared" si="2"/>
        <v>7461.3333333333339</v>
      </c>
      <c r="S38" s="10">
        <f t="shared" si="3"/>
        <v>895.36</v>
      </c>
      <c r="T38" s="18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 ht="15" customHeight="1" x14ac:dyDescent="0.55000000000000004">
      <c r="A39" s="9"/>
      <c r="B39" s="14" t="s">
        <v>65</v>
      </c>
      <c r="C39" s="7">
        <v>100933870793</v>
      </c>
      <c r="D39" s="7">
        <v>6207819007</v>
      </c>
      <c r="E39" s="7"/>
      <c r="F39" s="4">
        <v>3198</v>
      </c>
      <c r="G39" s="4">
        <v>5196</v>
      </c>
      <c r="H39" s="4">
        <v>0</v>
      </c>
      <c r="I39" s="10">
        <v>27</v>
      </c>
      <c r="J39" s="10">
        <v>37</v>
      </c>
      <c r="K39" s="10">
        <v>4382.4444444444443</v>
      </c>
      <c r="L39" s="10">
        <v>7120.4444444444453</v>
      </c>
      <c r="M39" s="10">
        <v>0</v>
      </c>
      <c r="N39" s="10">
        <v>11502.888888888891</v>
      </c>
      <c r="O39" s="10">
        <v>1380.346666666667</v>
      </c>
      <c r="P39" s="10">
        <v>2013.0055555555559</v>
      </c>
      <c r="Q39" s="15"/>
      <c r="R39" s="10">
        <f t="shared" si="2"/>
        <v>11502.888888888891</v>
      </c>
      <c r="S39" s="10">
        <f t="shared" si="3"/>
        <v>1380.3466666666668</v>
      </c>
      <c r="T39" s="18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</row>
    <row r="40" spans="1:34" ht="15" customHeight="1" x14ac:dyDescent="0.55000000000000004">
      <c r="A40" s="9"/>
      <c r="B40" s="14" t="s">
        <v>66</v>
      </c>
      <c r="C40" s="7">
        <v>100933372227</v>
      </c>
      <c r="D40" s="7">
        <v>6207819021</v>
      </c>
      <c r="E40" s="7"/>
      <c r="F40" s="4">
        <v>3198</v>
      </c>
      <c r="G40" s="4">
        <v>5196</v>
      </c>
      <c r="H40" s="4">
        <v>0</v>
      </c>
      <c r="I40" s="10">
        <v>27</v>
      </c>
      <c r="J40" s="10">
        <v>25</v>
      </c>
      <c r="K40" s="10">
        <v>2961.1111111111109</v>
      </c>
      <c r="L40" s="10">
        <v>4811.1111111111113</v>
      </c>
      <c r="M40" s="10">
        <v>0</v>
      </c>
      <c r="N40" s="10">
        <v>7772.2222222222226</v>
      </c>
      <c r="O40" s="10">
        <v>932.66666666666663</v>
      </c>
      <c r="P40" s="10">
        <v>1360.1388888888889</v>
      </c>
      <c r="Q40" s="15"/>
      <c r="R40" s="10">
        <f t="shared" si="2"/>
        <v>7772.2222222222226</v>
      </c>
      <c r="S40" s="10">
        <f t="shared" si="3"/>
        <v>932.66666666666663</v>
      </c>
      <c r="T40" s="18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</row>
    <row r="41" spans="1:34" ht="15" customHeight="1" x14ac:dyDescent="0.55000000000000004">
      <c r="A41" s="9"/>
      <c r="B41" s="14" t="s">
        <v>67</v>
      </c>
      <c r="C41" s="7">
        <v>100931665575</v>
      </c>
      <c r="D41" s="7">
        <v>6207819024</v>
      </c>
      <c r="E41" s="7"/>
      <c r="F41" s="4">
        <v>3198</v>
      </c>
      <c r="G41" s="4">
        <v>5196</v>
      </c>
      <c r="H41" s="4">
        <v>0</v>
      </c>
      <c r="I41" s="10">
        <v>27</v>
      </c>
      <c r="J41" s="10">
        <v>9</v>
      </c>
      <c r="K41" s="10">
        <v>1066</v>
      </c>
      <c r="L41" s="10">
        <v>1732</v>
      </c>
      <c r="M41" s="10">
        <v>0</v>
      </c>
      <c r="N41" s="10">
        <v>2798</v>
      </c>
      <c r="O41" s="10">
        <v>335.76</v>
      </c>
      <c r="P41" s="10">
        <v>489.65</v>
      </c>
      <c r="Q41" s="15"/>
      <c r="R41" s="10">
        <f t="shared" si="2"/>
        <v>2798</v>
      </c>
      <c r="S41" s="10">
        <f t="shared" si="3"/>
        <v>335.76</v>
      </c>
      <c r="T41" s="18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</row>
    <row r="42" spans="1:34" ht="15" customHeight="1" x14ac:dyDescent="0.55000000000000004">
      <c r="A42" s="9"/>
      <c r="B42" s="14" t="s">
        <v>68</v>
      </c>
      <c r="C42" s="7">
        <v>100911248305</v>
      </c>
      <c r="D42" s="7">
        <v>6207763947</v>
      </c>
      <c r="E42" s="7"/>
      <c r="F42" s="4">
        <v>3198</v>
      </c>
      <c r="G42" s="4">
        <v>5196</v>
      </c>
      <c r="H42" s="4">
        <v>0</v>
      </c>
      <c r="I42" s="10">
        <v>27</v>
      </c>
      <c r="J42" s="10">
        <v>25</v>
      </c>
      <c r="K42" s="10">
        <v>2961.1111111111109</v>
      </c>
      <c r="L42" s="10">
        <v>4811.1111111111113</v>
      </c>
      <c r="M42" s="10">
        <v>0</v>
      </c>
      <c r="N42" s="10">
        <v>7772.2222222222226</v>
      </c>
      <c r="O42" s="10">
        <v>932.66666666666663</v>
      </c>
      <c r="P42" s="10">
        <v>1360.1388888888889</v>
      </c>
      <c r="Q42" s="15"/>
      <c r="R42" s="10">
        <f t="shared" si="2"/>
        <v>7772.2222222222226</v>
      </c>
      <c r="S42" s="10">
        <f t="shared" si="3"/>
        <v>932.66666666666663</v>
      </c>
      <c r="T42" s="18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</row>
    <row r="43" spans="1:34" ht="15" customHeight="1" x14ac:dyDescent="0.55000000000000004">
      <c r="A43" s="9"/>
      <c r="B43" s="14" t="s">
        <v>69</v>
      </c>
      <c r="C43" s="7">
        <v>100898203541</v>
      </c>
      <c r="D43" s="7"/>
      <c r="E43" s="7"/>
      <c r="F43" s="4">
        <v>3198</v>
      </c>
      <c r="G43" s="4">
        <v>5196</v>
      </c>
      <c r="H43" s="4">
        <v>0</v>
      </c>
      <c r="I43" s="10">
        <v>27</v>
      </c>
      <c r="J43" s="10">
        <v>29</v>
      </c>
      <c r="K43" s="10">
        <v>3434.8888888888891</v>
      </c>
      <c r="L43" s="10">
        <v>5580.8888888888896</v>
      </c>
      <c r="M43" s="10">
        <v>0</v>
      </c>
      <c r="N43" s="10">
        <v>9015.7777777777774</v>
      </c>
      <c r="O43" s="10">
        <v>1081.893333333333</v>
      </c>
      <c r="P43" s="10">
        <v>1577.7611111111109</v>
      </c>
      <c r="Q43" s="15"/>
      <c r="R43" s="10">
        <f t="shared" si="2"/>
        <v>9015.7777777777792</v>
      </c>
      <c r="S43" s="10">
        <f t="shared" si="3"/>
        <v>1081.8933333333334</v>
      </c>
      <c r="T43" s="18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</row>
    <row r="44" spans="1:34" ht="15" customHeight="1" x14ac:dyDescent="0.55000000000000004">
      <c r="A44" s="9"/>
      <c r="B44" s="14" t="s">
        <v>70</v>
      </c>
      <c r="C44" s="7">
        <v>100956500311</v>
      </c>
      <c r="D44" s="7">
        <v>6207847206</v>
      </c>
      <c r="E44" s="7"/>
      <c r="F44" s="4">
        <v>3198</v>
      </c>
      <c r="G44" s="4">
        <v>5196</v>
      </c>
      <c r="H44" s="4">
        <v>0</v>
      </c>
      <c r="I44" s="10">
        <v>27</v>
      </c>
      <c r="J44" s="10">
        <v>25</v>
      </c>
      <c r="K44" s="10">
        <v>2961.1111111111109</v>
      </c>
      <c r="L44" s="10">
        <v>4811.1111111111113</v>
      </c>
      <c r="M44" s="10">
        <v>0</v>
      </c>
      <c r="N44" s="10">
        <v>7772.2222222222226</v>
      </c>
      <c r="O44" s="10">
        <v>932.66666666666663</v>
      </c>
      <c r="P44" s="10">
        <v>1360.1388888888889</v>
      </c>
      <c r="Q44" s="15"/>
      <c r="R44" s="10">
        <f t="shared" si="2"/>
        <v>7772.2222222222226</v>
      </c>
      <c r="S44" s="10">
        <f t="shared" si="3"/>
        <v>932.66666666666663</v>
      </c>
      <c r="T44" s="18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</row>
    <row r="45" spans="1:34" ht="15" customHeight="1" x14ac:dyDescent="0.55000000000000004">
      <c r="A45" s="9"/>
      <c r="B45" s="14" t="s">
        <v>71</v>
      </c>
      <c r="C45" s="7">
        <v>100956500284</v>
      </c>
      <c r="D45" s="7">
        <v>6207847219</v>
      </c>
      <c r="E45" s="7"/>
      <c r="F45" s="4">
        <v>3198</v>
      </c>
      <c r="G45" s="4">
        <v>5196</v>
      </c>
      <c r="H45" s="4">
        <v>0</v>
      </c>
      <c r="I45" s="10">
        <v>27</v>
      </c>
      <c r="J45" s="10">
        <v>27</v>
      </c>
      <c r="K45" s="10">
        <v>3198</v>
      </c>
      <c r="L45" s="10">
        <v>5196</v>
      </c>
      <c r="M45" s="10">
        <v>0</v>
      </c>
      <c r="N45" s="10">
        <v>8394</v>
      </c>
      <c r="O45" s="10">
        <v>1007.28</v>
      </c>
      <c r="P45" s="10">
        <v>1468.95</v>
      </c>
      <c r="Q45" s="15"/>
      <c r="R45" s="10">
        <f t="shared" si="2"/>
        <v>8394</v>
      </c>
      <c r="S45" s="10">
        <f t="shared" si="3"/>
        <v>1007.28</v>
      </c>
      <c r="T45" s="18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</row>
    <row r="46" spans="1:34" ht="15" customHeight="1" x14ac:dyDescent="0.55000000000000004">
      <c r="A46" s="9"/>
      <c r="B46" s="14" t="s">
        <v>72</v>
      </c>
      <c r="C46" s="7">
        <v>101080195510</v>
      </c>
      <c r="D46" s="15"/>
      <c r="E46" s="7"/>
      <c r="F46" s="4">
        <v>3198</v>
      </c>
      <c r="G46" s="4">
        <v>5196</v>
      </c>
      <c r="H46" s="20">
        <v>0</v>
      </c>
      <c r="I46" s="10">
        <v>27</v>
      </c>
      <c r="J46" s="10">
        <v>28</v>
      </c>
      <c r="K46" s="10">
        <v>3316.4444444444439</v>
      </c>
      <c r="L46" s="10">
        <v>5388.4444444444453</v>
      </c>
      <c r="M46" s="10">
        <v>0</v>
      </c>
      <c r="N46" s="10">
        <v>8704.8888888888905</v>
      </c>
      <c r="O46" s="10">
        <v>1044.586666666667</v>
      </c>
      <c r="P46" s="10">
        <v>1523.3555555555561</v>
      </c>
      <c r="Q46" s="15"/>
      <c r="R46" s="10">
        <f t="shared" si="2"/>
        <v>8704.8888888888887</v>
      </c>
      <c r="S46" s="10">
        <f t="shared" si="3"/>
        <v>1044.5866666666666</v>
      </c>
      <c r="T46" s="18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</row>
    <row r="47" spans="1:34" ht="15" customHeight="1" x14ac:dyDescent="0.55000000000000004">
      <c r="A47" s="9"/>
      <c r="B47" s="14" t="s">
        <v>73</v>
      </c>
      <c r="C47" s="7">
        <v>101080195523</v>
      </c>
      <c r="D47" s="15"/>
      <c r="E47" s="7"/>
      <c r="F47" s="4">
        <v>3198</v>
      </c>
      <c r="G47" s="4">
        <v>5196</v>
      </c>
      <c r="H47" s="20">
        <v>0</v>
      </c>
      <c r="I47" s="10">
        <v>27</v>
      </c>
      <c r="J47" s="10">
        <v>34</v>
      </c>
      <c r="K47" s="10">
        <v>4027.1111111111109</v>
      </c>
      <c r="L47" s="10">
        <v>6543.1111111111113</v>
      </c>
      <c r="M47" s="10">
        <v>0</v>
      </c>
      <c r="N47" s="10">
        <v>10570.222222222223</v>
      </c>
      <c r="O47" s="10">
        <v>1268.426666666667</v>
      </c>
      <c r="P47" s="10">
        <v>1849.788888888889</v>
      </c>
      <c r="Q47" s="15"/>
      <c r="R47" s="10">
        <f t="shared" si="2"/>
        <v>10570.222222222223</v>
      </c>
      <c r="S47" s="10">
        <f t="shared" si="3"/>
        <v>1268.4266666666667</v>
      </c>
      <c r="T47" s="18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</row>
    <row r="48" spans="1:34" ht="15" customHeight="1" x14ac:dyDescent="0.55000000000000004">
      <c r="A48" s="9"/>
      <c r="B48" s="14" t="s">
        <v>74</v>
      </c>
      <c r="C48" s="7">
        <v>101080200953</v>
      </c>
      <c r="D48" s="15"/>
      <c r="E48" s="7"/>
      <c r="F48" s="4">
        <v>3198</v>
      </c>
      <c r="G48" s="4">
        <v>5196</v>
      </c>
      <c r="H48" s="20">
        <v>0</v>
      </c>
      <c r="I48" s="10">
        <v>27</v>
      </c>
      <c r="J48" s="10">
        <v>10</v>
      </c>
      <c r="K48" s="10">
        <v>1184.4444444444439</v>
      </c>
      <c r="L48" s="10">
        <v>1924.444444444445</v>
      </c>
      <c r="M48" s="10">
        <v>0</v>
      </c>
      <c r="N48" s="10">
        <v>3108.8888888888891</v>
      </c>
      <c r="O48" s="10">
        <v>373.06666666666661</v>
      </c>
      <c r="P48" s="10">
        <v>544.05555555555543</v>
      </c>
      <c r="Q48" s="15"/>
      <c r="R48" s="10">
        <f t="shared" si="2"/>
        <v>3108.8888888888887</v>
      </c>
      <c r="S48" s="10">
        <f t="shared" si="3"/>
        <v>373.06666666666661</v>
      </c>
      <c r="T48" s="18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 spans="1:34" ht="15" customHeight="1" x14ac:dyDescent="0.55000000000000004">
      <c r="A49" s="9"/>
      <c r="B49" s="14" t="s">
        <v>75</v>
      </c>
      <c r="C49" s="7">
        <v>101080195478</v>
      </c>
      <c r="D49" s="15"/>
      <c r="E49" s="7"/>
      <c r="F49" s="4">
        <v>3198</v>
      </c>
      <c r="G49" s="4">
        <v>5196</v>
      </c>
      <c r="H49" s="20">
        <v>0</v>
      </c>
      <c r="I49" s="10">
        <v>27</v>
      </c>
      <c r="J49" s="10">
        <v>26</v>
      </c>
      <c r="K49" s="10">
        <v>3079.5555555555561</v>
      </c>
      <c r="L49" s="10">
        <v>5003.5555555555557</v>
      </c>
      <c r="M49" s="10">
        <v>0</v>
      </c>
      <c r="N49" s="10">
        <v>8083.1111111111113</v>
      </c>
      <c r="O49" s="10">
        <v>969.97333333333336</v>
      </c>
      <c r="P49" s="10">
        <v>1414.544444444444</v>
      </c>
      <c r="Q49" s="15"/>
      <c r="R49" s="10">
        <f t="shared" si="2"/>
        <v>8083.1111111111113</v>
      </c>
      <c r="S49" s="10">
        <f t="shared" si="3"/>
        <v>969.97333333333336</v>
      </c>
      <c r="T49" s="18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</row>
    <row r="50" spans="1:34" ht="15" customHeight="1" x14ac:dyDescent="0.55000000000000004">
      <c r="A50" s="9"/>
      <c r="B50" s="14" t="s">
        <v>76</v>
      </c>
      <c r="C50" s="7">
        <v>101080195534</v>
      </c>
      <c r="D50" s="15"/>
      <c r="E50" s="7"/>
      <c r="F50" s="4">
        <v>3198</v>
      </c>
      <c r="G50" s="4">
        <v>5196</v>
      </c>
      <c r="H50" s="20">
        <v>0</v>
      </c>
      <c r="I50" s="10">
        <v>27</v>
      </c>
      <c r="J50" s="10">
        <v>30</v>
      </c>
      <c r="K50" s="10">
        <f>F50/I50*(J50)</f>
        <v>3553.3333333333335</v>
      </c>
      <c r="L50" s="10">
        <f>G50/I50*(J50)</f>
        <v>5773.3333333333339</v>
      </c>
      <c r="M50" s="10">
        <f>H50/I50*(J50)</f>
        <v>0</v>
      </c>
      <c r="N50" s="10">
        <f>K50+L50+M50</f>
        <v>9326.6666666666679</v>
      </c>
      <c r="O50" s="10">
        <f>(K50+L50)*0.12</f>
        <v>1119.2</v>
      </c>
      <c r="P50" s="10">
        <f>N50*(0.175)</f>
        <v>1632.1666666666667</v>
      </c>
      <c r="Q50" s="15"/>
      <c r="R50" s="10">
        <f t="shared" si="2"/>
        <v>9326.6666666666679</v>
      </c>
      <c r="S50" s="10">
        <f t="shared" si="3"/>
        <v>1119.2</v>
      </c>
      <c r="T50" s="18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 spans="1:34" ht="15" customHeight="1" x14ac:dyDescent="0.55000000000000004">
      <c r="A51" s="9"/>
      <c r="B51" s="14" t="s">
        <v>77</v>
      </c>
      <c r="C51" s="7">
        <v>101080195506</v>
      </c>
      <c r="D51" s="15"/>
      <c r="E51" s="7"/>
      <c r="F51" s="4">
        <v>3198</v>
      </c>
      <c r="G51" s="4">
        <v>5196</v>
      </c>
      <c r="H51" s="20">
        <v>0</v>
      </c>
      <c r="I51" s="10">
        <v>27</v>
      </c>
      <c r="J51" s="10">
        <v>25</v>
      </c>
      <c r="K51" s="10">
        <v>2961.1111111111109</v>
      </c>
      <c r="L51" s="10">
        <v>4811.1111111111113</v>
      </c>
      <c r="M51" s="10">
        <v>0</v>
      </c>
      <c r="N51" s="10">
        <v>7772.2222222222226</v>
      </c>
      <c r="O51" s="10">
        <v>932.66666666666663</v>
      </c>
      <c r="P51" s="10">
        <v>1360.1388888888889</v>
      </c>
      <c r="Q51" s="15"/>
      <c r="R51" s="10">
        <f t="shared" si="2"/>
        <v>7772.2222222222226</v>
      </c>
      <c r="S51" s="10">
        <f t="shared" si="3"/>
        <v>932.66666666666663</v>
      </c>
      <c r="T51" s="18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 spans="1:34" ht="15" customHeight="1" x14ac:dyDescent="0.55000000000000004">
      <c r="A52" s="15"/>
      <c r="B52" s="14" t="s">
        <v>78</v>
      </c>
      <c r="C52" s="7">
        <v>101080200969</v>
      </c>
      <c r="D52" s="15"/>
      <c r="E52" s="7"/>
      <c r="F52" s="4">
        <v>3198</v>
      </c>
      <c r="G52" s="4">
        <v>5196</v>
      </c>
      <c r="H52" s="20">
        <v>0</v>
      </c>
      <c r="I52" s="10">
        <v>27</v>
      </c>
      <c r="J52" s="10">
        <v>26</v>
      </c>
      <c r="K52" s="10">
        <v>3079.5555555555561</v>
      </c>
      <c r="L52" s="10">
        <v>5003.5555555555557</v>
      </c>
      <c r="M52" s="10">
        <v>0</v>
      </c>
      <c r="N52" s="10">
        <v>8083.1111111111113</v>
      </c>
      <c r="O52" s="10">
        <v>969.97333333333336</v>
      </c>
      <c r="P52" s="10">
        <v>1414.544444444444</v>
      </c>
      <c r="Q52" s="15"/>
      <c r="R52" s="10">
        <f t="shared" si="2"/>
        <v>8083.1111111111113</v>
      </c>
      <c r="S52" s="10">
        <f t="shared" si="3"/>
        <v>969.97333333333336</v>
      </c>
      <c r="T52" s="18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</row>
    <row r="53" spans="1:34" ht="15" customHeight="1" x14ac:dyDescent="0.55000000000000004">
      <c r="A53" s="15"/>
      <c r="B53" s="14" t="s">
        <v>79</v>
      </c>
      <c r="C53" s="7">
        <v>101080195484</v>
      </c>
      <c r="D53" s="15"/>
      <c r="E53" s="7"/>
      <c r="F53" s="4">
        <v>3198</v>
      </c>
      <c r="G53" s="4">
        <v>5196</v>
      </c>
      <c r="H53" s="20">
        <v>0</v>
      </c>
      <c r="I53" s="10">
        <v>27</v>
      </c>
      <c r="J53" s="10">
        <v>28</v>
      </c>
      <c r="K53" s="10">
        <v>3316.4444444444439</v>
      </c>
      <c r="L53" s="10">
        <v>5388.4444444444453</v>
      </c>
      <c r="M53" s="10">
        <v>0</v>
      </c>
      <c r="N53" s="10">
        <v>8704.8888888888905</v>
      </c>
      <c r="O53" s="10">
        <v>1044.586666666667</v>
      </c>
      <c r="P53" s="10">
        <v>1523.3555555555561</v>
      </c>
      <c r="Q53" s="15"/>
      <c r="R53" s="10">
        <f t="shared" si="2"/>
        <v>8704.8888888888887</v>
      </c>
      <c r="S53" s="10">
        <f t="shared" si="3"/>
        <v>1044.5866666666666</v>
      </c>
      <c r="T53" s="18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</row>
    <row r="54" spans="1:34" ht="15" customHeight="1" x14ac:dyDescent="0.55000000000000004">
      <c r="A54" s="15"/>
      <c r="B54" s="14" t="s">
        <v>80</v>
      </c>
      <c r="C54" s="7">
        <v>101080200982</v>
      </c>
      <c r="D54" s="15"/>
      <c r="E54" s="7"/>
      <c r="F54" s="4">
        <v>3198</v>
      </c>
      <c r="G54" s="4">
        <v>5196</v>
      </c>
      <c r="H54" s="20">
        <v>0</v>
      </c>
      <c r="I54" s="10">
        <v>27</v>
      </c>
      <c r="J54" s="10">
        <v>29</v>
      </c>
      <c r="K54" s="10">
        <v>3434.8888888888891</v>
      </c>
      <c r="L54" s="10">
        <v>5580.8888888888896</v>
      </c>
      <c r="M54" s="10">
        <v>0</v>
      </c>
      <c r="N54" s="10">
        <v>9015.7777777777774</v>
      </c>
      <c r="O54" s="10">
        <v>1081.893333333333</v>
      </c>
      <c r="P54" s="10">
        <v>1577.7611111111109</v>
      </c>
      <c r="Q54" s="15"/>
      <c r="R54" s="10">
        <f t="shared" si="2"/>
        <v>9015.7777777777792</v>
      </c>
      <c r="S54" s="10">
        <f t="shared" si="3"/>
        <v>1081.8933333333334</v>
      </c>
      <c r="T54" s="18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</row>
    <row r="55" spans="1:34" ht="15" customHeight="1" x14ac:dyDescent="0.55000000000000004">
      <c r="A55" s="15"/>
      <c r="B55" s="14" t="s">
        <v>81</v>
      </c>
      <c r="C55" s="7">
        <v>101080200948</v>
      </c>
      <c r="D55" s="15"/>
      <c r="E55" s="7"/>
      <c r="F55" s="4">
        <v>3198</v>
      </c>
      <c r="G55" s="4">
        <v>5196</v>
      </c>
      <c r="H55" s="20">
        <v>0</v>
      </c>
      <c r="I55" s="10">
        <v>27</v>
      </c>
      <c r="J55" s="10">
        <v>31</v>
      </c>
      <c r="K55" s="10">
        <v>3671.7777777777778</v>
      </c>
      <c r="L55" s="10">
        <v>5965.7777777777783</v>
      </c>
      <c r="M55" s="10">
        <v>0</v>
      </c>
      <c r="N55" s="10">
        <v>9637.5555555555566</v>
      </c>
      <c r="O55" s="10">
        <v>1156.5066666666669</v>
      </c>
      <c r="P55" s="10">
        <v>1686.5722222222221</v>
      </c>
      <c r="Q55" s="15"/>
      <c r="R55" s="10">
        <f t="shared" si="2"/>
        <v>9637.5555555555566</v>
      </c>
      <c r="S55" s="10">
        <f t="shared" si="3"/>
        <v>1156.5066666666667</v>
      </c>
      <c r="T55" s="18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</row>
    <row r="56" spans="1:34" ht="15" customHeight="1" x14ac:dyDescent="0.55000000000000004">
      <c r="A56" s="15"/>
      <c r="B56" s="14" t="s">
        <v>82</v>
      </c>
      <c r="C56" s="7">
        <v>101077109036</v>
      </c>
      <c r="D56" s="15"/>
      <c r="E56" s="7"/>
      <c r="F56" s="4">
        <v>3198</v>
      </c>
      <c r="G56" s="4">
        <v>5196</v>
      </c>
      <c r="H56" s="20">
        <v>0</v>
      </c>
      <c r="I56" s="10">
        <v>27</v>
      </c>
      <c r="J56" s="10">
        <v>30</v>
      </c>
      <c r="K56" s="10">
        <v>3553.333333333333</v>
      </c>
      <c r="L56" s="10">
        <v>5773.3333333333339</v>
      </c>
      <c r="M56" s="10">
        <v>0</v>
      </c>
      <c r="N56" s="10">
        <v>9326.6666666666679</v>
      </c>
      <c r="O56" s="10">
        <v>1119.2</v>
      </c>
      <c r="P56" s="10">
        <v>1632.166666666667</v>
      </c>
      <c r="Q56" s="15"/>
      <c r="R56" s="10">
        <f t="shared" si="2"/>
        <v>9326.6666666666679</v>
      </c>
      <c r="S56" s="10">
        <f t="shared" si="3"/>
        <v>1119.2</v>
      </c>
      <c r="T56" s="18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</row>
  </sheetData>
  <mergeCells count="1">
    <mergeCell ref="O1:Q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3984375" defaultRowHeight="15" customHeight="1" x14ac:dyDescent="0.55000000000000004"/>
  <cols>
    <col min="1" max="256" width="8.83984375" style="21" customWidth="1"/>
  </cols>
  <sheetData>
    <row r="1" spans="1:34" ht="47.25" customHeight="1" x14ac:dyDescent="0.55000000000000004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8</v>
      </c>
      <c r="G1" s="2" t="s">
        <v>9</v>
      </c>
      <c r="H1" s="2" t="s">
        <v>10</v>
      </c>
      <c r="I1" s="3" t="s">
        <v>11</v>
      </c>
      <c r="J1" s="3" t="s">
        <v>12</v>
      </c>
      <c r="K1" s="3" t="s">
        <v>23</v>
      </c>
      <c r="L1" s="3" t="s">
        <v>24</v>
      </c>
      <c r="M1" s="3" t="s">
        <v>25</v>
      </c>
      <c r="N1" s="3" t="s">
        <v>26</v>
      </c>
      <c r="O1" s="25" t="s">
        <v>27</v>
      </c>
      <c r="P1" s="26"/>
      <c r="Q1" s="26"/>
      <c r="R1" s="3" t="s">
        <v>83</v>
      </c>
      <c r="S1" s="3" t="s">
        <v>84</v>
      </c>
      <c r="T1" s="3" t="s">
        <v>85</v>
      </c>
      <c r="U1" s="3" t="s">
        <v>86</v>
      </c>
      <c r="V1" s="3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87</v>
      </c>
      <c r="AG1" s="3" t="s">
        <v>97</v>
      </c>
      <c r="AH1" s="3" t="s">
        <v>98</v>
      </c>
    </row>
    <row r="2" spans="1:34" ht="15" customHeight="1" x14ac:dyDescent="0.55000000000000004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 spans="1:34" ht="15" customHeight="1" x14ac:dyDescent="0.55000000000000004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 ht="15" customHeight="1" x14ac:dyDescent="0.5500000000000000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34" ht="15" customHeight="1" x14ac:dyDescent="0.55000000000000004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spans="1:34" ht="15" customHeight="1" x14ac:dyDescent="0.55000000000000004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spans="1:34" ht="15" customHeight="1" x14ac:dyDescent="0.55000000000000004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spans="1:34" ht="15" customHeight="1" x14ac:dyDescent="0.55000000000000004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34" ht="15" customHeight="1" x14ac:dyDescent="0.55000000000000004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spans="1:34" ht="15" customHeight="1" x14ac:dyDescent="0.55000000000000004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</sheetData>
  <mergeCells count="1">
    <mergeCell ref="O1:Q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RAVINDRAN.K</dc:creator>
  <cp:lastModifiedBy>Yamini Shankar</cp:lastModifiedBy>
  <dcterms:created xsi:type="dcterms:W3CDTF">2017-11-06T13:00:21Z</dcterms:created>
  <dcterms:modified xsi:type="dcterms:W3CDTF">2017-11-07T02:18:22Z</dcterms:modified>
</cp:coreProperties>
</file>