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Total" sheetId="10" r:id="rId13"/>
  </sheets>
  <definedNames/>
  <calcPr/>
</workbook>
</file>

<file path=xl/sharedStrings.xml><?xml version="1.0" encoding="utf-8"?>
<sst xmlns="http://schemas.openxmlformats.org/spreadsheetml/2006/main" count="353" uniqueCount="259">
  <si>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</si>
  <si>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</si>
  <si>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</si>
  <si>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</si>
  <si>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</si>
  <si>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</si>
  <si>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</si>
  <si>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</si>
  <si>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</si>
  <si>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</si>
  <si>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</si>
  <si>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Hours TOTAL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</si>
  <si>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</si>
  <si>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</si>
  <si>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</si>
  <si>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</si>
  <si>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</si>
  <si>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</si>
  <si>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</si>
  <si>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</si>
  <si>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Creating issue boards, description and formatting of gitlab issues</t>
  </si>
  <si>
    <t>Writing questions to client</t>
  </si>
  <si>
    <t>Initial framework research</t>
  </si>
  <si>
    <t>Planning meeting 14.11</t>
  </si>
  <si>
    <t>Class</t>
  </si>
  <si>
    <t>Total</t>
  </si>
  <si>
    <t>Anh Nguyen</t>
  </si>
  <si>
    <t xml:space="preserve">Fixing questions sheet </t>
  </si>
  <si>
    <t>Change log creation for questions</t>
  </si>
  <si>
    <t>Kickoff</t>
  </si>
  <si>
    <t>Initial infrastructure setup</t>
  </si>
  <si>
    <t>Git setup and management</t>
  </si>
  <si>
    <t>Framework research</t>
  </si>
  <si>
    <t>Writing client questions</t>
  </si>
  <si>
    <t>Research client's need</t>
  </si>
  <si>
    <t>Questions for the client</t>
  </si>
  <si>
    <t>Work on document</t>
  </si>
  <si>
    <t>Group meeting</t>
  </si>
  <si>
    <t>Repo Files Setup</t>
  </si>
  <si>
    <t>Functional Design v1.0</t>
  </si>
  <si>
    <t>Client meeting preparations and planning</t>
  </si>
  <si>
    <t>Write code of conduct</t>
  </si>
  <si>
    <t>Write code quality document</t>
  </si>
  <si>
    <t>Create an early draft of all questions that need to be discussed with the client</t>
  </si>
  <si>
    <t>create a manual document for sprint 0 for kick off</t>
  </si>
  <si>
    <t>create a project goals, deliverables, and expectations document for kick off</t>
  </si>
  <si>
    <t>#20 Format client's answers into client communication log</t>
  </si>
  <si>
    <t>Planning meeting agenda for Monday</t>
  </si>
  <si>
    <t>Researching frameworks after meeting the client</t>
  </si>
  <si>
    <t xml:space="preserve">Drafting backlog items for Sprint 1 </t>
  </si>
  <si>
    <t>Audio API research</t>
  </si>
  <si>
    <t xml:space="preserve">Text-to-Speech API </t>
  </si>
  <si>
    <t>Test code for audio APIs</t>
  </si>
  <si>
    <t>Git management</t>
  </si>
  <si>
    <t>Framework research post client meeting</t>
  </si>
  <si>
    <t>shadcn research (Component library)</t>
  </si>
  <si>
    <t>Write project plan</t>
  </si>
  <si>
    <t>API research</t>
  </si>
  <si>
    <t>Work on wireframes</t>
  </si>
  <si>
    <t>Research libraries for Svelte</t>
  </si>
  <si>
    <t>Class + group meeting</t>
  </si>
  <si>
    <t>Meeting Planning</t>
  </si>
  <si>
    <t>Functional Design v2.0</t>
  </si>
  <si>
    <t>Vosk</t>
  </si>
  <si>
    <t>solution research post meeting</t>
  </si>
  <si>
    <t xml:space="preserve">creating design concepts </t>
  </si>
  <si>
    <t>class</t>
  </si>
  <si>
    <t>Write Definition of Done document</t>
  </si>
  <si>
    <t>Make Technical design markdown template</t>
  </si>
  <si>
    <t>Make Client comminucation log markdown template.</t>
  </si>
  <si>
    <t>Post-client meeting assembly</t>
  </si>
  <si>
    <t>Writing Sprint 1 vision for client</t>
  </si>
  <si>
    <t>Drafting issues for Sprint 1</t>
  </si>
  <si>
    <t>Uploading time sheet, updating client communication log</t>
  </si>
  <si>
    <t>Preparing agenda for Thursday's class</t>
  </si>
  <si>
    <t>Adding tasks to gitlab and prioritizing them</t>
  </si>
  <si>
    <t xml:space="preserve">Testing huggingface Whisper distribution </t>
  </si>
  <si>
    <t>50 G6 Prepare a Technical Justification Presentation/Document</t>
  </si>
  <si>
    <t>Conflict resolution</t>
  </si>
  <si>
    <t>DeepSpeech integration</t>
  </si>
  <si>
    <t>Web Audio API</t>
  </si>
  <si>
    <t>Svelte implementation for audio API</t>
  </si>
  <si>
    <t>Speech recognition software research</t>
  </si>
  <si>
    <t>Whisper ai trial and research</t>
  </si>
  <si>
    <t>Frontend setup</t>
  </si>
  <si>
    <t>Vosk trial</t>
  </si>
  <si>
    <t>Testing blueprints</t>
  </si>
  <si>
    <t>Libraries research + applying on components</t>
  </si>
  <si>
    <t>Vosk test</t>
  </si>
  <si>
    <t>Individual document</t>
  </si>
  <si>
    <t>Frontend Blueprint</t>
  </si>
  <si>
    <t>Functional Design v2</t>
  </si>
  <si>
    <t>Vosk test implementation</t>
  </si>
  <si>
    <t>Revising Sprint 1 issues draft</t>
  </si>
  <si>
    <t>Set up client and server directories, backend and frontend servers</t>
  </si>
  <si>
    <t>Revising Sprint 1 vision document</t>
  </si>
  <si>
    <t>Sprint 0 Learning plan document</t>
  </si>
  <si>
    <t>Update functional design again with client meeting notes</t>
  </si>
  <si>
    <t>Revise the presentation for Scorion</t>
  </si>
  <si>
    <t>Set Up SQLite Database for Audio and Text Storage</t>
  </si>
  <si>
    <t>Implementing text saving feature</t>
  </si>
  <si>
    <t>Fixing text view in list</t>
  </si>
  <si>
    <t>Implementing/fixing text and audio preview</t>
  </si>
  <si>
    <t>Compiling refactoring ideas</t>
  </si>
  <si>
    <t>Preparing agenda for Thursday's meeting</t>
  </si>
  <si>
    <t>Meeting with client + team</t>
  </si>
  <si>
    <t>Writing issues for Sprint 2</t>
  </si>
  <si>
    <t>Adding Sprint 2 issues to gitlab, weighting them, creating issue board</t>
  </si>
  <si>
    <t>Preparing agenda for Monday</t>
  </si>
  <si>
    <t xml:space="preserve">Audio storage </t>
  </si>
  <si>
    <t>Implementing audio component</t>
  </si>
  <si>
    <t>Meeting</t>
  </si>
  <si>
    <t>Shadcn trial and failure</t>
  </si>
  <si>
    <t>Audio component</t>
  </si>
  <si>
    <t xml:space="preserve">Client meeting </t>
  </si>
  <si>
    <t xml:space="preserve">team meeting </t>
  </si>
  <si>
    <t>Client meeting</t>
  </si>
  <si>
    <t>Testing + Removing Shadcn</t>
  </si>
  <si>
    <t>Frontend blueprint</t>
  </si>
  <si>
    <t>Work on playback function</t>
  </si>
  <si>
    <t>Merge Front with Backend (meeting)</t>
  </si>
  <si>
    <t>Functional Design v3</t>
  </si>
  <si>
    <t>Merging Recording and Components</t>
  </si>
  <si>
    <t>Meeting team + Merge front and backend to develop branch</t>
  </si>
  <si>
    <t>Test Whisper</t>
  </si>
  <si>
    <t>additonal meeting</t>
  </si>
  <si>
    <t>Techincal design update</t>
  </si>
  <si>
    <t>post client meeting assembly</t>
  </si>
  <si>
    <t>Sprint 2 vision document</t>
  </si>
  <si>
    <t>Team meeting</t>
  </si>
  <si>
    <t>Designing all features for frontend</t>
  </si>
  <si>
    <t>done during holidays, added to sprint 2</t>
  </si>
  <si>
    <t>Reviewing Technical design, retrospective</t>
  </si>
  <si>
    <t>Creating list component</t>
  </si>
  <si>
    <t>Planning Thursday's meeting</t>
  </si>
  <si>
    <t>Planning Monday's meeting</t>
  </si>
  <si>
    <t>55 U1.1 - connect Whisper to backend | Back</t>
  </si>
  <si>
    <t>Client communication (emails, scheduling)</t>
  </si>
  <si>
    <t xml:space="preserve">Audio recording backend adjustment </t>
  </si>
  <si>
    <t>Audio recording name display</t>
  </si>
  <si>
    <t xml:space="preserve">Backend database bug fixing </t>
  </si>
  <si>
    <t>Code review</t>
  </si>
  <si>
    <t>Commenting code</t>
  </si>
  <si>
    <t>Rune research</t>
  </si>
  <si>
    <t>R2 Rune reactivity and refactor</t>
  </si>
  <si>
    <t>Documentation</t>
  </si>
  <si>
    <t>Bug Fixing</t>
  </si>
  <si>
    <t>Creating final design with changes agreed during meetings</t>
  </si>
  <si>
    <t>Sprint retrospective</t>
  </si>
  <si>
    <t>Separation of concerns for backend</t>
  </si>
  <si>
    <t>.</t>
  </si>
  <si>
    <t>Database feedback title addition</t>
  </si>
  <si>
    <t>Merge review</t>
  </si>
  <si>
    <t>Adding text feedback title feature</t>
  </si>
  <si>
    <t>Debugging audio conversion</t>
  </si>
  <si>
    <t>65 U1.3 - add frontend elements for transcription | Front</t>
  </si>
  <si>
    <t>70 U1.4 connect transcription back and front | Front</t>
  </si>
  <si>
    <t xml:space="preserve">Bug fixing </t>
  </si>
  <si>
    <t>Audio rate conversion</t>
  </si>
  <si>
    <t>Audio extension conversion</t>
  </si>
  <si>
    <t>Git management and conflict solving</t>
  </si>
  <si>
    <t xml:space="preserve">review, bug-fix, and merge R5 </t>
  </si>
  <si>
    <t>fix path issue in backend SoC</t>
  </si>
  <si>
    <t>Theme switching</t>
  </si>
  <si>
    <t>Done during holiday</t>
  </si>
  <si>
    <t xml:space="preserve">mode switch research </t>
  </si>
  <si>
    <t>Testing date fetching</t>
  </si>
  <si>
    <t>bugs fixing</t>
  </si>
  <si>
    <t>fetching dates from db</t>
  </si>
  <si>
    <t>Video Framework research</t>
  </si>
  <si>
    <t>Testing MediaRecorder API</t>
  </si>
  <si>
    <t>Video Framework documentation</t>
  </si>
  <si>
    <t>Whisper requirements research</t>
  </si>
  <si>
    <t>Separation of concerns backend debugging</t>
  </si>
  <si>
    <t>audio recorder state/action indicators</t>
  </si>
  <si>
    <t>Audio feedback stopwatch timer</t>
  </si>
  <si>
    <t>fix bug with selected list item highlight</t>
  </si>
  <si>
    <t>Text feedback entering edgecases</t>
  </si>
  <si>
    <t>Text feedback entering visual effects</t>
  </si>
  <si>
    <t>Text feedback type-writer visualization (scrapped)</t>
  </si>
  <si>
    <t>javadoc</t>
  </si>
  <si>
    <t>Adding isues to gitlab with priorities</t>
  </si>
  <si>
    <t>Creating a draft with issues</t>
  </si>
  <si>
    <t>Planning agenda for Monday</t>
  </si>
  <si>
    <t>27 U1.6 Making text-feedback a separate Svelte component</t>
  </si>
  <si>
    <t>0 G6 - Design presentation for client</t>
  </si>
  <si>
    <t>Post client meeting planning</t>
  </si>
  <si>
    <t>Video storage</t>
  </si>
  <si>
    <t>Bug fixing</t>
  </si>
  <si>
    <t>Client meeting and post-client team meeting</t>
  </si>
  <si>
    <t>Modal research</t>
  </si>
  <si>
    <t>Modal implementation</t>
  </si>
  <si>
    <t>Client meeting and post client team meeting</t>
  </si>
  <si>
    <t>Work on new blue print</t>
  </si>
  <si>
    <t>Making feedback list a separated component</t>
  </si>
  <si>
    <t>Video Recoding implementation</t>
  </si>
  <si>
    <t>Video Option to Preview</t>
  </si>
  <si>
    <t>List for viewing video recording (backend)</t>
  </si>
  <si>
    <t>Helping andre with css issues</t>
  </si>
  <si>
    <t>making new design on figma</t>
  </si>
  <si>
    <t>research on task 10 G1 Research and define an approach for showing real-time transcription progress</t>
  </si>
  <si>
    <t>Sprint 2 retrospective</t>
  </si>
  <si>
    <t>Sprin 3 vision document</t>
  </si>
  <si>
    <t>Post client meeting</t>
  </si>
  <si>
    <t>Organizing client meeting</t>
  </si>
  <si>
    <t>29 U1.8 Adding alerts for users feedback with error/success messages</t>
  </si>
  <si>
    <t>33 U1.11 Change display name of feedbacks in lists to show date</t>
  </si>
  <si>
    <t>Adding pop ups for saving name of audio/video</t>
  </si>
  <si>
    <t>Planning final client presentation</t>
  </si>
  <si>
    <t xml:space="preserve">Final project to do </t>
  </si>
  <si>
    <t>Reviewing technical design</t>
  </si>
  <si>
    <t>testing new features, code clean up</t>
  </si>
  <si>
    <t>Editable Transcription</t>
  </si>
  <si>
    <t>HTTP tests writing</t>
  </si>
  <si>
    <t>Research in using modal programatically</t>
  </si>
  <si>
    <t>Bug fixing and video feedback reactivity /w Anastasiia</t>
  </si>
  <si>
    <t>Working in group on multiple issues, incuding modal as alerts research, toggles for the feedback modal, helping bugfix several other issues with teammates</t>
  </si>
  <si>
    <t>2,5</t>
  </si>
  <si>
    <t>work on mobile responsive</t>
  </si>
  <si>
    <t>fix frontend</t>
  </si>
  <si>
    <t>Audio Recording component revamp</t>
  </si>
  <si>
    <t>Mobile Responsive fixing</t>
  </si>
  <si>
    <t>Audio Player revamp</t>
  </si>
  <si>
    <t>doing document about research</t>
  </si>
  <si>
    <t>15 U1.1 Adding real-time updates (if the research task concluded it is possible, otherwise just improving loading state). | Front and Back</t>
  </si>
  <si>
    <t>Video with transcription attempt to implement</t>
  </si>
  <si>
    <t>Research for newer and lighter ai model</t>
  </si>
  <si>
    <t>adding dutch support, polishing for progress and adding video translation</t>
  </si>
  <si>
    <t>manual test documentation</t>
  </si>
  <si>
    <t>Add functionality to store transcription as text feedback</t>
  </si>
  <si>
    <t>Working in group on multiple issues</t>
  </si>
  <si>
    <t>finilize functional design</t>
  </si>
  <si>
    <t>Sprint 3 Retrospective</t>
  </si>
  <si>
    <t>techincal design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</si>
  <si>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</si>
  <si>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</si>
  <si>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</si>
  <si>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</si>
  <si>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</si>
  <si>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</si>
  <si>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</si>
  <si>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</si>
  <si>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</si>
  <si>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</si>
  <si>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Project :</t>
  </si>
  <si>
    <t xml:space="preserve">Client On Board </t>
  </si>
  <si>
    <t>Anastasiia Khylyk</t>
  </si>
  <si>
    <t>Class &amp; Team</t>
  </si>
  <si>
    <r>
      <rPr>
        <rFont val="Arial"/>
        <b/>
        <color rgb="FF1155CC"/>
        <sz val="23.0"/>
        <u/>
      </rPr>
      <t>DHI2V.So</t>
    </r>
    <r>
      <rPr>
        <rFont val="Arial"/>
        <b/>
        <color rgb="FFFFFFFF"/>
        <sz val="23.0"/>
      </rPr>
      <t xml:space="preserve"> - Ctrl+alt+elite</t>
    </r>
  </si>
  <si>
    <t>Krisztian Kozari</t>
  </si>
  <si>
    <t>Andre Nguyễn</t>
  </si>
  <si>
    <t>David Maddin</t>
  </si>
  <si>
    <t>Krzysztof Jarosz</t>
  </si>
  <si>
    <t>Radin Soleymani</t>
  </si>
  <si>
    <t>Weektotal</t>
  </si>
  <si>
    <t>Sprinttotal</t>
  </si>
  <si>
    <t>Hours to burn</t>
  </si>
  <si>
    <t>Available hours per week :</t>
  </si>
  <si>
    <t>Total Hours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</si>
</sst>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theme="1"/>
      <name val="Calibri"/>
      <scheme val="minor"/>
    </font>
    <font>
      <b/>
      <sz val="20.0"/>
      <color theme="1"/>
      <name val="Calibri"/>
    </font>
    <font>
      <b/>
      <i/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18.0"/>
      <color rgb="FFFFFFFF"/>
      <name val="Arial"/>
    </font>
    <font/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b/>
      <sz val="18.0"/>
      <color theme="0"/>
      <name val="Arial"/>
    </font>
    <font>
      <color theme="1"/>
      <name val="Arial"/>
    </font>
    <font>
      <color rgb="FF000000"/>
      <name val="&quot;Arial&quot;"/>
    </font>
    <font>
      <sz val="11.0"/>
      <color theme="1"/>
      <name val="Calibri"/>
    </font>
    <font>
      <sz val="10.0"/>
      <color rgb="FF000000"/>
      <name val="&quot;Arial&quot;"/>
    </font>
    <font>
      <b/>
      <sz val="26.0"/>
      <color rgb="FFFFFFFF"/>
      <name val="Arial"/>
    </font>
    <font>
      <b/>
      <sz val="23.0"/>
      <color rgb="FFFFFFFF"/>
      <name val="Arial"/>
    </font>
    <font>
      <b/>
      <sz val="12.0"/>
      <color rgb="FFFFFFFF"/>
      <name val="Arial"/>
    </font>
    <font>
      <b/>
      <i/>
      <sz val="11.0"/>
      <color theme="1"/>
      <name val="Calibri"/>
    </font>
    <font>
      <b/>
      <u/>
      <sz val="23.0"/>
      <color theme="0"/>
      <name val="Arial"/>
    </font>
    <font>
      <b/>
      <sz val="12.0"/>
      <color theme="0"/>
      <name val="Arial"/>
    </font>
    <font>
      <sz val="12.0"/>
      <color theme="0"/>
      <name val="Arial"/>
    </font>
    <font>
      <b/>
      <sz val="11.0"/>
      <color theme="1"/>
      <name val="Calibri"/>
    </font>
    <font>
      <b/>
      <sz val="10.0"/>
      <color rgb="FF009C88"/>
      <name val="Arial"/>
    </font>
    <font>
      <b/>
      <sz val="11.0"/>
      <color rgb="FF009C88"/>
      <name val="Calibri"/>
    </font>
    <font>
      <b/>
      <sz val="11.0"/>
      <color rgb="FFFFFFFF"/>
      <name val="Arial"/>
    </font>
    <font>
      <b/>
      <sz val="9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009C88"/>
        <bgColor rgb="FF009C88"/>
      </patternFill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  <fill>
      <patternFill patternType="solid">
        <fgColor rgb="FF76A5AF"/>
        <bgColor rgb="FF76A5AF"/>
      </patternFill>
    </fill>
  </fills>
  <borders count="19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right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0" fillId="0" fontId="7" numFmtId="0" xfId="0" applyFont="1"/>
    <xf borderId="1" fillId="3" fontId="5" numFmtId="0" xfId="0" applyAlignment="1" applyBorder="1" applyFill="1" applyFont="1">
      <alignment horizontal="left" readingOrder="0" vertical="center"/>
    </xf>
    <xf borderId="5" fillId="2" fontId="5" numFmtId="0" xfId="0" applyAlignment="1" applyBorder="1" applyFont="1">
      <alignment horizontal="center" shrinkToFit="0" vertical="center" wrapText="1"/>
    </xf>
    <xf borderId="6" fillId="4" fontId="8" numFmtId="0" xfId="0" applyAlignment="1" applyBorder="1" applyFill="1" applyFont="1">
      <alignment shrinkToFit="0" vertical="center" wrapText="1"/>
    </xf>
    <xf borderId="6" fillId="4" fontId="8" numFmtId="0" xfId="0" applyAlignment="1" applyBorder="1" applyFont="1">
      <alignment horizontal="right" shrinkToFit="0" vertical="top" wrapText="1"/>
    </xf>
    <xf borderId="6" fillId="0" fontId="9" numFmtId="0" xfId="0" applyAlignment="1" applyBorder="1" applyFont="1">
      <alignment readingOrder="0" shrinkToFit="0" vertical="center" wrapText="1"/>
    </xf>
    <xf borderId="6" fillId="0" fontId="9" numFmtId="2" xfId="0" applyAlignment="1" applyBorder="1" applyFont="1" applyNumberFormat="1">
      <alignment horizontal="right" readingOrder="0" shrinkToFit="0" wrapText="1"/>
    </xf>
    <xf borderId="6" fillId="0" fontId="9" numFmtId="2" xfId="0" applyAlignment="1" applyBorder="1" applyFont="1" applyNumberFormat="1">
      <alignment horizontal="right" shrinkToFit="0" wrapText="1"/>
    </xf>
    <xf borderId="6" fillId="5" fontId="8" numFmtId="2" xfId="0" applyBorder="1" applyFill="1" applyFont="1" applyNumberFormat="1"/>
    <xf borderId="0" fillId="0" fontId="9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6" fillId="5" fontId="8" numFmtId="0" xfId="0" applyAlignment="1" applyBorder="1" applyFont="1">
      <alignment readingOrder="0"/>
    </xf>
    <xf borderId="6" fillId="5" fontId="8" numFmtId="2" xfId="0" applyAlignment="1" applyBorder="1" applyFont="1" applyNumberFormat="1">
      <alignment horizontal="right" shrinkToFit="0" wrapText="1"/>
    </xf>
    <xf borderId="0" fillId="0" fontId="10" numFmtId="0" xfId="0" applyFont="1"/>
    <xf borderId="1" fillId="3" fontId="5" numFmtId="0" xfId="0" applyAlignment="1" applyBorder="1" applyFont="1">
      <alignment readingOrder="0" vertical="center"/>
    </xf>
    <xf borderId="6" fillId="0" fontId="9" numFmtId="0" xfId="0" applyAlignment="1" applyBorder="1" applyFont="1">
      <alignment shrinkToFit="0" vertical="center" wrapText="1"/>
    </xf>
    <xf borderId="6" fillId="5" fontId="8" numFmtId="0" xfId="0" applyBorder="1" applyFont="1"/>
    <xf borderId="1" fillId="3" fontId="11" numFmtId="0" xfId="0" applyAlignment="1" applyBorder="1" applyFont="1">
      <alignment vertical="center"/>
    </xf>
    <xf borderId="6" fillId="0" fontId="12" numFmtId="0" xfId="0" applyAlignment="1" applyBorder="1" applyFont="1">
      <alignment shrinkToFit="0" wrapText="1"/>
    </xf>
    <xf borderId="6" fillId="0" fontId="12" numFmtId="2" xfId="0" applyAlignment="1" applyBorder="1" applyFont="1" applyNumberFormat="1">
      <alignment horizontal="right" shrinkToFit="0" vertical="bottom" wrapText="1"/>
    </xf>
    <xf borderId="0" fillId="0" fontId="13" numFmtId="0" xfId="0" applyAlignment="1" applyFont="1">
      <alignment readingOrder="0"/>
    </xf>
    <xf borderId="7" fillId="5" fontId="8" numFmtId="0" xfId="0" applyBorder="1" applyFont="1"/>
    <xf borderId="7" fillId="5" fontId="8" numFmtId="2" xfId="0" applyAlignment="1" applyBorder="1" applyFont="1" applyNumberFormat="1">
      <alignment horizontal="right" shrinkToFit="0" wrapText="1"/>
    </xf>
    <xf borderId="0" fillId="0" fontId="11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right" shrinkToFit="0" vertical="top" wrapText="1"/>
    </xf>
    <xf borderId="0" fillId="0" fontId="9" numFmtId="0" xfId="0" applyAlignment="1" applyFont="1">
      <alignment shrinkToFit="0" vertical="center" wrapText="1"/>
    </xf>
    <xf borderId="0" fillId="0" fontId="9" numFmtId="2" xfId="0" applyAlignment="1" applyFont="1" applyNumberFormat="1">
      <alignment horizontal="right" shrinkToFit="0" wrapText="1"/>
    </xf>
    <xf borderId="0" fillId="0" fontId="8" numFmtId="2" xfId="0" applyFont="1" applyNumberFormat="1"/>
    <xf borderId="0" fillId="0" fontId="8" numFmtId="2" xfId="0" applyAlignment="1" applyFont="1" applyNumberFormat="1">
      <alignment horizontal="right" shrinkToFit="0" wrapText="1"/>
    </xf>
    <xf borderId="2" fillId="2" fontId="5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readingOrder="0" shrinkToFit="0" wrapText="1"/>
    </xf>
    <xf borderId="6" fillId="0" fontId="14" numFmtId="2" xfId="0" applyAlignment="1" applyBorder="1" applyFont="1" applyNumberFormat="1">
      <alignment vertical="bottom"/>
    </xf>
    <xf borderId="6" fillId="0" fontId="12" numFmtId="2" xfId="0" applyAlignment="1" applyBorder="1" applyFont="1" applyNumberFormat="1">
      <alignment horizontal="right" readingOrder="0" shrinkToFit="0" vertical="bottom" wrapText="1"/>
    </xf>
    <xf borderId="0" fillId="0" fontId="15" numFmtId="0" xfId="0" applyAlignment="1" applyFont="1">
      <alignment readingOrder="0"/>
    </xf>
    <xf borderId="1" fillId="3" fontId="11" numFmtId="0" xfId="0" applyAlignment="1" applyBorder="1" applyFont="1">
      <alignment horizontal="left" vertical="center"/>
    </xf>
    <xf borderId="0" fillId="0" fontId="4" numFmtId="0" xfId="0" applyAlignment="1" applyFont="1">
      <alignment readingOrder="0"/>
    </xf>
    <xf borderId="6" fillId="5" fontId="8" numFmtId="2" xfId="0" applyAlignment="1" applyBorder="1" applyFont="1" applyNumberFormat="1">
      <alignment readingOrder="0"/>
    </xf>
    <xf borderId="5" fillId="3" fontId="11" numFmtId="0" xfId="0" applyAlignment="1" applyBorder="1" applyFont="1">
      <alignment vertical="center"/>
    </xf>
    <xf borderId="5" fillId="2" fontId="5" numFmtId="0" xfId="0" applyAlignment="1" applyBorder="1" applyFont="1">
      <alignment horizontal="center" readingOrder="0" shrinkToFit="0" vertical="center" wrapText="1"/>
    </xf>
    <xf borderId="0" fillId="6" fontId="7" numFmtId="0" xfId="0" applyFill="1" applyFont="1"/>
    <xf borderId="0" fillId="0" fontId="7" numFmtId="0" xfId="0" applyAlignment="1" applyFont="1">
      <alignment readingOrder="0"/>
    </xf>
    <xf borderId="6" fillId="6" fontId="9" numFmtId="2" xfId="0" applyAlignment="1" applyBorder="1" applyFont="1" applyNumberFormat="1">
      <alignment horizontal="right" readingOrder="0" shrinkToFit="0" wrapText="1"/>
    </xf>
    <xf borderId="0" fillId="6" fontId="7" numFmtId="0" xfId="0" applyAlignment="1" applyFont="1">
      <alignment readingOrder="0" shrinkToFit="0" wrapText="0"/>
    </xf>
    <xf borderId="5" fillId="2" fontId="16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right" shrinkToFit="0" wrapText="1"/>
    </xf>
    <xf borderId="9" fillId="4" fontId="8" numFmtId="0" xfId="0" applyAlignment="1" applyBorder="1" applyFont="1">
      <alignment horizontal="right" shrinkToFit="0" wrapText="1"/>
    </xf>
    <xf borderId="10" fillId="4" fontId="8" numFmtId="0" xfId="0" applyAlignment="1" applyBorder="1" applyFont="1">
      <alignment horizontal="right" shrinkToFit="0" wrapText="1"/>
    </xf>
    <xf borderId="11" fillId="2" fontId="5" numFmtId="0" xfId="0" applyAlignment="1" applyBorder="1" applyFont="1">
      <alignment horizontal="right" shrinkToFit="0" vertical="center" wrapText="1"/>
    </xf>
    <xf borderId="12" fillId="3" fontId="17" numFmtId="0" xfId="0" applyAlignment="1" applyBorder="1" applyFont="1">
      <alignment readingOrder="0" shrinkToFit="0" vertical="center" wrapText="1"/>
    </xf>
    <xf borderId="6" fillId="3" fontId="18" numFmtId="0" xfId="0" applyAlignment="1" applyBorder="1" applyFont="1">
      <alignment horizontal="left" readingOrder="0"/>
    </xf>
    <xf borderId="6" fillId="5" fontId="14" numFmtId="2" xfId="0" applyBorder="1" applyFont="1" applyNumberFormat="1"/>
    <xf borderId="6" fillId="0" fontId="19" numFmtId="2" xfId="0" applyBorder="1" applyFont="1" applyNumberFormat="1"/>
    <xf borderId="13" fillId="0" fontId="6" numFmtId="0" xfId="0" applyBorder="1" applyFont="1"/>
    <xf borderId="14" fillId="0" fontId="6" numFmtId="0" xfId="0" applyBorder="1" applyFont="1"/>
    <xf borderId="12" fillId="3" fontId="20" numFmtId="0" xfId="0" applyAlignment="1" applyBorder="1" applyFont="1">
      <alignment readingOrder="0" shrinkToFit="0" vertical="center" wrapText="1"/>
    </xf>
    <xf borderId="6" fillId="3" fontId="21" numFmtId="0" xfId="0" applyAlignment="1" applyBorder="1" applyFont="1">
      <alignment horizontal="left" readingOrder="0"/>
    </xf>
    <xf borderId="15" fillId="2" fontId="18" numFmtId="0" xfId="0" applyAlignment="1" applyBorder="1" applyFont="1">
      <alignment horizontal="right" shrinkToFit="0" vertical="center" wrapText="1"/>
    </xf>
    <xf borderId="16" fillId="3" fontId="22" numFmtId="0" xfId="0" applyBorder="1" applyFont="1"/>
    <xf borderId="6" fillId="3" fontId="21" numFmtId="0" xfId="0" applyAlignment="1" applyBorder="1" applyFont="1">
      <alignment horizontal="left"/>
    </xf>
    <xf borderId="6" fillId="0" fontId="8" numFmtId="0" xfId="0" applyAlignment="1" applyBorder="1" applyFont="1">
      <alignment horizontal="right" vertical="center"/>
    </xf>
    <xf borderId="6" fillId="0" fontId="23" numFmtId="2" xfId="0" applyBorder="1" applyFont="1" applyNumberFormat="1"/>
    <xf borderId="6" fillId="0" fontId="24" numFmtId="0" xfId="0" applyAlignment="1" applyBorder="1" applyFont="1">
      <alignment horizontal="right" vertical="center"/>
    </xf>
    <xf borderId="6" fillId="0" fontId="25" numFmtId="2" xfId="0" applyBorder="1" applyFont="1" applyNumberFormat="1"/>
    <xf borderId="15" fillId="2" fontId="26" numFmtId="0" xfId="0" applyAlignment="1" applyBorder="1" applyFont="1">
      <alignment horizontal="right" vertical="center"/>
    </xf>
    <xf borderId="6" fillId="0" fontId="14" numFmtId="2" xfId="0" applyBorder="1" applyFont="1" applyNumberFormat="1"/>
    <xf borderId="0" fillId="0" fontId="14" numFmtId="0" xfId="0" applyFont="1"/>
    <xf borderId="17" fillId="2" fontId="27" numFmtId="0" xfId="0" applyAlignment="1" applyBorder="1" applyFont="1">
      <alignment horizontal="right" vertical="center"/>
    </xf>
    <xf borderId="18" fillId="3" fontId="21" numFmtId="0" xfId="0" applyAlignment="1" applyBorder="1" applyFont="1">
      <alignment horizontal="left"/>
    </xf>
    <xf borderId="0" fillId="0" fontId="1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Total!$E$2:$L$2</c:f>
              <c:numCache/>
            </c:numRef>
          </c:val>
        </c:ser>
        <c:ser>
          <c:idx val="1"/>
          <c:order val="1"/>
          <c:tx>
            <c:v>Student-2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Total!$E$3:$L$3</c:f>
              <c:numCache/>
            </c:numRef>
          </c:val>
        </c:ser>
        <c:ser>
          <c:idx val="2"/>
          <c:order val="2"/>
          <c:tx>
            <c:v>Student-3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Total!$E$4:$L$4</c:f>
              <c:numCache/>
            </c:numRef>
          </c:val>
        </c:ser>
        <c:ser>
          <c:idx val="3"/>
          <c:order val="3"/>
          <c:tx>
            <c:v>Student-4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Total!$E$5:$L$5</c:f>
              <c:numCache/>
            </c:numRef>
          </c:val>
        </c:ser>
        <c:ser>
          <c:idx val="4"/>
          <c:order val="4"/>
          <c:tx>
            <c:v>Student-5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Total!$E$6:$L$6</c:f>
              <c:numCache/>
            </c:numRef>
          </c:val>
        </c:ser>
        <c:ser>
          <c:idx val="5"/>
          <c:order val="5"/>
          <c:tx>
            <c:v>Student-6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Total!$E$7:$L$7</c:f>
              <c:numCache/>
            </c:numRef>
          </c:val>
        </c:ser>
        <c:ser>
          <c:idx val="6"/>
          <c:order val="6"/>
          <c:tx>
            <c:v>Student-7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Total!$E$8:$L$8</c:f>
              <c:numCache/>
            </c:numRef>
          </c:val>
        </c:ser>
        <c:ser>
          <c:idx val="7"/>
          <c:order val="7"/>
          <c:tx>
            <c:v>Student-8</c:v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Total!$E$9:$L$9</c:f>
              <c:numCache/>
            </c:numRef>
          </c:val>
        </c:ser>
        <c:ser>
          <c:idx val="8"/>
          <c:order val="8"/>
          <c:tx>
            <c:v>Student-9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Total!$E$10:$L$10</c:f>
              <c:numCache/>
            </c:numRef>
          </c:val>
        </c:ser>
        <c:ser>
          <c:idx val="9"/>
          <c:order val="9"/>
          <c:tx>
            <c:v>Student-10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Total!$E$11:$L$11</c:f>
              <c:numCache/>
            </c:numRef>
          </c:val>
        </c:ser>
        <c:axId val="1812343780"/>
        <c:axId val="369719732"/>
      </c:barChart>
      <c:catAx>
        <c:axId val="1812343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719732"/>
      </c:catAx>
      <c:valAx>
        <c:axId val="36971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343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Hours to burn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Total!$E$14:$L$14</c:f>
              <c:numCache/>
            </c:numRef>
          </c:val>
        </c:ser>
        <c:axId val="1276759701"/>
        <c:axId val="765825023"/>
      </c:barChart>
      <c:lineChart>
        <c:varyColors val="0"/>
        <c:ser>
          <c:idx val="1"/>
          <c:order val="1"/>
          <c:tx>
            <c:v>Total Hours available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Total!$E$1:$L$1</c:f>
            </c:strRef>
          </c:cat>
          <c:val>
            <c:numRef>
              <c:f>Total!$E$15:$L$15</c:f>
              <c:numCache/>
            </c:numRef>
          </c:val>
          <c:smooth val="0"/>
        </c:ser>
        <c:axId val="1276759701"/>
        <c:axId val="765825023"/>
      </c:lineChart>
      <c:catAx>
        <c:axId val="12767597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65825023"/>
      </c:catAx>
      <c:valAx>
        <c:axId val="765825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67597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9525</xdr:rowOff>
    </xdr:from>
    <xdr:ext cx="8486775" cy="4162425"/>
    <xdr:graphicFrame>
      <xdr:nvGraphicFramePr>
        <xdr:cNvPr id="1" name="Chart 1" title="Overzicht besteding per w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000750" cy="4162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hi2v.so/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B4" s="4" t="s">
        <v>3</v>
      </c>
      <c r="H4" s="4" t="s">
        <v>4</v>
      </c>
    </row>
    <row r="5" ht="14.25" customHeight="1">
      <c r="B5" s="4" t="s">
        <v>5</v>
      </c>
      <c r="H5" s="4" t="s">
        <v>6</v>
      </c>
    </row>
    <row r="6" ht="14.25" customHeight="1"/>
    <row r="7" ht="14.25" customHeight="1">
      <c r="A7" s="3" t="s">
        <v>7</v>
      </c>
      <c r="B7" s="3"/>
      <c r="C7" s="3"/>
      <c r="D7" s="3"/>
      <c r="E7" s="3"/>
      <c r="F7" s="3"/>
      <c r="G7" s="3"/>
      <c r="H7" s="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4" t="s">
        <v>9</v>
      </c>
      <c r="H8" s="4" t="s">
        <v>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65.71"/>
    <col customWidth="1" min="3" max="3" width="4.29"/>
    <col customWidth="1" min="4" max="4" width="28.57"/>
    <col customWidth="1" min="5" max="13" width="11.43"/>
    <col customWidth="1" min="14" max="26" width="8.86"/>
  </cols>
  <sheetData>
    <row r="1" ht="14.25" customHeight="1">
      <c r="A1" s="55" t="s">
        <v>234</v>
      </c>
      <c r="B1" s="8"/>
      <c r="D1" s="56" t="s">
        <v>235</v>
      </c>
      <c r="E1" s="57" t="s">
        <v>236</v>
      </c>
      <c r="F1" s="57" t="s">
        <v>237</v>
      </c>
      <c r="G1" s="57" t="s">
        <v>238</v>
      </c>
      <c r="H1" s="57" t="s">
        <v>239</v>
      </c>
      <c r="I1" s="57" t="s">
        <v>240</v>
      </c>
      <c r="J1" s="57" t="s">
        <v>241</v>
      </c>
      <c r="K1" s="57" t="s">
        <v>242</v>
      </c>
      <c r="L1" s="57" t="s">
        <v>243</v>
      </c>
      <c r="M1" s="58" t="s">
        <v>25</v>
      </c>
    </row>
    <row r="2" ht="15.75" customHeight="1">
      <c r="A2" s="59" t="s">
        <v>244</v>
      </c>
      <c r="B2" s="60" t="s">
        <v>245</v>
      </c>
      <c r="D2" s="61" t="s">
        <v>246</v>
      </c>
      <c r="E2" s="62">
        <f>'Week 1'!$H$10</f>
        <v>8.5</v>
      </c>
      <c r="F2" s="62">
        <f>'Week 2'!$H$10</f>
        <v>9.5</v>
      </c>
      <c r="G2" s="62">
        <f>'Week 3'!$H$14</f>
        <v>13.75</v>
      </c>
      <c r="H2" s="62">
        <f>'Week 4'!$H$16</f>
        <v>14</v>
      </c>
      <c r="I2" s="62">
        <f>'Week 5'!$H$12</f>
        <v>10.25</v>
      </c>
      <c r="J2" s="62">
        <f>'Week 6'!$H$10</f>
        <v>9.5</v>
      </c>
      <c r="K2" s="62">
        <f>'Week 7'!$H$13</f>
        <v>10.5</v>
      </c>
      <c r="L2" s="62">
        <f>'Week 8'!$H$15</f>
        <v>20</v>
      </c>
      <c r="M2" s="63">
        <f t="shared" ref="M2:M11" si="1">SUM(E2:L2)</f>
        <v>96</v>
      </c>
    </row>
    <row r="3" ht="15.0" customHeight="1">
      <c r="A3" s="64"/>
      <c r="B3" s="65"/>
      <c r="D3" s="61" t="s">
        <v>26</v>
      </c>
      <c r="E3" s="62">
        <f>'Week 1'!$H$20</f>
        <v>8.5</v>
      </c>
      <c r="F3" s="62">
        <f>'Week 2'!$H$19</f>
        <v>9</v>
      </c>
      <c r="G3" s="62">
        <f>'Week 3'!$H$23</f>
        <v>16</v>
      </c>
      <c r="H3" s="62">
        <f>'Week 4'!$H$25</f>
        <v>10</v>
      </c>
      <c r="I3" s="62">
        <f>'Week 5'!$H$21</f>
        <v>7.5</v>
      </c>
      <c r="J3" s="62">
        <f>'Week 6'!$H$19</f>
        <v>13</v>
      </c>
      <c r="K3" s="62">
        <f>'Week 7'!$H$22</f>
        <v>11</v>
      </c>
      <c r="L3" s="62">
        <f>'Week 8'!$H$25</f>
        <v>19</v>
      </c>
      <c r="M3" s="63">
        <f t="shared" si="1"/>
        <v>94</v>
      </c>
    </row>
    <row r="4" ht="15.75" customHeight="1">
      <c r="A4" s="59" t="s">
        <v>247</v>
      </c>
      <c r="B4" s="66" t="s">
        <v>248</v>
      </c>
      <c r="D4" s="67" t="s">
        <v>249</v>
      </c>
      <c r="E4" s="62">
        <f>'Week 1'!$H$30</f>
        <v>9.5</v>
      </c>
      <c r="F4" s="62">
        <f>'Week 2'!$H$28</f>
        <v>10.5</v>
      </c>
      <c r="G4" s="62">
        <f>'Week 3'!$H$33</f>
        <v>12.5</v>
      </c>
      <c r="H4" s="62">
        <f>'Week 4'!$H$34</f>
        <v>12</v>
      </c>
      <c r="I4" s="62">
        <f>'Week 5'!$H$31</f>
        <v>11.2</v>
      </c>
      <c r="J4" s="62">
        <f>'Week 6'!$H$29</f>
        <v>17</v>
      </c>
      <c r="K4" s="62">
        <f>'Week 7'!$H$31</f>
        <v>10</v>
      </c>
      <c r="L4" s="62">
        <f>'Week 8'!$H$34</f>
        <v>15</v>
      </c>
      <c r="M4" s="63">
        <f t="shared" si="1"/>
        <v>97.7</v>
      </c>
    </row>
    <row r="5" ht="14.25" customHeight="1">
      <c r="A5" s="64"/>
      <c r="B5" s="65"/>
      <c r="D5" s="61" t="s">
        <v>250</v>
      </c>
      <c r="E5" s="62">
        <f>'Week 1'!$H$38</f>
        <v>11.5</v>
      </c>
      <c r="F5" s="62">
        <f>'Week 2'!$H$37</f>
        <v>12</v>
      </c>
      <c r="G5" s="62">
        <f>'Week 3'!$H$41</f>
        <v>9</v>
      </c>
      <c r="H5" s="62">
        <f>'Week 4'!$H$43</f>
        <v>12</v>
      </c>
      <c r="I5" s="62">
        <f>'Week 5'!$H$40</f>
        <v>7</v>
      </c>
      <c r="J5" s="62">
        <f>'Week 6'!$H$38</f>
        <v>10.5</v>
      </c>
      <c r="K5" s="62">
        <f>'Week 7'!$H$40</f>
        <v>18</v>
      </c>
      <c r="L5" s="62">
        <f>'Week 8'!$H$43</f>
        <v>19.5</v>
      </c>
      <c r="M5" s="63">
        <f t="shared" si="1"/>
        <v>99.5</v>
      </c>
    </row>
    <row r="6" ht="15.0" customHeight="1">
      <c r="A6" s="68"/>
      <c r="B6" s="69"/>
      <c r="D6" s="61" t="s">
        <v>251</v>
      </c>
      <c r="E6" s="62">
        <f>'Week 1'!$H$47</f>
        <v>8</v>
      </c>
      <c r="F6" s="62">
        <f>'Week 2'!$H$46</f>
        <v>9</v>
      </c>
      <c r="G6" s="62">
        <f>'Week 3'!$H$50</f>
        <v>9</v>
      </c>
      <c r="H6" s="62">
        <f>'Week 4'!$H$54</f>
        <v>16.5</v>
      </c>
      <c r="I6" s="62">
        <f>'Week 5'!$H$49</f>
        <v>8</v>
      </c>
      <c r="J6" s="62">
        <f>'Week 6'!$H$47</f>
        <v>9</v>
      </c>
      <c r="K6" s="62">
        <f>'Week 7'!$H$49</f>
        <v>14</v>
      </c>
      <c r="L6" s="62">
        <f>'Week 8'!$H$52</f>
        <v>14</v>
      </c>
      <c r="M6" s="63">
        <f t="shared" si="1"/>
        <v>87.5</v>
      </c>
    </row>
    <row r="7" ht="15.0" customHeight="1">
      <c r="A7" s="68"/>
      <c r="B7" s="69"/>
      <c r="D7" s="61" t="s">
        <v>252</v>
      </c>
      <c r="E7" s="62">
        <f>'Week 1'!$H$56</f>
        <v>8</v>
      </c>
      <c r="F7" s="62">
        <f>'Week 2'!$H$55</f>
        <v>10.5</v>
      </c>
      <c r="G7" s="62">
        <f>'Week 3'!$H$59</f>
        <v>15</v>
      </c>
      <c r="H7" s="62">
        <f>'Week 4'!$H$74</f>
        <v>12</v>
      </c>
      <c r="I7" s="62">
        <f>'Week 5'!$H$58</f>
        <v>6.5</v>
      </c>
      <c r="J7" s="62">
        <f>'Week 6'!$H$56</f>
        <v>8</v>
      </c>
      <c r="K7" s="62">
        <f>'Week 7'!$H$58</f>
        <v>9.5</v>
      </c>
      <c r="L7" s="62">
        <f>'Week 8'!$H$63</f>
        <v>17.5</v>
      </c>
      <c r="M7" s="63">
        <f t="shared" si="1"/>
        <v>87</v>
      </c>
    </row>
    <row r="8" ht="15.0" customHeight="1">
      <c r="A8" s="68"/>
      <c r="B8" s="69"/>
      <c r="D8" s="61" t="s">
        <v>253</v>
      </c>
      <c r="E8" s="62">
        <f>'Week 1'!$H$68</f>
        <v>12.5</v>
      </c>
      <c r="F8" s="62">
        <f>'Week 2'!$H$65</f>
        <v>9.5</v>
      </c>
      <c r="G8" s="62">
        <f>'Week 3'!$H$71</f>
        <v>11</v>
      </c>
      <c r="H8" s="62">
        <f>'Week 4'!$H$65</f>
        <v>9.5</v>
      </c>
      <c r="I8" s="62">
        <f>'Week 5'!$H$68</f>
        <v>12.5</v>
      </c>
      <c r="J8" s="62">
        <f>'Week 6'!$H$69</f>
        <v>15</v>
      </c>
      <c r="K8" s="62">
        <f>'Week 7'!$H$67</f>
        <v>9.5</v>
      </c>
      <c r="L8" s="62">
        <f>'Week 8'!$H$73</f>
        <v>20</v>
      </c>
      <c r="M8" s="63">
        <f t="shared" si="1"/>
        <v>99.5</v>
      </c>
    </row>
    <row r="9" ht="15.0" customHeight="1">
      <c r="A9" s="68"/>
      <c r="B9" s="69"/>
      <c r="D9" s="70"/>
      <c r="E9" s="62" t="str">
        <f>'Week 1'!$H$77</f>
        <v/>
      </c>
      <c r="F9" s="62" t="str">
        <f>'Week 2'!$H$74</f>
        <v/>
      </c>
      <c r="G9" s="62" t="str">
        <f>'Week 3'!$H$80</f>
        <v/>
      </c>
      <c r="H9" s="62" t="str">
        <f>'Week 4'!$H$82</f>
        <v/>
      </c>
      <c r="I9" s="62" t="str">
        <f>'Week 5'!$H$77</f>
        <v/>
      </c>
      <c r="J9" s="62">
        <f>'Week 6'!$H$78</f>
        <v>0</v>
      </c>
      <c r="K9" s="62">
        <f>'Week 7'!$H$76</f>
        <v>0</v>
      </c>
      <c r="L9" s="62">
        <f>'Week 8'!$H$82</f>
        <v>0</v>
      </c>
      <c r="M9" s="63">
        <f t="shared" si="1"/>
        <v>0</v>
      </c>
    </row>
    <row r="10" ht="15.0" customHeight="1">
      <c r="A10" s="68"/>
      <c r="B10" s="69"/>
      <c r="D10" s="70"/>
      <c r="E10" s="62" t="str">
        <f>'Week 1'!$H$86</f>
        <v/>
      </c>
      <c r="F10" s="62" t="str">
        <f>'Week 2'!$H$83</f>
        <v/>
      </c>
      <c r="G10" s="62" t="str">
        <f>'Week 3'!$H$89</f>
        <v/>
      </c>
      <c r="H10" s="62" t="str">
        <f>'Week 4'!$H$91</f>
        <v/>
      </c>
      <c r="I10" s="62" t="str">
        <f>'Week 5'!$H$86</f>
        <v/>
      </c>
      <c r="J10" s="62">
        <f>'Week 6'!$H$87</f>
        <v>0</v>
      </c>
      <c r="K10" s="62">
        <f>'Week 7'!$H$85</f>
        <v>0</v>
      </c>
      <c r="L10" s="62">
        <f>'Week 8'!$H$91</f>
        <v>0</v>
      </c>
      <c r="M10" s="63">
        <f t="shared" si="1"/>
        <v>0</v>
      </c>
    </row>
    <row r="11" ht="15.0" customHeight="1">
      <c r="A11" s="68"/>
      <c r="B11" s="69"/>
      <c r="D11" s="70"/>
      <c r="E11" s="62" t="str">
        <f>'Week 1'!$H$95</f>
        <v/>
      </c>
      <c r="F11" s="62" t="str">
        <f>'Week 2'!$H$92</f>
        <v/>
      </c>
      <c r="G11" s="62" t="str">
        <f>'Week 3'!$H$98</f>
        <v/>
      </c>
      <c r="H11" s="62" t="str">
        <f>'Week 4'!$H$100</f>
        <v/>
      </c>
      <c r="I11" s="62" t="str">
        <f>'Week 5'!$H$95</f>
        <v/>
      </c>
      <c r="J11" s="62">
        <f>'Week 6'!$H$96</f>
        <v>0</v>
      </c>
      <c r="K11" s="62">
        <f>'Week 7'!$H$94</f>
        <v>0</v>
      </c>
      <c r="L11" s="62">
        <f>'Week 8'!$H$100</f>
        <v>0</v>
      </c>
      <c r="M11" s="63">
        <f t="shared" si="1"/>
        <v>0</v>
      </c>
    </row>
    <row r="12" ht="15.75" customHeight="1">
      <c r="A12" s="68"/>
      <c r="B12" s="69"/>
      <c r="D12" s="71" t="s">
        <v>254</v>
      </c>
      <c r="E12" s="72">
        <f t="shared" ref="E12:L12" si="2">SUM(E2:E11)</f>
        <v>66.5</v>
      </c>
      <c r="F12" s="72">
        <f t="shared" si="2"/>
        <v>70</v>
      </c>
      <c r="G12" s="72">
        <f t="shared" si="2"/>
        <v>86.25</v>
      </c>
      <c r="H12" s="72">
        <f t="shared" si="2"/>
        <v>86</v>
      </c>
      <c r="I12" s="72">
        <f t="shared" si="2"/>
        <v>62.95</v>
      </c>
      <c r="J12" s="72">
        <f t="shared" si="2"/>
        <v>82</v>
      </c>
      <c r="K12" s="72">
        <f t="shared" si="2"/>
        <v>82.5</v>
      </c>
      <c r="L12" s="72">
        <f t="shared" si="2"/>
        <v>125</v>
      </c>
    </row>
    <row r="13" ht="15.75" customHeight="1">
      <c r="A13" s="68"/>
      <c r="B13" s="69"/>
      <c r="D13" s="73" t="s">
        <v>255</v>
      </c>
      <c r="E13" s="74"/>
      <c r="F13" s="74">
        <f>SUM(E2:F11)</f>
        <v>136.5</v>
      </c>
      <c r="G13" s="74"/>
      <c r="H13" s="74">
        <f>SUM(G2:H11)</f>
        <v>172.25</v>
      </c>
      <c r="I13" s="74"/>
      <c r="J13" s="74">
        <f>SUM(I2:J11)</f>
        <v>144.95</v>
      </c>
      <c r="K13" s="74"/>
      <c r="L13" s="74">
        <f>SUM(K12:L12)</f>
        <v>207.5</v>
      </c>
    </row>
    <row r="14" ht="15.75" customHeight="1">
      <c r="A14" s="75"/>
      <c r="B14" s="69"/>
      <c r="D14" s="71" t="s">
        <v>256</v>
      </c>
      <c r="E14" s="76">
        <f>E15-E12</f>
        <v>605.5</v>
      </c>
      <c r="F14" s="76">
        <f t="shared" ref="F14:L14" si="3">E14-F12</f>
        <v>535.5</v>
      </c>
      <c r="G14" s="76">
        <f t="shared" si="3"/>
        <v>449.25</v>
      </c>
      <c r="H14" s="76">
        <f t="shared" si="3"/>
        <v>363.25</v>
      </c>
      <c r="I14" s="76">
        <f t="shared" si="3"/>
        <v>300.3</v>
      </c>
      <c r="J14" s="76">
        <f t="shared" si="3"/>
        <v>218.3</v>
      </c>
      <c r="K14" s="76">
        <f t="shared" si="3"/>
        <v>135.8</v>
      </c>
      <c r="L14" s="76">
        <f t="shared" si="3"/>
        <v>10.8</v>
      </c>
      <c r="M14" s="77"/>
    </row>
    <row r="15" ht="15.75" customHeight="1">
      <c r="A15" s="78" t="s">
        <v>257</v>
      </c>
      <c r="B15" s="79">
        <f>COUNTIF(D2:D11, "&gt;''" )*12</f>
        <v>84</v>
      </c>
      <c r="D15" s="71" t="s">
        <v>258</v>
      </c>
      <c r="E15" s="76">
        <f t="shared" ref="E15:K15" si="4">$B$15+F15</f>
        <v>672</v>
      </c>
      <c r="F15" s="76">
        <f t="shared" si="4"/>
        <v>588</v>
      </c>
      <c r="G15" s="76">
        <f t="shared" si="4"/>
        <v>504</v>
      </c>
      <c r="H15" s="76">
        <f t="shared" si="4"/>
        <v>420</v>
      </c>
      <c r="I15" s="76">
        <f t="shared" si="4"/>
        <v>336</v>
      </c>
      <c r="J15" s="76">
        <f t="shared" si="4"/>
        <v>252</v>
      </c>
      <c r="K15" s="76">
        <f t="shared" si="4"/>
        <v>168</v>
      </c>
      <c r="L15" s="76">
        <f>$B$15</f>
        <v>84</v>
      </c>
      <c r="M15" s="77"/>
    </row>
    <row r="16" ht="14.25" customHeight="1">
      <c r="A16" s="80"/>
    </row>
    <row r="17" ht="14.25" customHeight="1">
      <c r="A17" s="80"/>
    </row>
    <row r="18" ht="14.25" customHeight="1">
      <c r="A18" s="80"/>
    </row>
    <row r="19" ht="14.25" customHeight="1">
      <c r="A19" s="80"/>
    </row>
    <row r="20" ht="14.25" customHeight="1">
      <c r="A20" s="80"/>
    </row>
    <row r="21" ht="14.25" customHeight="1">
      <c r="A21" s="80"/>
    </row>
    <row r="22" ht="14.25" customHeight="1">
      <c r="A22" s="80"/>
    </row>
    <row r="23" ht="14.25" customHeight="1">
      <c r="A23" s="80"/>
    </row>
    <row r="24" ht="14.25" customHeight="1">
      <c r="A24" s="80"/>
    </row>
    <row r="25" ht="14.25" customHeight="1">
      <c r="A25" s="80"/>
    </row>
    <row r="26" ht="14.25" customHeight="1">
      <c r="A26" s="80"/>
    </row>
    <row r="27" ht="14.25" customHeight="1">
      <c r="A27" s="80"/>
    </row>
    <row r="28" ht="14.25" customHeight="1">
      <c r="A28" s="80"/>
    </row>
    <row r="29" ht="14.25" customHeight="1">
      <c r="A29" s="80"/>
    </row>
    <row r="30" ht="14.25" customHeight="1">
      <c r="A30" s="80"/>
    </row>
    <row r="31" ht="14.25" customHeight="1">
      <c r="A31" s="80"/>
    </row>
    <row r="32" ht="14.25" customHeight="1">
      <c r="A32" s="80"/>
    </row>
    <row r="33" ht="14.25" customHeight="1">
      <c r="A33" s="80"/>
    </row>
    <row r="34" ht="14.25" customHeight="1">
      <c r="A34" s="80"/>
    </row>
    <row r="35" ht="14.25" customHeight="1">
      <c r="A35" s="80"/>
    </row>
    <row r="36" ht="14.25" customHeight="1">
      <c r="A36" s="80"/>
    </row>
    <row r="37" ht="14.25" customHeight="1">
      <c r="A37" s="80"/>
    </row>
    <row r="38" ht="14.25" customHeight="1">
      <c r="A38" s="80"/>
    </row>
    <row r="39" ht="14.25" customHeight="1">
      <c r="A39" s="80"/>
    </row>
    <row r="40" ht="14.25" customHeight="1">
      <c r="A40" s="80"/>
    </row>
    <row r="41" ht="14.25" customHeight="1">
      <c r="A41" s="80"/>
    </row>
    <row r="42" ht="14.25" customHeight="1">
      <c r="A42" s="80"/>
    </row>
    <row r="43" ht="14.25" customHeight="1">
      <c r="A43" s="80"/>
    </row>
    <row r="44" ht="14.25" customHeight="1">
      <c r="A44" s="80"/>
    </row>
    <row r="45" ht="14.25" customHeight="1">
      <c r="A45" s="80"/>
    </row>
    <row r="46" ht="14.25" customHeight="1">
      <c r="A46" s="80"/>
    </row>
    <row r="47" ht="14.25" customHeight="1">
      <c r="A47" s="80"/>
    </row>
    <row r="48" ht="14.25" customHeight="1">
      <c r="A48" s="80"/>
    </row>
    <row r="49" ht="14.25" customHeight="1">
      <c r="A49" s="80"/>
    </row>
    <row r="50" ht="14.25" customHeight="1">
      <c r="A50" s="80"/>
    </row>
    <row r="51" ht="14.25" customHeight="1">
      <c r="A51" s="80"/>
    </row>
    <row r="52" ht="14.25" customHeight="1">
      <c r="A52" s="80"/>
    </row>
    <row r="53" ht="14.25" customHeight="1">
      <c r="A53" s="80"/>
    </row>
    <row r="54" ht="14.25" customHeight="1">
      <c r="A54" s="80"/>
    </row>
    <row r="55" ht="14.25" customHeight="1">
      <c r="A55" s="80"/>
    </row>
    <row r="56" ht="14.25" customHeight="1">
      <c r="A56" s="80"/>
    </row>
    <row r="57" ht="14.25" customHeight="1">
      <c r="A57" s="80"/>
    </row>
    <row r="58" ht="14.25" customHeight="1">
      <c r="A58" s="80"/>
    </row>
    <row r="59" ht="14.25" customHeight="1">
      <c r="A59" s="80"/>
    </row>
    <row r="60" ht="14.25" customHeight="1">
      <c r="A60" s="80"/>
    </row>
    <row r="61" ht="14.25" customHeight="1">
      <c r="A61" s="80"/>
    </row>
    <row r="62" ht="14.25" customHeight="1">
      <c r="A62" s="80"/>
    </row>
    <row r="63" ht="14.25" customHeight="1">
      <c r="A63" s="80"/>
    </row>
    <row r="64" ht="14.25" customHeight="1">
      <c r="A64" s="80"/>
    </row>
    <row r="65" ht="14.25" customHeight="1">
      <c r="A65" s="80"/>
    </row>
    <row r="66" ht="14.25" customHeight="1">
      <c r="A66" s="80"/>
    </row>
    <row r="67" ht="14.25" customHeight="1">
      <c r="A67" s="80"/>
    </row>
    <row r="68" ht="14.25" customHeight="1">
      <c r="A68" s="80"/>
    </row>
    <row r="69" ht="14.25" customHeight="1">
      <c r="A69" s="80"/>
    </row>
    <row r="70" ht="14.25" customHeight="1">
      <c r="A70" s="80"/>
    </row>
    <row r="71" ht="14.25" customHeight="1">
      <c r="A71" s="80"/>
    </row>
    <row r="72" ht="14.25" customHeight="1">
      <c r="A72" s="80"/>
    </row>
    <row r="73" ht="14.25" customHeight="1">
      <c r="A73" s="80"/>
    </row>
    <row r="74" ht="14.25" customHeight="1">
      <c r="A74" s="80"/>
    </row>
    <row r="75" ht="14.25" customHeight="1">
      <c r="A75" s="80"/>
    </row>
    <row r="76" ht="14.25" customHeight="1">
      <c r="A76" s="80"/>
    </row>
    <row r="77" ht="14.25" customHeight="1">
      <c r="A77" s="80"/>
    </row>
    <row r="78" ht="14.25" customHeight="1">
      <c r="A78" s="80"/>
    </row>
    <row r="79" ht="14.25" customHeight="1">
      <c r="A79" s="80"/>
    </row>
    <row r="80" ht="14.25" customHeight="1">
      <c r="A80" s="80"/>
    </row>
    <row r="81" ht="14.25" customHeight="1">
      <c r="A81" s="80"/>
    </row>
    <row r="82" ht="14.25" customHeight="1">
      <c r="A82" s="80"/>
    </row>
    <row r="83" ht="14.25" customHeight="1">
      <c r="A83" s="80"/>
    </row>
    <row r="84" ht="14.25" customHeight="1">
      <c r="A84" s="80"/>
    </row>
    <row r="85" ht="14.25" customHeight="1">
      <c r="A85" s="80"/>
    </row>
    <row r="86" ht="14.25" customHeight="1">
      <c r="A86" s="80"/>
    </row>
    <row r="87" ht="14.25" customHeight="1">
      <c r="A87" s="80"/>
    </row>
    <row r="88" ht="14.25" customHeight="1">
      <c r="A88" s="80"/>
    </row>
    <row r="89" ht="14.25" customHeight="1">
      <c r="A89" s="80"/>
    </row>
    <row r="90" ht="14.25" customHeight="1">
      <c r="A90" s="80"/>
    </row>
    <row r="91" ht="14.25" customHeight="1">
      <c r="A91" s="80"/>
    </row>
    <row r="92" ht="14.25" customHeight="1">
      <c r="A92" s="80"/>
    </row>
    <row r="93" ht="14.25" customHeight="1">
      <c r="A93" s="80"/>
    </row>
    <row r="94" ht="14.25" customHeight="1">
      <c r="A94" s="80"/>
    </row>
    <row r="95" ht="14.25" customHeight="1">
      <c r="A95" s="80"/>
    </row>
    <row r="96" ht="14.25" customHeight="1">
      <c r="A96" s="80"/>
    </row>
    <row r="97" ht="14.25" customHeight="1">
      <c r="A97" s="80"/>
    </row>
    <row r="98" ht="14.25" customHeight="1">
      <c r="A98" s="80"/>
    </row>
    <row r="99" ht="14.25" customHeight="1">
      <c r="A99" s="80"/>
    </row>
    <row r="100" ht="14.25" customHeight="1">
      <c r="A100" s="80"/>
    </row>
    <row r="101" ht="14.25" customHeight="1">
      <c r="A101" s="80"/>
    </row>
    <row r="102" ht="14.25" customHeight="1">
      <c r="A102" s="80"/>
    </row>
    <row r="103" ht="14.25" customHeight="1">
      <c r="A103" s="80"/>
    </row>
    <row r="104" ht="14.25" customHeight="1">
      <c r="A104" s="80"/>
    </row>
    <row r="105" ht="14.25" customHeight="1">
      <c r="A105" s="80"/>
    </row>
    <row r="106" ht="14.25" customHeight="1">
      <c r="A106" s="80"/>
    </row>
    <row r="107" ht="14.25" customHeight="1">
      <c r="A107" s="80"/>
    </row>
    <row r="108" ht="14.25" customHeight="1">
      <c r="A108" s="80"/>
    </row>
    <row r="109" ht="14.25" customHeight="1">
      <c r="A109" s="80"/>
    </row>
    <row r="110" ht="14.25" customHeight="1">
      <c r="A110" s="80"/>
    </row>
    <row r="111" ht="14.25" customHeight="1">
      <c r="A111" s="80"/>
    </row>
    <row r="112" ht="14.25" customHeight="1">
      <c r="A112" s="80"/>
    </row>
    <row r="113" ht="14.25" customHeight="1">
      <c r="A113" s="80"/>
    </row>
    <row r="114" ht="14.25" customHeight="1">
      <c r="A114" s="80"/>
    </row>
    <row r="115" ht="14.25" customHeight="1">
      <c r="A115" s="80"/>
    </row>
    <row r="116" ht="14.25" customHeight="1">
      <c r="A116" s="80"/>
    </row>
    <row r="117" ht="14.25" customHeight="1">
      <c r="A117" s="80"/>
    </row>
    <row r="118" ht="14.25" customHeight="1">
      <c r="A118" s="80"/>
    </row>
    <row r="119" ht="14.25" customHeight="1">
      <c r="A119" s="80"/>
    </row>
    <row r="120" ht="14.25" customHeight="1">
      <c r="A120" s="80"/>
    </row>
    <row r="121" ht="14.25" customHeight="1">
      <c r="A121" s="80"/>
    </row>
    <row r="122" ht="14.25" customHeight="1">
      <c r="A122" s="80"/>
    </row>
    <row r="123" ht="14.25" customHeight="1">
      <c r="A123" s="80"/>
    </row>
    <row r="124" ht="14.25" customHeight="1">
      <c r="A124" s="80"/>
    </row>
    <row r="125" ht="14.25" customHeight="1">
      <c r="A125" s="80"/>
    </row>
    <row r="126" ht="14.25" customHeight="1">
      <c r="A126" s="80"/>
    </row>
    <row r="127" ht="14.25" customHeight="1">
      <c r="A127" s="80"/>
    </row>
    <row r="128" ht="14.25" customHeight="1">
      <c r="A128" s="80"/>
    </row>
    <row r="129" ht="14.25" customHeight="1">
      <c r="A129" s="80"/>
    </row>
    <row r="130" ht="14.25" customHeight="1">
      <c r="A130" s="80"/>
    </row>
    <row r="131" ht="14.25" customHeight="1">
      <c r="A131" s="80"/>
    </row>
    <row r="132" ht="14.25" customHeight="1">
      <c r="A132" s="80"/>
    </row>
    <row r="133" ht="14.25" customHeight="1">
      <c r="A133" s="80"/>
    </row>
    <row r="134" ht="14.25" customHeight="1">
      <c r="A134" s="80"/>
    </row>
    <row r="135" ht="14.25" customHeight="1">
      <c r="A135" s="80"/>
    </row>
    <row r="136" ht="14.25" customHeight="1">
      <c r="A136" s="80"/>
    </row>
    <row r="137" ht="14.25" customHeight="1">
      <c r="A137" s="80"/>
    </row>
    <row r="138" ht="14.25" customHeight="1">
      <c r="A138" s="80"/>
    </row>
    <row r="139" ht="14.25" customHeight="1">
      <c r="A139" s="80"/>
    </row>
    <row r="140" ht="14.25" customHeight="1">
      <c r="A140" s="80"/>
    </row>
    <row r="141" ht="14.25" customHeight="1">
      <c r="A141" s="80"/>
    </row>
    <row r="142" ht="14.25" customHeight="1">
      <c r="A142" s="80"/>
    </row>
    <row r="143" ht="14.25" customHeight="1">
      <c r="A143" s="80"/>
    </row>
    <row r="144" ht="14.25" customHeight="1">
      <c r="A144" s="80"/>
    </row>
    <row r="145" ht="14.25" customHeight="1">
      <c r="A145" s="80"/>
    </row>
    <row r="146" ht="14.25" customHeight="1">
      <c r="A146" s="80"/>
    </row>
    <row r="147" ht="14.25" customHeight="1">
      <c r="A147" s="80"/>
    </row>
    <row r="148" ht="14.25" customHeight="1">
      <c r="A148" s="80"/>
    </row>
    <row r="149" ht="14.25" customHeight="1">
      <c r="A149" s="80"/>
    </row>
    <row r="150" ht="14.25" customHeight="1">
      <c r="A150" s="80"/>
    </row>
    <row r="151" ht="14.25" customHeight="1">
      <c r="A151" s="80"/>
    </row>
    <row r="152" ht="14.25" customHeight="1">
      <c r="A152" s="80"/>
    </row>
    <row r="153" ht="14.25" customHeight="1">
      <c r="A153" s="80"/>
    </row>
    <row r="154" ht="14.25" customHeight="1">
      <c r="A154" s="80"/>
    </row>
    <row r="155" ht="14.25" customHeight="1">
      <c r="A155" s="80"/>
    </row>
    <row r="156" ht="14.25" customHeight="1">
      <c r="A156" s="80"/>
    </row>
    <row r="157" ht="14.25" customHeight="1">
      <c r="A157" s="80"/>
    </row>
    <row r="158" ht="14.25" customHeight="1">
      <c r="A158" s="80"/>
    </row>
    <row r="159" ht="14.25" customHeight="1">
      <c r="A159" s="80"/>
    </row>
    <row r="160" ht="14.25" customHeight="1">
      <c r="A160" s="80"/>
    </row>
    <row r="161" ht="14.25" customHeight="1">
      <c r="A161" s="80"/>
    </row>
    <row r="162" ht="14.25" customHeight="1">
      <c r="A162" s="80"/>
    </row>
    <row r="163" ht="14.25" customHeight="1">
      <c r="A163" s="80"/>
    </row>
    <row r="164" ht="14.25" customHeight="1">
      <c r="A164" s="80"/>
    </row>
    <row r="165" ht="14.25" customHeight="1">
      <c r="A165" s="80"/>
    </row>
    <row r="166" ht="14.25" customHeight="1">
      <c r="A166" s="80"/>
    </row>
    <row r="167" ht="14.25" customHeight="1">
      <c r="A167" s="80"/>
    </row>
    <row r="168" ht="14.25" customHeight="1">
      <c r="A168" s="80"/>
    </row>
    <row r="169" ht="14.25" customHeight="1">
      <c r="A169" s="80"/>
    </row>
    <row r="170" ht="14.25" customHeight="1">
      <c r="A170" s="80"/>
    </row>
    <row r="171" ht="14.25" customHeight="1">
      <c r="A171" s="80"/>
    </row>
    <row r="172" ht="14.25" customHeight="1">
      <c r="A172" s="80"/>
    </row>
    <row r="173" ht="14.25" customHeight="1">
      <c r="A173" s="80"/>
    </row>
    <row r="174" ht="14.25" customHeight="1">
      <c r="A174" s="80"/>
    </row>
    <row r="175" ht="14.25" customHeight="1">
      <c r="A175" s="80"/>
    </row>
    <row r="176" ht="14.25" customHeight="1">
      <c r="A176" s="80"/>
    </row>
    <row r="177" ht="14.25" customHeight="1">
      <c r="A177" s="80"/>
    </row>
    <row r="178" ht="14.25" customHeight="1">
      <c r="A178" s="80"/>
    </row>
    <row r="179" ht="14.25" customHeight="1">
      <c r="A179" s="80"/>
    </row>
    <row r="180" ht="14.25" customHeight="1">
      <c r="A180" s="80"/>
    </row>
    <row r="181" ht="14.25" customHeight="1">
      <c r="A181" s="80"/>
    </row>
    <row r="182" ht="14.25" customHeight="1">
      <c r="A182" s="80"/>
    </row>
    <row r="183" ht="14.25" customHeight="1">
      <c r="A183" s="80"/>
    </row>
    <row r="184" ht="14.25" customHeight="1">
      <c r="A184" s="80"/>
    </row>
    <row r="185" ht="14.25" customHeight="1">
      <c r="A185" s="80"/>
    </row>
    <row r="186" ht="14.25" customHeight="1">
      <c r="A186" s="80"/>
    </row>
    <row r="187" ht="14.25" customHeight="1">
      <c r="A187" s="80"/>
    </row>
    <row r="188" ht="14.25" customHeight="1">
      <c r="A188" s="80"/>
    </row>
    <row r="189" ht="14.25" customHeight="1">
      <c r="A189" s="80"/>
    </row>
    <row r="190" ht="14.25" customHeight="1">
      <c r="A190" s="80"/>
    </row>
    <row r="191" ht="14.25" customHeight="1">
      <c r="A191" s="80"/>
    </row>
    <row r="192" ht="14.25" customHeight="1">
      <c r="A192" s="80"/>
    </row>
    <row r="193" ht="14.25" customHeight="1">
      <c r="A193" s="80"/>
    </row>
    <row r="194" ht="14.25" customHeight="1">
      <c r="A194" s="80"/>
    </row>
    <row r="195" ht="14.25" customHeight="1">
      <c r="A195" s="80"/>
    </row>
    <row r="196" ht="14.25" customHeight="1">
      <c r="A196" s="80"/>
    </row>
    <row r="197" ht="14.25" customHeight="1">
      <c r="A197" s="80"/>
    </row>
    <row r="198" ht="14.25" customHeight="1">
      <c r="A198" s="80"/>
    </row>
    <row r="199" ht="14.25" customHeight="1">
      <c r="A199" s="80"/>
    </row>
    <row r="200" ht="14.25" customHeight="1">
      <c r="A200" s="80"/>
    </row>
    <row r="201" ht="14.25" customHeight="1">
      <c r="A201" s="80"/>
    </row>
    <row r="202" ht="14.25" customHeight="1">
      <c r="A202" s="80"/>
    </row>
    <row r="203" ht="14.25" customHeight="1">
      <c r="A203" s="80"/>
    </row>
    <row r="204" ht="14.25" customHeight="1">
      <c r="A204" s="80"/>
    </row>
    <row r="205" ht="14.25" customHeight="1">
      <c r="A205" s="80"/>
    </row>
    <row r="206" ht="14.25" customHeight="1">
      <c r="A206" s="80"/>
    </row>
    <row r="207" ht="14.25" customHeight="1">
      <c r="A207" s="80"/>
    </row>
    <row r="208" ht="14.25" customHeight="1">
      <c r="A208" s="80"/>
    </row>
    <row r="209" ht="14.25" customHeight="1">
      <c r="A209" s="80"/>
    </row>
    <row r="210" ht="14.25" customHeight="1">
      <c r="A210" s="80"/>
    </row>
    <row r="211" ht="14.25" customHeight="1">
      <c r="A211" s="80"/>
    </row>
    <row r="212" ht="14.25" customHeight="1">
      <c r="A212" s="80"/>
    </row>
    <row r="213" ht="14.25" customHeight="1">
      <c r="A213" s="80"/>
    </row>
    <row r="214" ht="14.25" customHeight="1">
      <c r="A214" s="80"/>
    </row>
    <row r="215" ht="14.25" customHeight="1">
      <c r="A215" s="80"/>
    </row>
    <row r="216" ht="14.25" customHeight="1">
      <c r="A216" s="80"/>
    </row>
    <row r="217" ht="14.25" customHeight="1">
      <c r="A217" s="80"/>
    </row>
    <row r="218" ht="14.25" customHeight="1">
      <c r="A218" s="80"/>
    </row>
    <row r="219" ht="14.25" customHeight="1">
      <c r="A219" s="80"/>
    </row>
    <row r="220" ht="14.25" customHeight="1">
      <c r="A220" s="80"/>
    </row>
    <row r="221" ht="14.25" customHeight="1">
      <c r="A221" s="80"/>
    </row>
    <row r="222" ht="14.25" customHeight="1">
      <c r="A222" s="80"/>
    </row>
    <row r="223" ht="14.25" customHeight="1">
      <c r="A223" s="80"/>
    </row>
    <row r="224" ht="14.25" customHeight="1">
      <c r="A224" s="80"/>
    </row>
    <row r="225" ht="14.25" customHeight="1">
      <c r="A225" s="80"/>
    </row>
    <row r="226" ht="14.25" customHeight="1">
      <c r="A226" s="80"/>
    </row>
    <row r="227" ht="14.25" customHeight="1">
      <c r="A227" s="80"/>
    </row>
    <row r="228" ht="14.25" customHeight="1">
      <c r="A228" s="80"/>
    </row>
    <row r="229" ht="14.25" customHeight="1">
      <c r="A229" s="80"/>
    </row>
    <row r="230" ht="14.25" customHeight="1">
      <c r="A230" s="80"/>
    </row>
    <row r="231" ht="14.25" customHeight="1">
      <c r="A231" s="80"/>
    </row>
    <row r="232" ht="14.25" customHeight="1">
      <c r="A232" s="80"/>
    </row>
    <row r="233" ht="14.25" customHeight="1">
      <c r="A233" s="80"/>
    </row>
    <row r="234" ht="14.25" customHeight="1">
      <c r="A234" s="80"/>
    </row>
    <row r="235" ht="14.25" customHeight="1">
      <c r="A235" s="80"/>
    </row>
    <row r="236" ht="14.25" customHeight="1">
      <c r="A236" s="80"/>
    </row>
    <row r="237" ht="14.25" customHeight="1">
      <c r="A237" s="80"/>
    </row>
    <row r="238" ht="14.25" customHeight="1">
      <c r="A238" s="80"/>
    </row>
    <row r="239" ht="14.25" customHeight="1">
      <c r="A239" s="80"/>
    </row>
    <row r="240" ht="14.25" customHeight="1">
      <c r="A240" s="80"/>
    </row>
    <row r="241" ht="14.25" customHeight="1">
      <c r="A241" s="80"/>
    </row>
    <row r="242" ht="14.25" customHeight="1">
      <c r="A242" s="80"/>
    </row>
    <row r="243" ht="14.25" customHeight="1">
      <c r="A243" s="80"/>
    </row>
    <row r="244" ht="14.25" customHeight="1">
      <c r="A244" s="80"/>
    </row>
    <row r="245" ht="14.25" customHeight="1">
      <c r="A245" s="80"/>
    </row>
    <row r="246" ht="14.25" customHeight="1">
      <c r="A246" s="80"/>
    </row>
    <row r="247" ht="14.25" customHeight="1">
      <c r="A247" s="80"/>
    </row>
    <row r="248" ht="14.25" customHeight="1">
      <c r="A248" s="80"/>
    </row>
    <row r="249" ht="14.25" customHeight="1">
      <c r="A249" s="80"/>
    </row>
    <row r="250" ht="14.25" customHeight="1">
      <c r="A250" s="80"/>
    </row>
    <row r="251" ht="14.25" customHeight="1">
      <c r="A251" s="80"/>
    </row>
    <row r="252" ht="14.25" customHeight="1">
      <c r="A252" s="80"/>
    </row>
    <row r="253" ht="14.25" customHeight="1">
      <c r="A253" s="80"/>
    </row>
    <row r="254" ht="14.25" customHeight="1">
      <c r="A254" s="80"/>
    </row>
    <row r="255" ht="14.25" customHeight="1">
      <c r="A255" s="80"/>
    </row>
    <row r="256" ht="14.25" customHeight="1">
      <c r="A256" s="80"/>
    </row>
    <row r="257" ht="14.25" customHeight="1">
      <c r="A257" s="80"/>
    </row>
    <row r="258" ht="14.25" customHeight="1">
      <c r="A258" s="80"/>
    </row>
    <row r="259" ht="14.25" customHeight="1">
      <c r="A259" s="80"/>
    </row>
    <row r="260" ht="14.25" customHeight="1">
      <c r="A260" s="80"/>
    </row>
    <row r="261" ht="14.25" customHeight="1">
      <c r="A261" s="80"/>
    </row>
    <row r="262" ht="14.25" customHeight="1">
      <c r="A262" s="80"/>
    </row>
    <row r="263" ht="14.25" customHeight="1">
      <c r="A263" s="80"/>
    </row>
    <row r="264" ht="14.25" customHeight="1">
      <c r="A264" s="80"/>
    </row>
    <row r="265" ht="14.25" customHeight="1">
      <c r="A265" s="80"/>
    </row>
    <row r="266" ht="14.25" customHeight="1">
      <c r="A266" s="80"/>
    </row>
    <row r="267" ht="14.25" customHeight="1">
      <c r="A267" s="80"/>
    </row>
    <row r="268" ht="14.25" customHeight="1">
      <c r="A268" s="80"/>
    </row>
    <row r="269" ht="14.25" customHeight="1">
      <c r="A269" s="80"/>
    </row>
    <row r="270" ht="14.25" customHeight="1">
      <c r="A270" s="80"/>
    </row>
    <row r="271" ht="14.25" customHeight="1">
      <c r="A271" s="80"/>
    </row>
    <row r="272" ht="14.25" customHeight="1">
      <c r="A272" s="80"/>
    </row>
    <row r="273" ht="14.25" customHeight="1">
      <c r="A273" s="80"/>
    </row>
    <row r="274" ht="14.25" customHeight="1">
      <c r="A274" s="80"/>
    </row>
    <row r="275" ht="14.25" customHeight="1">
      <c r="A275" s="80"/>
    </row>
    <row r="276" ht="14.25" customHeight="1">
      <c r="A276" s="80"/>
    </row>
    <row r="277" ht="14.25" customHeight="1">
      <c r="A277" s="80"/>
    </row>
    <row r="278" ht="14.25" customHeight="1">
      <c r="A278" s="80"/>
    </row>
    <row r="279" ht="14.25" customHeight="1">
      <c r="A279" s="80"/>
    </row>
    <row r="280" ht="14.25" customHeight="1">
      <c r="A280" s="80"/>
    </row>
    <row r="281" ht="14.25" customHeight="1">
      <c r="A281" s="80"/>
    </row>
    <row r="282" ht="14.25" customHeight="1">
      <c r="A282" s="80"/>
    </row>
    <row r="283" ht="14.25" customHeight="1">
      <c r="A283" s="80"/>
    </row>
    <row r="284" ht="14.25" customHeight="1">
      <c r="A284" s="80"/>
    </row>
    <row r="285" ht="14.25" customHeight="1">
      <c r="A285" s="80"/>
    </row>
    <row r="286" ht="14.25" customHeight="1">
      <c r="A286" s="80"/>
    </row>
    <row r="287" ht="14.25" customHeight="1">
      <c r="A287" s="80"/>
    </row>
    <row r="288" ht="14.25" customHeight="1">
      <c r="A288" s="80"/>
    </row>
    <row r="289" ht="14.25" customHeight="1">
      <c r="A289" s="80"/>
    </row>
    <row r="290" ht="14.25" customHeight="1">
      <c r="A290" s="80"/>
    </row>
    <row r="291" ht="14.25" customHeight="1">
      <c r="A291" s="80"/>
    </row>
    <row r="292" ht="14.25" customHeight="1">
      <c r="A292" s="80"/>
    </row>
    <row r="293" ht="14.25" customHeight="1">
      <c r="A293" s="80"/>
    </row>
    <row r="294" ht="14.25" customHeight="1">
      <c r="A294" s="80"/>
    </row>
    <row r="295" ht="14.25" customHeight="1">
      <c r="A295" s="80"/>
    </row>
    <row r="296" ht="14.25" customHeight="1">
      <c r="A296" s="80"/>
    </row>
    <row r="297" ht="14.25" customHeight="1">
      <c r="A297" s="80"/>
    </row>
    <row r="298" ht="14.25" customHeight="1">
      <c r="A298" s="80"/>
    </row>
    <row r="299" ht="14.25" customHeight="1">
      <c r="A299" s="80"/>
    </row>
    <row r="300" ht="14.25" customHeight="1">
      <c r="A300" s="80"/>
    </row>
    <row r="301" ht="14.25" customHeight="1">
      <c r="A301" s="80"/>
    </row>
    <row r="302" ht="14.25" customHeight="1">
      <c r="A302" s="80"/>
    </row>
    <row r="303" ht="14.25" customHeight="1">
      <c r="A303" s="80"/>
    </row>
    <row r="304" ht="14.25" customHeight="1">
      <c r="A304" s="80"/>
    </row>
    <row r="305" ht="14.25" customHeight="1">
      <c r="A305" s="80"/>
    </row>
    <row r="306" ht="14.25" customHeight="1">
      <c r="A306" s="80"/>
    </row>
    <row r="307" ht="14.25" customHeight="1">
      <c r="A307" s="80"/>
    </row>
    <row r="308" ht="14.25" customHeight="1">
      <c r="A308" s="80"/>
    </row>
    <row r="309" ht="14.25" customHeight="1">
      <c r="A309" s="80"/>
    </row>
    <row r="310" ht="14.25" customHeight="1">
      <c r="A310" s="80"/>
    </row>
    <row r="311" ht="14.25" customHeight="1">
      <c r="A311" s="80"/>
    </row>
    <row r="312" ht="14.25" customHeight="1">
      <c r="A312" s="80"/>
    </row>
    <row r="313" ht="14.25" customHeight="1">
      <c r="A313" s="80"/>
    </row>
    <row r="314" ht="14.25" customHeight="1">
      <c r="A314" s="80"/>
    </row>
    <row r="315" ht="14.25" customHeight="1">
      <c r="A315" s="80"/>
    </row>
    <row r="316" ht="14.25" customHeight="1">
      <c r="A316" s="80"/>
    </row>
    <row r="317" ht="14.25" customHeight="1">
      <c r="A317" s="80"/>
    </row>
    <row r="318" ht="14.25" customHeight="1">
      <c r="A318" s="80"/>
    </row>
    <row r="319" ht="14.25" customHeight="1">
      <c r="A319" s="80"/>
    </row>
    <row r="320" ht="14.25" customHeight="1">
      <c r="A320" s="80"/>
    </row>
    <row r="321" ht="14.25" customHeight="1">
      <c r="A321" s="80"/>
    </row>
    <row r="322" ht="14.25" customHeight="1">
      <c r="A322" s="80"/>
    </row>
    <row r="323" ht="14.25" customHeight="1">
      <c r="A323" s="80"/>
    </row>
    <row r="324" ht="14.25" customHeight="1">
      <c r="A324" s="80"/>
    </row>
    <row r="325" ht="14.25" customHeight="1">
      <c r="A325" s="80"/>
    </row>
    <row r="326" ht="14.25" customHeight="1">
      <c r="A326" s="80"/>
    </row>
    <row r="327" ht="14.25" customHeight="1">
      <c r="A327" s="80"/>
    </row>
    <row r="328" ht="14.25" customHeight="1">
      <c r="A328" s="80"/>
    </row>
    <row r="329" ht="14.25" customHeight="1">
      <c r="A329" s="80"/>
    </row>
    <row r="330" ht="14.25" customHeight="1">
      <c r="A330" s="80"/>
    </row>
    <row r="331" ht="14.25" customHeight="1">
      <c r="A331" s="80"/>
    </row>
    <row r="332" ht="14.25" customHeight="1">
      <c r="A332" s="80"/>
    </row>
    <row r="333" ht="14.25" customHeight="1">
      <c r="A333" s="80"/>
    </row>
    <row r="334" ht="14.25" customHeight="1">
      <c r="A334" s="80"/>
    </row>
    <row r="335" ht="14.25" customHeight="1">
      <c r="A335" s="80"/>
    </row>
    <row r="336" ht="14.25" customHeight="1">
      <c r="A336" s="80"/>
    </row>
    <row r="337" ht="14.25" customHeight="1">
      <c r="A337" s="80"/>
    </row>
    <row r="338" ht="14.25" customHeight="1">
      <c r="A338" s="80"/>
    </row>
    <row r="339" ht="14.25" customHeight="1">
      <c r="A339" s="80"/>
    </row>
    <row r="340" ht="14.25" customHeight="1">
      <c r="A340" s="80"/>
    </row>
    <row r="341" ht="14.25" customHeight="1">
      <c r="A341" s="80"/>
    </row>
    <row r="342" ht="14.25" customHeight="1">
      <c r="A342" s="80"/>
    </row>
    <row r="343" ht="14.25" customHeight="1">
      <c r="A343" s="80"/>
    </row>
    <row r="344" ht="14.25" customHeight="1">
      <c r="A344" s="80"/>
    </row>
    <row r="345" ht="14.25" customHeight="1">
      <c r="A345" s="80"/>
    </row>
    <row r="346" ht="14.25" customHeight="1">
      <c r="A346" s="80"/>
    </row>
    <row r="347" ht="14.25" customHeight="1">
      <c r="A347" s="80"/>
    </row>
    <row r="348" ht="14.25" customHeight="1">
      <c r="A348" s="80"/>
    </row>
    <row r="349" ht="14.25" customHeight="1">
      <c r="A349" s="80"/>
    </row>
    <row r="350" ht="14.25" customHeight="1">
      <c r="A350" s="80"/>
    </row>
    <row r="351" ht="14.25" customHeight="1">
      <c r="A351" s="80"/>
    </row>
    <row r="352" ht="14.25" customHeight="1">
      <c r="A352" s="80"/>
    </row>
    <row r="353" ht="14.25" customHeight="1">
      <c r="A353" s="80"/>
    </row>
    <row r="354" ht="14.25" customHeight="1">
      <c r="A354" s="80"/>
    </row>
    <row r="355" ht="14.25" customHeight="1">
      <c r="A355" s="80"/>
    </row>
    <row r="356" ht="14.25" customHeight="1">
      <c r="A356" s="80"/>
    </row>
    <row r="357" ht="14.25" customHeight="1">
      <c r="A357" s="80"/>
    </row>
    <row r="358" ht="14.25" customHeight="1">
      <c r="A358" s="80"/>
    </row>
    <row r="359" ht="14.25" customHeight="1">
      <c r="A359" s="80"/>
    </row>
    <row r="360" ht="14.25" customHeight="1">
      <c r="A360" s="80"/>
    </row>
    <row r="361" ht="14.25" customHeight="1">
      <c r="A361" s="80"/>
    </row>
    <row r="362" ht="14.25" customHeight="1">
      <c r="A362" s="80"/>
    </row>
    <row r="363" ht="14.25" customHeight="1">
      <c r="A363" s="80"/>
    </row>
    <row r="364" ht="14.25" customHeight="1">
      <c r="A364" s="80"/>
    </row>
    <row r="365" ht="14.25" customHeight="1">
      <c r="A365" s="80"/>
    </row>
    <row r="366" ht="14.25" customHeight="1">
      <c r="A366" s="80"/>
    </row>
    <row r="367" ht="14.25" customHeight="1">
      <c r="A367" s="80"/>
    </row>
    <row r="368" ht="14.25" customHeight="1">
      <c r="A368" s="80"/>
    </row>
    <row r="369" ht="14.25" customHeight="1">
      <c r="A369" s="80"/>
    </row>
    <row r="370" ht="14.25" customHeight="1">
      <c r="A370" s="80"/>
    </row>
    <row r="371" ht="14.25" customHeight="1">
      <c r="A371" s="80"/>
    </row>
    <row r="372" ht="14.25" customHeight="1">
      <c r="A372" s="80"/>
    </row>
    <row r="373" ht="14.25" customHeight="1">
      <c r="A373" s="80"/>
    </row>
    <row r="374" ht="14.25" customHeight="1">
      <c r="A374" s="80"/>
    </row>
    <row r="375" ht="14.25" customHeight="1">
      <c r="A375" s="80"/>
    </row>
    <row r="376" ht="14.25" customHeight="1">
      <c r="A376" s="80"/>
    </row>
    <row r="377" ht="14.25" customHeight="1">
      <c r="A377" s="80"/>
    </row>
    <row r="378" ht="14.25" customHeight="1">
      <c r="A378" s="80"/>
    </row>
    <row r="379" ht="14.25" customHeight="1">
      <c r="A379" s="80"/>
    </row>
    <row r="380" ht="14.25" customHeight="1">
      <c r="A380" s="80"/>
    </row>
    <row r="381" ht="14.25" customHeight="1">
      <c r="A381" s="80"/>
    </row>
    <row r="382" ht="14.25" customHeight="1">
      <c r="A382" s="80"/>
    </row>
    <row r="383" ht="14.25" customHeight="1">
      <c r="A383" s="80"/>
    </row>
    <row r="384" ht="14.25" customHeight="1">
      <c r="A384" s="80"/>
    </row>
    <row r="385" ht="14.25" customHeight="1">
      <c r="A385" s="80"/>
    </row>
    <row r="386" ht="14.25" customHeight="1">
      <c r="A386" s="80"/>
    </row>
    <row r="387" ht="14.25" customHeight="1">
      <c r="A387" s="80"/>
    </row>
    <row r="388" ht="14.25" customHeight="1">
      <c r="A388" s="80"/>
    </row>
    <row r="389" ht="14.25" customHeight="1">
      <c r="A389" s="80"/>
    </row>
    <row r="390" ht="14.25" customHeight="1">
      <c r="A390" s="80"/>
    </row>
    <row r="391" ht="14.25" customHeight="1">
      <c r="A391" s="80"/>
    </row>
    <row r="392" ht="14.25" customHeight="1">
      <c r="A392" s="80"/>
    </row>
    <row r="393" ht="14.25" customHeight="1">
      <c r="A393" s="80"/>
    </row>
    <row r="394" ht="14.25" customHeight="1">
      <c r="A394" s="80"/>
    </row>
    <row r="395" ht="14.25" customHeight="1">
      <c r="A395" s="80"/>
    </row>
    <row r="396" ht="14.25" customHeight="1">
      <c r="A396" s="80"/>
    </row>
    <row r="397" ht="14.25" customHeight="1">
      <c r="A397" s="80"/>
    </row>
    <row r="398" ht="14.25" customHeight="1">
      <c r="A398" s="80"/>
    </row>
    <row r="399" ht="14.25" customHeight="1">
      <c r="A399" s="80"/>
    </row>
    <row r="400" ht="14.25" customHeight="1">
      <c r="A400" s="80"/>
    </row>
    <row r="401" ht="14.25" customHeight="1">
      <c r="A401" s="80"/>
    </row>
    <row r="402" ht="14.25" customHeight="1">
      <c r="A402" s="80"/>
    </row>
    <row r="403" ht="14.25" customHeight="1">
      <c r="A403" s="80"/>
    </row>
    <row r="404" ht="14.25" customHeight="1">
      <c r="A404" s="80"/>
    </row>
    <row r="405" ht="14.25" customHeight="1">
      <c r="A405" s="80"/>
    </row>
    <row r="406" ht="14.25" customHeight="1">
      <c r="A406" s="80"/>
    </row>
    <row r="407" ht="14.25" customHeight="1">
      <c r="A407" s="80"/>
    </row>
    <row r="408" ht="14.25" customHeight="1">
      <c r="A408" s="80"/>
    </row>
    <row r="409" ht="14.25" customHeight="1">
      <c r="A409" s="80"/>
    </row>
    <row r="410" ht="14.25" customHeight="1">
      <c r="A410" s="80"/>
    </row>
    <row r="411" ht="14.25" customHeight="1">
      <c r="A411" s="80"/>
    </row>
    <row r="412" ht="14.25" customHeight="1">
      <c r="A412" s="80"/>
    </row>
    <row r="413" ht="14.25" customHeight="1">
      <c r="A413" s="80"/>
    </row>
    <row r="414" ht="14.25" customHeight="1">
      <c r="A414" s="80"/>
    </row>
    <row r="415" ht="14.25" customHeight="1">
      <c r="A415" s="80"/>
    </row>
    <row r="416" ht="14.25" customHeight="1">
      <c r="A416" s="80"/>
    </row>
    <row r="417" ht="14.25" customHeight="1">
      <c r="A417" s="80"/>
    </row>
    <row r="418" ht="14.25" customHeight="1">
      <c r="A418" s="80"/>
    </row>
    <row r="419" ht="14.25" customHeight="1">
      <c r="A419" s="80"/>
    </row>
    <row r="420" ht="14.25" customHeight="1">
      <c r="A420" s="80"/>
    </row>
    <row r="421" ht="14.25" customHeight="1">
      <c r="A421" s="80"/>
    </row>
    <row r="422" ht="14.25" customHeight="1">
      <c r="A422" s="80"/>
    </row>
    <row r="423" ht="14.25" customHeight="1">
      <c r="A423" s="80"/>
    </row>
    <row r="424" ht="14.25" customHeight="1">
      <c r="A424" s="80"/>
    </row>
    <row r="425" ht="14.25" customHeight="1">
      <c r="A425" s="80"/>
    </row>
    <row r="426" ht="14.25" customHeight="1">
      <c r="A426" s="80"/>
    </row>
    <row r="427" ht="14.25" customHeight="1">
      <c r="A427" s="80"/>
    </row>
    <row r="428" ht="14.25" customHeight="1">
      <c r="A428" s="80"/>
    </row>
    <row r="429" ht="14.25" customHeight="1">
      <c r="A429" s="80"/>
    </row>
    <row r="430" ht="14.25" customHeight="1">
      <c r="A430" s="80"/>
    </row>
    <row r="431" ht="14.25" customHeight="1">
      <c r="A431" s="80"/>
    </row>
    <row r="432" ht="14.25" customHeight="1">
      <c r="A432" s="80"/>
    </row>
    <row r="433" ht="14.25" customHeight="1">
      <c r="A433" s="80"/>
    </row>
    <row r="434" ht="14.25" customHeight="1">
      <c r="A434" s="80"/>
    </row>
    <row r="435" ht="14.25" customHeight="1">
      <c r="A435" s="80"/>
    </row>
    <row r="436" ht="14.25" customHeight="1">
      <c r="A436" s="80"/>
    </row>
    <row r="437" ht="14.25" customHeight="1">
      <c r="A437" s="80"/>
    </row>
    <row r="438" ht="14.25" customHeight="1">
      <c r="A438" s="80"/>
    </row>
    <row r="439" ht="14.25" customHeight="1">
      <c r="A439" s="80"/>
    </row>
    <row r="440" ht="14.25" customHeight="1">
      <c r="A440" s="80"/>
    </row>
    <row r="441" ht="14.25" customHeight="1">
      <c r="A441" s="80"/>
    </row>
    <row r="442" ht="14.25" customHeight="1">
      <c r="A442" s="80"/>
    </row>
    <row r="443" ht="14.25" customHeight="1">
      <c r="A443" s="80"/>
    </row>
    <row r="444" ht="14.25" customHeight="1">
      <c r="A444" s="80"/>
    </row>
    <row r="445" ht="14.25" customHeight="1">
      <c r="A445" s="80"/>
    </row>
    <row r="446" ht="14.25" customHeight="1">
      <c r="A446" s="80"/>
    </row>
    <row r="447" ht="14.25" customHeight="1">
      <c r="A447" s="80"/>
    </row>
    <row r="448" ht="14.25" customHeight="1">
      <c r="A448" s="80"/>
    </row>
    <row r="449" ht="14.25" customHeight="1">
      <c r="A449" s="80"/>
    </row>
    <row r="450" ht="14.25" customHeight="1">
      <c r="A450" s="80"/>
    </row>
    <row r="451" ht="14.25" customHeight="1">
      <c r="A451" s="80"/>
    </row>
    <row r="452" ht="14.25" customHeight="1">
      <c r="A452" s="80"/>
    </row>
    <row r="453" ht="14.25" customHeight="1">
      <c r="A453" s="80"/>
    </row>
    <row r="454" ht="14.25" customHeight="1">
      <c r="A454" s="80"/>
    </row>
    <row r="455" ht="14.25" customHeight="1">
      <c r="A455" s="80"/>
    </row>
    <row r="456" ht="14.25" customHeight="1">
      <c r="A456" s="80"/>
    </row>
    <row r="457" ht="14.25" customHeight="1">
      <c r="A457" s="80"/>
    </row>
    <row r="458" ht="14.25" customHeight="1">
      <c r="A458" s="80"/>
    </row>
    <row r="459" ht="14.25" customHeight="1">
      <c r="A459" s="80"/>
    </row>
    <row r="460" ht="14.25" customHeight="1">
      <c r="A460" s="80"/>
    </row>
    <row r="461" ht="14.25" customHeight="1">
      <c r="A461" s="80"/>
    </row>
    <row r="462" ht="14.25" customHeight="1">
      <c r="A462" s="80"/>
    </row>
    <row r="463" ht="14.25" customHeight="1">
      <c r="A463" s="80"/>
    </row>
    <row r="464" ht="14.25" customHeight="1">
      <c r="A464" s="80"/>
    </row>
    <row r="465" ht="14.25" customHeight="1">
      <c r="A465" s="80"/>
    </row>
    <row r="466" ht="14.25" customHeight="1">
      <c r="A466" s="80"/>
    </row>
    <row r="467" ht="14.25" customHeight="1">
      <c r="A467" s="80"/>
    </row>
    <row r="468" ht="14.25" customHeight="1">
      <c r="A468" s="80"/>
    </row>
    <row r="469" ht="14.25" customHeight="1">
      <c r="A469" s="80"/>
    </row>
    <row r="470" ht="14.25" customHeight="1">
      <c r="A470" s="80"/>
    </row>
    <row r="471" ht="14.25" customHeight="1">
      <c r="A471" s="80"/>
    </row>
    <row r="472" ht="14.25" customHeight="1">
      <c r="A472" s="80"/>
    </row>
    <row r="473" ht="14.25" customHeight="1">
      <c r="A473" s="80"/>
    </row>
    <row r="474" ht="14.25" customHeight="1">
      <c r="A474" s="80"/>
    </row>
    <row r="475" ht="14.25" customHeight="1">
      <c r="A475" s="80"/>
    </row>
    <row r="476" ht="14.25" customHeight="1">
      <c r="A476" s="80"/>
    </row>
    <row r="477" ht="14.25" customHeight="1">
      <c r="A477" s="80"/>
    </row>
    <row r="478" ht="14.25" customHeight="1">
      <c r="A478" s="80"/>
    </row>
    <row r="479" ht="14.25" customHeight="1">
      <c r="A479" s="80"/>
    </row>
    <row r="480" ht="14.25" customHeight="1">
      <c r="A480" s="80"/>
    </row>
    <row r="481" ht="14.25" customHeight="1">
      <c r="A481" s="80"/>
    </row>
    <row r="482" ht="14.25" customHeight="1">
      <c r="A482" s="80"/>
    </row>
    <row r="483" ht="14.25" customHeight="1">
      <c r="A483" s="80"/>
    </row>
    <row r="484" ht="14.25" customHeight="1">
      <c r="A484" s="80"/>
    </row>
    <row r="485" ht="14.25" customHeight="1">
      <c r="A485" s="80"/>
    </row>
    <row r="486" ht="14.25" customHeight="1">
      <c r="A486" s="80"/>
    </row>
    <row r="487" ht="14.25" customHeight="1">
      <c r="A487" s="80"/>
    </row>
    <row r="488" ht="14.25" customHeight="1">
      <c r="A488" s="80"/>
    </row>
    <row r="489" ht="14.25" customHeight="1">
      <c r="A489" s="80"/>
    </row>
    <row r="490" ht="14.25" customHeight="1">
      <c r="A490" s="80"/>
    </row>
    <row r="491" ht="14.25" customHeight="1">
      <c r="A491" s="80"/>
    </row>
    <row r="492" ht="14.25" customHeight="1">
      <c r="A492" s="80"/>
    </row>
    <row r="493" ht="14.25" customHeight="1">
      <c r="A493" s="80"/>
    </row>
    <row r="494" ht="14.25" customHeight="1">
      <c r="A494" s="80"/>
    </row>
    <row r="495" ht="14.25" customHeight="1">
      <c r="A495" s="80"/>
    </row>
    <row r="496" ht="14.25" customHeight="1">
      <c r="A496" s="80"/>
    </row>
    <row r="497" ht="14.25" customHeight="1">
      <c r="A497" s="80"/>
    </row>
    <row r="498" ht="14.25" customHeight="1">
      <c r="A498" s="80"/>
    </row>
    <row r="499" ht="14.25" customHeight="1">
      <c r="A499" s="80"/>
    </row>
    <row r="500" ht="14.25" customHeight="1">
      <c r="A500" s="80"/>
    </row>
    <row r="501" ht="14.25" customHeight="1">
      <c r="A501" s="80"/>
    </row>
    <row r="502" ht="14.25" customHeight="1">
      <c r="A502" s="80"/>
    </row>
    <row r="503" ht="14.25" customHeight="1">
      <c r="A503" s="80"/>
    </row>
    <row r="504" ht="14.25" customHeight="1">
      <c r="A504" s="80"/>
    </row>
    <row r="505" ht="14.25" customHeight="1">
      <c r="A505" s="80"/>
    </row>
    <row r="506" ht="14.25" customHeight="1">
      <c r="A506" s="80"/>
    </row>
    <row r="507" ht="14.25" customHeight="1">
      <c r="A507" s="80"/>
    </row>
    <row r="508" ht="14.25" customHeight="1">
      <c r="A508" s="80"/>
    </row>
    <row r="509" ht="14.25" customHeight="1">
      <c r="A509" s="80"/>
    </row>
    <row r="510" ht="14.25" customHeight="1">
      <c r="A510" s="80"/>
    </row>
    <row r="511" ht="14.25" customHeight="1">
      <c r="A511" s="80"/>
    </row>
    <row r="512" ht="14.25" customHeight="1">
      <c r="A512" s="80"/>
    </row>
    <row r="513" ht="14.25" customHeight="1">
      <c r="A513" s="80"/>
    </row>
    <row r="514" ht="14.25" customHeight="1">
      <c r="A514" s="80"/>
    </row>
    <row r="515" ht="14.25" customHeight="1">
      <c r="A515" s="80"/>
    </row>
    <row r="516" ht="14.25" customHeight="1">
      <c r="A516" s="80"/>
    </row>
    <row r="517" ht="14.25" customHeight="1">
      <c r="A517" s="80"/>
    </row>
    <row r="518" ht="14.25" customHeight="1">
      <c r="A518" s="80"/>
    </row>
    <row r="519" ht="14.25" customHeight="1">
      <c r="A519" s="80"/>
    </row>
    <row r="520" ht="14.25" customHeight="1">
      <c r="A520" s="80"/>
    </row>
    <row r="521" ht="14.25" customHeight="1">
      <c r="A521" s="80"/>
    </row>
    <row r="522" ht="14.25" customHeight="1">
      <c r="A522" s="80"/>
    </row>
    <row r="523" ht="14.25" customHeight="1">
      <c r="A523" s="80"/>
    </row>
    <row r="524" ht="14.25" customHeight="1">
      <c r="A524" s="80"/>
    </row>
    <row r="525" ht="14.25" customHeight="1">
      <c r="A525" s="80"/>
    </row>
    <row r="526" ht="14.25" customHeight="1">
      <c r="A526" s="80"/>
    </row>
    <row r="527" ht="14.25" customHeight="1">
      <c r="A527" s="80"/>
    </row>
    <row r="528" ht="14.25" customHeight="1">
      <c r="A528" s="80"/>
    </row>
    <row r="529" ht="14.25" customHeight="1">
      <c r="A529" s="80"/>
    </row>
    <row r="530" ht="14.25" customHeight="1">
      <c r="A530" s="80"/>
    </row>
    <row r="531" ht="14.25" customHeight="1">
      <c r="A531" s="80"/>
    </row>
    <row r="532" ht="14.25" customHeight="1">
      <c r="A532" s="80"/>
    </row>
    <row r="533" ht="14.25" customHeight="1">
      <c r="A533" s="80"/>
    </row>
    <row r="534" ht="14.25" customHeight="1">
      <c r="A534" s="80"/>
    </row>
    <row r="535" ht="14.25" customHeight="1">
      <c r="A535" s="80"/>
    </row>
    <row r="536" ht="14.25" customHeight="1">
      <c r="A536" s="80"/>
    </row>
    <row r="537" ht="14.25" customHeight="1">
      <c r="A537" s="80"/>
    </row>
    <row r="538" ht="14.25" customHeight="1">
      <c r="A538" s="80"/>
    </row>
    <row r="539" ht="14.25" customHeight="1">
      <c r="A539" s="80"/>
    </row>
    <row r="540" ht="14.25" customHeight="1">
      <c r="A540" s="80"/>
    </row>
    <row r="541" ht="14.25" customHeight="1">
      <c r="A541" s="80"/>
    </row>
    <row r="542" ht="14.25" customHeight="1">
      <c r="A542" s="80"/>
    </row>
    <row r="543" ht="14.25" customHeight="1">
      <c r="A543" s="80"/>
    </row>
    <row r="544" ht="14.25" customHeight="1">
      <c r="A544" s="80"/>
    </row>
    <row r="545" ht="14.25" customHeight="1">
      <c r="A545" s="80"/>
    </row>
    <row r="546" ht="14.25" customHeight="1">
      <c r="A546" s="80"/>
    </row>
    <row r="547" ht="14.25" customHeight="1">
      <c r="A547" s="80"/>
    </row>
    <row r="548" ht="14.25" customHeight="1">
      <c r="A548" s="80"/>
    </row>
    <row r="549" ht="14.25" customHeight="1">
      <c r="A549" s="80"/>
    </row>
    <row r="550" ht="14.25" customHeight="1">
      <c r="A550" s="80"/>
    </row>
    <row r="551" ht="14.25" customHeight="1">
      <c r="A551" s="80"/>
    </row>
    <row r="552" ht="14.25" customHeight="1">
      <c r="A552" s="80"/>
    </row>
    <row r="553" ht="14.25" customHeight="1">
      <c r="A553" s="80"/>
    </row>
    <row r="554" ht="14.25" customHeight="1">
      <c r="A554" s="80"/>
    </row>
    <row r="555" ht="14.25" customHeight="1">
      <c r="A555" s="80"/>
    </row>
    <row r="556" ht="14.25" customHeight="1">
      <c r="A556" s="80"/>
    </row>
    <row r="557" ht="14.25" customHeight="1">
      <c r="A557" s="80"/>
    </row>
    <row r="558" ht="14.25" customHeight="1">
      <c r="A558" s="80"/>
    </row>
    <row r="559" ht="14.25" customHeight="1">
      <c r="A559" s="80"/>
    </row>
    <row r="560" ht="14.25" customHeight="1">
      <c r="A560" s="80"/>
    </row>
    <row r="561" ht="14.25" customHeight="1">
      <c r="A561" s="80"/>
    </row>
    <row r="562" ht="14.25" customHeight="1">
      <c r="A562" s="80"/>
    </row>
    <row r="563" ht="14.25" customHeight="1">
      <c r="A563" s="80"/>
    </row>
    <row r="564" ht="14.25" customHeight="1">
      <c r="A564" s="80"/>
    </row>
    <row r="565" ht="14.25" customHeight="1">
      <c r="A565" s="80"/>
    </row>
    <row r="566" ht="14.25" customHeight="1">
      <c r="A566" s="80"/>
    </row>
    <row r="567" ht="14.25" customHeight="1">
      <c r="A567" s="80"/>
    </row>
    <row r="568" ht="14.25" customHeight="1">
      <c r="A568" s="80"/>
    </row>
    <row r="569" ht="14.25" customHeight="1">
      <c r="A569" s="80"/>
    </row>
    <row r="570" ht="14.25" customHeight="1">
      <c r="A570" s="80"/>
    </row>
    <row r="571" ht="14.25" customHeight="1">
      <c r="A571" s="80"/>
    </row>
    <row r="572" ht="14.25" customHeight="1">
      <c r="A572" s="80"/>
    </row>
    <row r="573" ht="14.25" customHeight="1">
      <c r="A573" s="80"/>
    </row>
    <row r="574" ht="14.25" customHeight="1">
      <c r="A574" s="80"/>
    </row>
    <row r="575" ht="14.25" customHeight="1">
      <c r="A575" s="80"/>
    </row>
    <row r="576" ht="14.25" customHeight="1">
      <c r="A576" s="80"/>
    </row>
    <row r="577" ht="14.25" customHeight="1">
      <c r="A577" s="80"/>
    </row>
    <row r="578" ht="14.25" customHeight="1">
      <c r="A578" s="80"/>
    </row>
    <row r="579" ht="14.25" customHeight="1">
      <c r="A579" s="80"/>
    </row>
    <row r="580" ht="14.25" customHeight="1">
      <c r="A580" s="80"/>
    </row>
    <row r="581" ht="14.25" customHeight="1">
      <c r="A581" s="80"/>
    </row>
    <row r="582" ht="14.25" customHeight="1">
      <c r="A582" s="80"/>
    </row>
    <row r="583" ht="14.25" customHeight="1">
      <c r="A583" s="80"/>
    </row>
    <row r="584" ht="14.25" customHeight="1">
      <c r="A584" s="80"/>
    </row>
    <row r="585" ht="14.25" customHeight="1">
      <c r="A585" s="80"/>
    </row>
    <row r="586" ht="14.25" customHeight="1">
      <c r="A586" s="80"/>
    </row>
    <row r="587" ht="14.25" customHeight="1">
      <c r="A587" s="80"/>
    </row>
    <row r="588" ht="14.25" customHeight="1">
      <c r="A588" s="80"/>
    </row>
    <row r="589" ht="14.25" customHeight="1">
      <c r="A589" s="80"/>
    </row>
    <row r="590" ht="14.25" customHeight="1">
      <c r="A590" s="80"/>
    </row>
    <row r="591" ht="14.25" customHeight="1">
      <c r="A591" s="80"/>
    </row>
    <row r="592" ht="14.25" customHeight="1">
      <c r="A592" s="80"/>
    </row>
    <row r="593" ht="14.25" customHeight="1">
      <c r="A593" s="80"/>
    </row>
    <row r="594" ht="14.25" customHeight="1">
      <c r="A594" s="80"/>
    </row>
    <row r="595" ht="14.25" customHeight="1">
      <c r="A595" s="80"/>
    </row>
    <row r="596" ht="14.25" customHeight="1">
      <c r="A596" s="80"/>
    </row>
    <row r="597" ht="14.25" customHeight="1">
      <c r="A597" s="80"/>
    </row>
    <row r="598" ht="14.25" customHeight="1">
      <c r="A598" s="80"/>
    </row>
    <row r="599" ht="14.25" customHeight="1">
      <c r="A599" s="80"/>
    </row>
    <row r="600" ht="14.25" customHeight="1">
      <c r="A600" s="80"/>
    </row>
    <row r="601" ht="14.25" customHeight="1">
      <c r="A601" s="80"/>
    </row>
    <row r="602" ht="14.25" customHeight="1">
      <c r="A602" s="80"/>
    </row>
    <row r="603" ht="14.25" customHeight="1">
      <c r="A603" s="80"/>
    </row>
    <row r="604" ht="14.25" customHeight="1">
      <c r="A604" s="80"/>
    </row>
    <row r="605" ht="14.25" customHeight="1">
      <c r="A605" s="80"/>
    </row>
    <row r="606" ht="14.25" customHeight="1">
      <c r="A606" s="80"/>
    </row>
    <row r="607" ht="14.25" customHeight="1">
      <c r="A607" s="80"/>
    </row>
    <row r="608" ht="14.25" customHeight="1">
      <c r="A608" s="80"/>
    </row>
    <row r="609" ht="14.25" customHeight="1">
      <c r="A609" s="80"/>
    </row>
    <row r="610" ht="14.25" customHeight="1">
      <c r="A610" s="80"/>
    </row>
    <row r="611" ht="14.25" customHeight="1">
      <c r="A611" s="80"/>
    </row>
    <row r="612" ht="14.25" customHeight="1">
      <c r="A612" s="80"/>
    </row>
    <row r="613" ht="14.25" customHeight="1">
      <c r="A613" s="80"/>
    </row>
    <row r="614" ht="14.25" customHeight="1">
      <c r="A614" s="80"/>
    </row>
    <row r="615" ht="14.25" customHeight="1">
      <c r="A615" s="80"/>
    </row>
    <row r="616" ht="14.25" customHeight="1">
      <c r="A616" s="80"/>
    </row>
    <row r="617" ht="14.25" customHeight="1">
      <c r="A617" s="80"/>
    </row>
    <row r="618" ht="14.25" customHeight="1">
      <c r="A618" s="80"/>
    </row>
    <row r="619" ht="14.25" customHeight="1">
      <c r="A619" s="80"/>
    </row>
    <row r="620" ht="14.25" customHeight="1">
      <c r="A620" s="80"/>
    </row>
    <row r="621" ht="14.25" customHeight="1">
      <c r="A621" s="80"/>
    </row>
    <row r="622" ht="14.25" customHeight="1">
      <c r="A622" s="80"/>
    </row>
    <row r="623" ht="14.25" customHeight="1">
      <c r="A623" s="80"/>
    </row>
    <row r="624" ht="14.25" customHeight="1">
      <c r="A624" s="80"/>
    </row>
    <row r="625" ht="14.25" customHeight="1">
      <c r="A625" s="80"/>
    </row>
    <row r="626" ht="14.25" customHeight="1">
      <c r="A626" s="80"/>
    </row>
    <row r="627" ht="14.25" customHeight="1">
      <c r="A627" s="80"/>
    </row>
    <row r="628" ht="14.25" customHeight="1">
      <c r="A628" s="80"/>
    </row>
    <row r="629" ht="14.25" customHeight="1">
      <c r="A629" s="80"/>
    </row>
    <row r="630" ht="14.25" customHeight="1">
      <c r="A630" s="80"/>
    </row>
    <row r="631" ht="14.25" customHeight="1">
      <c r="A631" s="80"/>
    </row>
    <row r="632" ht="14.25" customHeight="1">
      <c r="A632" s="80"/>
    </row>
    <row r="633" ht="14.25" customHeight="1">
      <c r="A633" s="80"/>
    </row>
    <row r="634" ht="14.25" customHeight="1">
      <c r="A634" s="80"/>
    </row>
    <row r="635" ht="14.25" customHeight="1">
      <c r="A635" s="80"/>
    </row>
    <row r="636" ht="14.25" customHeight="1">
      <c r="A636" s="80"/>
    </row>
    <row r="637" ht="14.25" customHeight="1">
      <c r="A637" s="80"/>
    </row>
    <row r="638" ht="14.25" customHeight="1">
      <c r="A638" s="80"/>
    </row>
    <row r="639" ht="14.25" customHeight="1">
      <c r="A639" s="80"/>
    </row>
    <row r="640" ht="14.25" customHeight="1">
      <c r="A640" s="80"/>
    </row>
    <row r="641" ht="14.25" customHeight="1">
      <c r="A641" s="80"/>
    </row>
    <row r="642" ht="14.25" customHeight="1">
      <c r="A642" s="80"/>
    </row>
    <row r="643" ht="14.25" customHeight="1">
      <c r="A643" s="80"/>
    </row>
    <row r="644" ht="14.25" customHeight="1">
      <c r="A644" s="80"/>
    </row>
    <row r="645" ht="14.25" customHeight="1">
      <c r="A645" s="80"/>
    </row>
    <row r="646" ht="14.25" customHeight="1">
      <c r="A646" s="80"/>
    </row>
    <row r="647" ht="14.25" customHeight="1">
      <c r="A647" s="80"/>
    </row>
    <row r="648" ht="14.25" customHeight="1">
      <c r="A648" s="80"/>
    </row>
    <row r="649" ht="14.25" customHeight="1">
      <c r="A649" s="80"/>
    </row>
    <row r="650" ht="14.25" customHeight="1">
      <c r="A650" s="80"/>
    </row>
    <row r="651" ht="14.25" customHeight="1">
      <c r="A651" s="80"/>
    </row>
    <row r="652" ht="14.25" customHeight="1">
      <c r="A652" s="80"/>
    </row>
    <row r="653" ht="14.25" customHeight="1">
      <c r="A653" s="80"/>
    </row>
    <row r="654" ht="14.25" customHeight="1">
      <c r="A654" s="80"/>
    </row>
    <row r="655" ht="14.25" customHeight="1">
      <c r="A655" s="80"/>
    </row>
    <row r="656" ht="14.25" customHeight="1">
      <c r="A656" s="80"/>
    </row>
    <row r="657" ht="14.25" customHeight="1">
      <c r="A657" s="80"/>
    </row>
    <row r="658" ht="14.25" customHeight="1">
      <c r="A658" s="80"/>
    </row>
    <row r="659" ht="14.25" customHeight="1">
      <c r="A659" s="80"/>
    </row>
    <row r="660" ht="14.25" customHeight="1">
      <c r="A660" s="80"/>
    </row>
    <row r="661" ht="14.25" customHeight="1">
      <c r="A661" s="80"/>
    </row>
    <row r="662" ht="14.25" customHeight="1">
      <c r="A662" s="80"/>
    </row>
    <row r="663" ht="14.25" customHeight="1">
      <c r="A663" s="80"/>
    </row>
    <row r="664" ht="14.25" customHeight="1">
      <c r="A664" s="80"/>
    </row>
    <row r="665" ht="14.25" customHeight="1">
      <c r="A665" s="80"/>
    </row>
    <row r="666" ht="14.25" customHeight="1">
      <c r="A666" s="80"/>
    </row>
    <row r="667" ht="14.25" customHeight="1">
      <c r="A667" s="80"/>
    </row>
    <row r="668" ht="14.25" customHeight="1">
      <c r="A668" s="80"/>
    </row>
    <row r="669" ht="14.25" customHeight="1">
      <c r="A669" s="80"/>
    </row>
    <row r="670" ht="14.25" customHeight="1">
      <c r="A670" s="80"/>
    </row>
    <row r="671" ht="14.25" customHeight="1">
      <c r="A671" s="80"/>
    </row>
    <row r="672" ht="14.25" customHeight="1">
      <c r="A672" s="80"/>
    </row>
    <row r="673" ht="14.25" customHeight="1">
      <c r="A673" s="80"/>
    </row>
    <row r="674" ht="14.25" customHeight="1">
      <c r="A674" s="80"/>
    </row>
    <row r="675" ht="14.25" customHeight="1">
      <c r="A675" s="80"/>
    </row>
    <row r="676" ht="14.25" customHeight="1">
      <c r="A676" s="80"/>
    </row>
    <row r="677" ht="14.25" customHeight="1">
      <c r="A677" s="80"/>
    </row>
    <row r="678" ht="14.25" customHeight="1">
      <c r="A678" s="80"/>
    </row>
    <row r="679" ht="14.25" customHeight="1">
      <c r="A679" s="80"/>
    </row>
    <row r="680" ht="14.25" customHeight="1">
      <c r="A680" s="80"/>
    </row>
    <row r="681" ht="14.25" customHeight="1">
      <c r="A681" s="80"/>
    </row>
    <row r="682" ht="14.25" customHeight="1">
      <c r="A682" s="80"/>
    </row>
    <row r="683" ht="14.25" customHeight="1">
      <c r="A683" s="80"/>
    </row>
    <row r="684" ht="14.25" customHeight="1">
      <c r="A684" s="80"/>
    </row>
    <row r="685" ht="14.25" customHeight="1">
      <c r="A685" s="80"/>
    </row>
    <row r="686" ht="14.25" customHeight="1">
      <c r="A686" s="80"/>
    </row>
    <row r="687" ht="14.25" customHeight="1">
      <c r="A687" s="80"/>
    </row>
    <row r="688" ht="14.25" customHeight="1">
      <c r="A688" s="80"/>
    </row>
    <row r="689" ht="14.25" customHeight="1">
      <c r="A689" s="80"/>
    </row>
    <row r="690" ht="14.25" customHeight="1">
      <c r="A690" s="80"/>
    </row>
    <row r="691" ht="14.25" customHeight="1">
      <c r="A691" s="80"/>
    </row>
    <row r="692" ht="14.25" customHeight="1">
      <c r="A692" s="80"/>
    </row>
    <row r="693" ht="14.25" customHeight="1">
      <c r="A693" s="80"/>
    </row>
    <row r="694" ht="14.25" customHeight="1">
      <c r="A694" s="80"/>
    </row>
    <row r="695" ht="14.25" customHeight="1">
      <c r="A695" s="80"/>
    </row>
    <row r="696" ht="14.25" customHeight="1">
      <c r="A696" s="80"/>
    </row>
    <row r="697" ht="14.25" customHeight="1">
      <c r="A697" s="80"/>
    </row>
    <row r="698" ht="14.25" customHeight="1">
      <c r="A698" s="80"/>
    </row>
    <row r="699" ht="14.25" customHeight="1">
      <c r="A699" s="80"/>
    </row>
    <row r="700" ht="14.25" customHeight="1">
      <c r="A700" s="80"/>
    </row>
    <row r="701" ht="14.25" customHeight="1">
      <c r="A701" s="80"/>
    </row>
    <row r="702" ht="14.25" customHeight="1">
      <c r="A702" s="80"/>
    </row>
    <row r="703" ht="14.25" customHeight="1">
      <c r="A703" s="80"/>
    </row>
    <row r="704" ht="14.25" customHeight="1">
      <c r="A704" s="80"/>
    </row>
    <row r="705" ht="14.25" customHeight="1">
      <c r="A705" s="80"/>
    </row>
    <row r="706" ht="14.25" customHeight="1">
      <c r="A706" s="80"/>
    </row>
    <row r="707" ht="14.25" customHeight="1">
      <c r="A707" s="80"/>
    </row>
    <row r="708" ht="14.25" customHeight="1">
      <c r="A708" s="80"/>
    </row>
    <row r="709" ht="14.25" customHeight="1">
      <c r="A709" s="80"/>
    </row>
    <row r="710" ht="14.25" customHeight="1">
      <c r="A710" s="80"/>
    </row>
    <row r="711" ht="14.25" customHeight="1">
      <c r="A711" s="80"/>
    </row>
    <row r="712" ht="14.25" customHeight="1">
      <c r="A712" s="80"/>
    </row>
    <row r="713" ht="14.25" customHeight="1">
      <c r="A713" s="80"/>
    </row>
    <row r="714" ht="14.25" customHeight="1">
      <c r="A714" s="80"/>
    </row>
    <row r="715" ht="14.25" customHeight="1">
      <c r="A715" s="80"/>
    </row>
    <row r="716" ht="14.25" customHeight="1">
      <c r="A716" s="80"/>
    </row>
    <row r="717" ht="14.25" customHeight="1">
      <c r="A717" s="80"/>
    </row>
    <row r="718" ht="14.25" customHeight="1">
      <c r="A718" s="80"/>
    </row>
    <row r="719" ht="14.25" customHeight="1">
      <c r="A719" s="80"/>
    </row>
    <row r="720" ht="14.25" customHeight="1">
      <c r="A720" s="80"/>
    </row>
    <row r="721" ht="14.25" customHeight="1">
      <c r="A721" s="80"/>
    </row>
    <row r="722" ht="14.25" customHeight="1">
      <c r="A722" s="80"/>
    </row>
    <row r="723" ht="14.25" customHeight="1">
      <c r="A723" s="80"/>
    </row>
    <row r="724" ht="14.25" customHeight="1">
      <c r="A724" s="80"/>
    </row>
    <row r="725" ht="14.25" customHeight="1">
      <c r="A725" s="80"/>
    </row>
    <row r="726" ht="14.25" customHeight="1">
      <c r="A726" s="80"/>
    </row>
    <row r="727" ht="14.25" customHeight="1">
      <c r="A727" s="80"/>
    </row>
    <row r="728" ht="14.25" customHeight="1">
      <c r="A728" s="80"/>
    </row>
    <row r="729" ht="14.25" customHeight="1">
      <c r="A729" s="80"/>
    </row>
    <row r="730" ht="14.25" customHeight="1">
      <c r="A730" s="80"/>
    </row>
    <row r="731" ht="14.25" customHeight="1">
      <c r="A731" s="80"/>
    </row>
    <row r="732" ht="14.25" customHeight="1">
      <c r="A732" s="80"/>
    </row>
    <row r="733" ht="14.25" customHeight="1">
      <c r="A733" s="80"/>
    </row>
    <row r="734" ht="14.25" customHeight="1">
      <c r="A734" s="80"/>
    </row>
    <row r="735" ht="14.25" customHeight="1">
      <c r="A735" s="80"/>
    </row>
    <row r="736" ht="14.25" customHeight="1">
      <c r="A736" s="80"/>
    </row>
    <row r="737" ht="14.25" customHeight="1">
      <c r="A737" s="80"/>
    </row>
    <row r="738" ht="14.25" customHeight="1">
      <c r="A738" s="80"/>
    </row>
    <row r="739" ht="14.25" customHeight="1">
      <c r="A739" s="80"/>
    </row>
    <row r="740" ht="14.25" customHeight="1">
      <c r="A740" s="80"/>
    </row>
    <row r="741" ht="14.25" customHeight="1">
      <c r="A741" s="80"/>
    </row>
    <row r="742" ht="14.25" customHeight="1">
      <c r="A742" s="80"/>
    </row>
    <row r="743" ht="14.25" customHeight="1">
      <c r="A743" s="80"/>
    </row>
    <row r="744" ht="14.25" customHeight="1">
      <c r="A744" s="80"/>
    </row>
    <row r="745" ht="14.25" customHeight="1">
      <c r="A745" s="80"/>
    </row>
    <row r="746" ht="14.25" customHeight="1">
      <c r="A746" s="80"/>
    </row>
    <row r="747" ht="14.25" customHeight="1">
      <c r="A747" s="80"/>
    </row>
    <row r="748" ht="14.25" customHeight="1">
      <c r="A748" s="80"/>
    </row>
    <row r="749" ht="14.25" customHeight="1">
      <c r="A749" s="80"/>
    </row>
    <row r="750" ht="14.25" customHeight="1">
      <c r="A750" s="80"/>
    </row>
    <row r="751" ht="14.25" customHeight="1">
      <c r="A751" s="80"/>
    </row>
    <row r="752" ht="14.25" customHeight="1">
      <c r="A752" s="80"/>
    </row>
    <row r="753" ht="14.25" customHeight="1">
      <c r="A753" s="80"/>
    </row>
    <row r="754" ht="14.25" customHeight="1">
      <c r="A754" s="80"/>
    </row>
    <row r="755" ht="14.25" customHeight="1">
      <c r="A755" s="80"/>
    </row>
    <row r="756" ht="14.25" customHeight="1">
      <c r="A756" s="80"/>
    </row>
    <row r="757" ht="14.25" customHeight="1">
      <c r="A757" s="80"/>
    </row>
    <row r="758" ht="14.25" customHeight="1">
      <c r="A758" s="80"/>
    </row>
    <row r="759" ht="14.25" customHeight="1">
      <c r="A759" s="80"/>
    </row>
    <row r="760" ht="14.25" customHeight="1">
      <c r="A760" s="80"/>
    </row>
    <row r="761" ht="14.25" customHeight="1">
      <c r="A761" s="80"/>
    </row>
    <row r="762" ht="14.25" customHeight="1">
      <c r="A762" s="80"/>
    </row>
    <row r="763" ht="14.25" customHeight="1">
      <c r="A763" s="80"/>
    </row>
    <row r="764" ht="14.25" customHeight="1">
      <c r="A764" s="80"/>
    </row>
    <row r="765" ht="14.25" customHeight="1">
      <c r="A765" s="80"/>
    </row>
    <row r="766" ht="14.25" customHeight="1">
      <c r="A766" s="80"/>
    </row>
    <row r="767" ht="14.25" customHeight="1">
      <c r="A767" s="80"/>
    </row>
    <row r="768" ht="14.25" customHeight="1">
      <c r="A768" s="80"/>
    </row>
    <row r="769" ht="14.25" customHeight="1">
      <c r="A769" s="80"/>
    </row>
    <row r="770" ht="14.25" customHeight="1">
      <c r="A770" s="80"/>
    </row>
    <row r="771" ht="14.25" customHeight="1">
      <c r="A771" s="80"/>
    </row>
    <row r="772" ht="14.25" customHeight="1">
      <c r="A772" s="80"/>
    </row>
    <row r="773" ht="14.25" customHeight="1">
      <c r="A773" s="80"/>
    </row>
    <row r="774" ht="14.25" customHeight="1">
      <c r="A774" s="80"/>
    </row>
    <row r="775" ht="14.25" customHeight="1">
      <c r="A775" s="80"/>
    </row>
    <row r="776" ht="14.25" customHeight="1">
      <c r="A776" s="80"/>
    </row>
    <row r="777" ht="14.25" customHeight="1">
      <c r="A777" s="80"/>
    </row>
    <row r="778" ht="14.25" customHeight="1">
      <c r="A778" s="80"/>
    </row>
    <row r="779" ht="14.25" customHeight="1">
      <c r="A779" s="80"/>
    </row>
    <row r="780" ht="14.25" customHeight="1">
      <c r="A780" s="80"/>
    </row>
    <row r="781" ht="14.25" customHeight="1">
      <c r="A781" s="80"/>
    </row>
    <row r="782" ht="14.25" customHeight="1">
      <c r="A782" s="80"/>
    </row>
    <row r="783" ht="14.25" customHeight="1">
      <c r="A783" s="80"/>
    </row>
    <row r="784" ht="14.25" customHeight="1">
      <c r="A784" s="80"/>
    </row>
    <row r="785" ht="14.25" customHeight="1">
      <c r="A785" s="80"/>
    </row>
    <row r="786" ht="14.25" customHeight="1">
      <c r="A786" s="80"/>
    </row>
    <row r="787" ht="14.25" customHeight="1">
      <c r="A787" s="80"/>
    </row>
    <row r="788" ht="14.25" customHeight="1">
      <c r="A788" s="80"/>
    </row>
    <row r="789" ht="14.25" customHeight="1">
      <c r="A789" s="80"/>
    </row>
    <row r="790" ht="14.25" customHeight="1">
      <c r="A790" s="80"/>
    </row>
    <row r="791" ht="14.25" customHeight="1">
      <c r="A791" s="80"/>
    </row>
    <row r="792" ht="14.25" customHeight="1">
      <c r="A792" s="80"/>
    </row>
    <row r="793" ht="14.25" customHeight="1">
      <c r="A793" s="80"/>
    </row>
    <row r="794" ht="14.25" customHeight="1">
      <c r="A794" s="80"/>
    </row>
    <row r="795" ht="14.25" customHeight="1">
      <c r="A795" s="80"/>
    </row>
    <row r="796" ht="14.25" customHeight="1">
      <c r="A796" s="80"/>
    </row>
    <row r="797" ht="14.25" customHeight="1">
      <c r="A797" s="80"/>
    </row>
    <row r="798" ht="14.25" customHeight="1">
      <c r="A798" s="80"/>
    </row>
    <row r="799" ht="14.25" customHeight="1">
      <c r="A799" s="80"/>
    </row>
    <row r="800" ht="14.25" customHeight="1">
      <c r="A800" s="80"/>
    </row>
    <row r="801" ht="14.25" customHeight="1">
      <c r="A801" s="80"/>
    </row>
    <row r="802" ht="14.25" customHeight="1">
      <c r="A802" s="80"/>
    </row>
    <row r="803" ht="14.25" customHeight="1">
      <c r="A803" s="80"/>
    </row>
    <row r="804" ht="14.25" customHeight="1">
      <c r="A804" s="80"/>
    </row>
    <row r="805" ht="14.25" customHeight="1">
      <c r="A805" s="80"/>
    </row>
    <row r="806" ht="14.25" customHeight="1">
      <c r="A806" s="80"/>
    </row>
    <row r="807" ht="14.25" customHeight="1">
      <c r="A807" s="80"/>
    </row>
    <row r="808" ht="14.25" customHeight="1">
      <c r="A808" s="80"/>
    </row>
    <row r="809" ht="14.25" customHeight="1">
      <c r="A809" s="80"/>
    </row>
    <row r="810" ht="14.25" customHeight="1">
      <c r="A810" s="80"/>
    </row>
    <row r="811" ht="14.25" customHeight="1">
      <c r="A811" s="80"/>
    </row>
    <row r="812" ht="14.25" customHeight="1">
      <c r="A812" s="80"/>
    </row>
    <row r="813" ht="14.25" customHeight="1">
      <c r="A813" s="80"/>
    </row>
    <row r="814" ht="14.25" customHeight="1">
      <c r="A814" s="80"/>
    </row>
    <row r="815" ht="14.25" customHeight="1">
      <c r="A815" s="80"/>
    </row>
    <row r="816" ht="14.25" customHeight="1">
      <c r="A816" s="80"/>
    </row>
    <row r="817" ht="14.25" customHeight="1">
      <c r="A817" s="80"/>
    </row>
    <row r="818" ht="14.25" customHeight="1">
      <c r="A818" s="80"/>
    </row>
    <row r="819" ht="14.25" customHeight="1">
      <c r="A819" s="80"/>
    </row>
    <row r="820" ht="14.25" customHeight="1">
      <c r="A820" s="80"/>
    </row>
    <row r="821" ht="14.25" customHeight="1">
      <c r="A821" s="80"/>
    </row>
    <row r="822" ht="14.25" customHeight="1">
      <c r="A822" s="80"/>
    </row>
    <row r="823" ht="14.25" customHeight="1">
      <c r="A823" s="80"/>
    </row>
    <row r="824" ht="14.25" customHeight="1">
      <c r="A824" s="80"/>
    </row>
    <row r="825" ht="14.25" customHeight="1">
      <c r="A825" s="80"/>
    </row>
    <row r="826" ht="14.25" customHeight="1">
      <c r="A826" s="80"/>
    </row>
    <row r="827" ht="14.25" customHeight="1">
      <c r="A827" s="80"/>
    </row>
    <row r="828" ht="14.25" customHeight="1">
      <c r="A828" s="80"/>
    </row>
    <row r="829" ht="14.25" customHeight="1">
      <c r="A829" s="80"/>
    </row>
    <row r="830" ht="14.25" customHeight="1">
      <c r="A830" s="80"/>
    </row>
    <row r="831" ht="14.25" customHeight="1">
      <c r="A831" s="80"/>
    </row>
    <row r="832" ht="14.25" customHeight="1">
      <c r="A832" s="80"/>
    </row>
    <row r="833" ht="14.25" customHeight="1">
      <c r="A833" s="80"/>
    </row>
    <row r="834" ht="14.25" customHeight="1">
      <c r="A834" s="80"/>
    </row>
    <row r="835" ht="14.25" customHeight="1">
      <c r="A835" s="80"/>
    </row>
    <row r="836" ht="14.25" customHeight="1">
      <c r="A836" s="80"/>
    </row>
    <row r="837" ht="14.25" customHeight="1">
      <c r="A837" s="80"/>
    </row>
    <row r="838" ht="14.25" customHeight="1">
      <c r="A838" s="80"/>
    </row>
    <row r="839" ht="14.25" customHeight="1">
      <c r="A839" s="80"/>
    </row>
    <row r="840" ht="14.25" customHeight="1">
      <c r="A840" s="80"/>
    </row>
    <row r="841" ht="14.25" customHeight="1">
      <c r="A841" s="80"/>
    </row>
    <row r="842" ht="14.25" customHeight="1">
      <c r="A842" s="80"/>
    </row>
    <row r="843" ht="14.25" customHeight="1">
      <c r="A843" s="80"/>
    </row>
    <row r="844" ht="14.25" customHeight="1">
      <c r="A844" s="80"/>
    </row>
    <row r="845" ht="14.25" customHeight="1">
      <c r="A845" s="80"/>
    </row>
    <row r="846" ht="14.25" customHeight="1">
      <c r="A846" s="80"/>
    </row>
    <row r="847" ht="14.25" customHeight="1">
      <c r="A847" s="80"/>
    </row>
    <row r="848" ht="14.25" customHeight="1">
      <c r="A848" s="80"/>
    </row>
    <row r="849" ht="14.25" customHeight="1">
      <c r="A849" s="80"/>
    </row>
    <row r="850" ht="14.25" customHeight="1">
      <c r="A850" s="80"/>
    </row>
    <row r="851" ht="14.25" customHeight="1">
      <c r="A851" s="80"/>
    </row>
    <row r="852" ht="14.25" customHeight="1">
      <c r="A852" s="80"/>
    </row>
    <row r="853" ht="14.25" customHeight="1">
      <c r="A853" s="80"/>
    </row>
    <row r="854" ht="14.25" customHeight="1">
      <c r="A854" s="80"/>
    </row>
    <row r="855" ht="14.25" customHeight="1">
      <c r="A855" s="80"/>
    </row>
    <row r="856" ht="14.25" customHeight="1">
      <c r="A856" s="80"/>
    </row>
    <row r="857" ht="14.25" customHeight="1">
      <c r="A857" s="80"/>
    </row>
    <row r="858" ht="14.25" customHeight="1">
      <c r="A858" s="80"/>
    </row>
    <row r="859" ht="14.25" customHeight="1">
      <c r="A859" s="80"/>
    </row>
    <row r="860" ht="14.25" customHeight="1">
      <c r="A860" s="80"/>
    </row>
    <row r="861" ht="14.25" customHeight="1">
      <c r="A861" s="80"/>
    </row>
    <row r="862" ht="14.25" customHeight="1">
      <c r="A862" s="80"/>
    </row>
    <row r="863" ht="14.25" customHeight="1">
      <c r="A863" s="80"/>
    </row>
    <row r="864" ht="14.25" customHeight="1">
      <c r="A864" s="80"/>
    </row>
    <row r="865" ht="14.25" customHeight="1">
      <c r="A865" s="80"/>
    </row>
    <row r="866" ht="14.25" customHeight="1">
      <c r="A866" s="80"/>
    </row>
    <row r="867" ht="14.25" customHeight="1">
      <c r="A867" s="80"/>
    </row>
    <row r="868" ht="14.25" customHeight="1">
      <c r="A868" s="80"/>
    </row>
    <row r="869" ht="14.25" customHeight="1">
      <c r="A869" s="80"/>
    </row>
    <row r="870" ht="14.25" customHeight="1">
      <c r="A870" s="80"/>
    </row>
    <row r="871" ht="14.25" customHeight="1">
      <c r="A871" s="80"/>
    </row>
    <row r="872" ht="14.25" customHeight="1">
      <c r="A872" s="80"/>
    </row>
    <row r="873" ht="14.25" customHeight="1">
      <c r="A873" s="80"/>
    </row>
    <row r="874" ht="14.25" customHeight="1">
      <c r="A874" s="80"/>
    </row>
    <row r="875" ht="14.25" customHeight="1">
      <c r="A875" s="80"/>
    </row>
    <row r="876" ht="14.25" customHeight="1">
      <c r="A876" s="80"/>
    </row>
    <row r="877" ht="14.25" customHeight="1">
      <c r="A877" s="80"/>
    </row>
    <row r="878" ht="14.25" customHeight="1">
      <c r="A878" s="80"/>
    </row>
    <row r="879" ht="14.25" customHeight="1">
      <c r="A879" s="80"/>
    </row>
    <row r="880" ht="14.25" customHeight="1">
      <c r="A880" s="80"/>
    </row>
    <row r="881" ht="14.25" customHeight="1">
      <c r="A881" s="80"/>
    </row>
    <row r="882" ht="14.25" customHeight="1">
      <c r="A882" s="80"/>
    </row>
    <row r="883" ht="14.25" customHeight="1">
      <c r="A883" s="80"/>
    </row>
    <row r="884" ht="14.25" customHeight="1">
      <c r="A884" s="80"/>
    </row>
    <row r="885" ht="14.25" customHeight="1">
      <c r="A885" s="80"/>
    </row>
    <row r="886" ht="14.25" customHeight="1">
      <c r="A886" s="80"/>
    </row>
    <row r="887" ht="14.25" customHeight="1">
      <c r="A887" s="80"/>
    </row>
    <row r="888" ht="14.25" customHeight="1">
      <c r="A888" s="80"/>
    </row>
    <row r="889" ht="14.25" customHeight="1">
      <c r="A889" s="80"/>
    </row>
    <row r="890" ht="14.25" customHeight="1">
      <c r="A890" s="80"/>
    </row>
    <row r="891" ht="14.25" customHeight="1">
      <c r="A891" s="80"/>
    </row>
    <row r="892" ht="14.25" customHeight="1">
      <c r="A892" s="80"/>
    </row>
    <row r="893" ht="14.25" customHeight="1">
      <c r="A893" s="80"/>
    </row>
    <row r="894" ht="14.25" customHeight="1">
      <c r="A894" s="80"/>
    </row>
    <row r="895" ht="14.25" customHeight="1">
      <c r="A895" s="80"/>
    </row>
    <row r="896" ht="14.25" customHeight="1">
      <c r="A896" s="80"/>
    </row>
    <row r="897" ht="14.25" customHeight="1">
      <c r="A897" s="80"/>
    </row>
    <row r="898" ht="14.25" customHeight="1">
      <c r="A898" s="80"/>
    </row>
    <row r="899" ht="14.25" customHeight="1">
      <c r="A899" s="80"/>
    </row>
    <row r="900" ht="14.25" customHeight="1">
      <c r="A900" s="80"/>
    </row>
    <row r="901" ht="14.25" customHeight="1">
      <c r="A901" s="80"/>
    </row>
    <row r="902" ht="14.25" customHeight="1">
      <c r="A902" s="80"/>
    </row>
    <row r="903" ht="14.25" customHeight="1">
      <c r="A903" s="80"/>
    </row>
    <row r="904" ht="14.25" customHeight="1">
      <c r="A904" s="80"/>
    </row>
    <row r="905" ht="14.25" customHeight="1">
      <c r="A905" s="80"/>
    </row>
    <row r="906" ht="14.25" customHeight="1">
      <c r="A906" s="80"/>
    </row>
    <row r="907" ht="14.25" customHeight="1">
      <c r="A907" s="80"/>
    </row>
    <row r="908" ht="14.25" customHeight="1">
      <c r="A908" s="80"/>
    </row>
    <row r="909" ht="14.25" customHeight="1">
      <c r="A909" s="80"/>
    </row>
    <row r="910" ht="14.25" customHeight="1">
      <c r="A910" s="80"/>
    </row>
    <row r="911" ht="14.25" customHeight="1">
      <c r="A911" s="80"/>
    </row>
    <row r="912" ht="14.25" customHeight="1">
      <c r="A912" s="80"/>
    </row>
    <row r="913" ht="14.25" customHeight="1">
      <c r="A913" s="80"/>
    </row>
    <row r="914" ht="14.25" customHeight="1">
      <c r="A914" s="80"/>
    </row>
    <row r="915" ht="14.25" customHeight="1">
      <c r="A915" s="80"/>
    </row>
    <row r="916" ht="14.25" customHeight="1">
      <c r="A916" s="80"/>
    </row>
    <row r="917" ht="14.25" customHeight="1">
      <c r="A917" s="80"/>
    </row>
    <row r="918" ht="14.25" customHeight="1">
      <c r="A918" s="80"/>
    </row>
    <row r="919" ht="14.25" customHeight="1">
      <c r="A919" s="80"/>
    </row>
    <row r="920" ht="14.25" customHeight="1">
      <c r="A920" s="80"/>
    </row>
    <row r="921" ht="14.25" customHeight="1">
      <c r="A921" s="80"/>
    </row>
    <row r="922" ht="14.25" customHeight="1">
      <c r="A922" s="80"/>
    </row>
    <row r="923" ht="14.25" customHeight="1">
      <c r="A923" s="80"/>
    </row>
    <row r="924" ht="14.25" customHeight="1">
      <c r="A924" s="80"/>
    </row>
    <row r="925" ht="14.25" customHeight="1">
      <c r="A925" s="80"/>
    </row>
    <row r="926" ht="14.25" customHeight="1">
      <c r="A926" s="80"/>
    </row>
    <row r="927" ht="14.25" customHeight="1">
      <c r="A927" s="80"/>
    </row>
    <row r="928" ht="14.25" customHeight="1">
      <c r="A928" s="80"/>
    </row>
    <row r="929" ht="14.25" customHeight="1">
      <c r="A929" s="80"/>
    </row>
    <row r="930" ht="14.25" customHeight="1">
      <c r="A930" s="80"/>
    </row>
    <row r="931" ht="14.25" customHeight="1">
      <c r="A931" s="80"/>
    </row>
    <row r="932" ht="14.25" customHeight="1">
      <c r="A932" s="80"/>
    </row>
    <row r="933" ht="14.25" customHeight="1">
      <c r="A933" s="80"/>
    </row>
    <row r="934" ht="14.25" customHeight="1">
      <c r="A934" s="80"/>
    </row>
    <row r="935" ht="14.25" customHeight="1">
      <c r="A935" s="80"/>
    </row>
    <row r="936" ht="14.25" customHeight="1">
      <c r="A936" s="80"/>
    </row>
    <row r="937" ht="14.25" customHeight="1">
      <c r="A937" s="80"/>
    </row>
    <row r="938" ht="14.25" customHeight="1">
      <c r="A938" s="80"/>
    </row>
    <row r="939" ht="14.25" customHeight="1">
      <c r="A939" s="80"/>
    </row>
    <row r="940" ht="14.25" customHeight="1">
      <c r="A940" s="80"/>
    </row>
    <row r="941" ht="14.25" customHeight="1">
      <c r="A941" s="80"/>
    </row>
    <row r="942" ht="14.25" customHeight="1">
      <c r="A942" s="80"/>
    </row>
    <row r="943" ht="14.25" customHeight="1">
      <c r="A943" s="80"/>
    </row>
    <row r="944" ht="14.25" customHeight="1">
      <c r="A944" s="80"/>
    </row>
    <row r="945" ht="14.25" customHeight="1">
      <c r="A945" s="80"/>
    </row>
    <row r="946" ht="14.25" customHeight="1">
      <c r="A946" s="80"/>
    </row>
    <row r="947" ht="14.25" customHeight="1">
      <c r="A947" s="80"/>
    </row>
    <row r="948" ht="14.25" customHeight="1">
      <c r="A948" s="80"/>
    </row>
    <row r="949" ht="14.25" customHeight="1">
      <c r="A949" s="80"/>
    </row>
    <row r="950" ht="14.25" customHeight="1">
      <c r="A950" s="80"/>
    </row>
    <row r="951" ht="14.25" customHeight="1">
      <c r="A951" s="80"/>
    </row>
    <row r="952" ht="14.25" customHeight="1">
      <c r="A952" s="80"/>
    </row>
    <row r="953" ht="14.25" customHeight="1">
      <c r="A953" s="80"/>
    </row>
    <row r="954" ht="14.25" customHeight="1">
      <c r="A954" s="80"/>
    </row>
    <row r="955" ht="14.25" customHeight="1">
      <c r="A955" s="80"/>
    </row>
    <row r="956" ht="14.25" customHeight="1">
      <c r="A956" s="80"/>
    </row>
    <row r="957" ht="14.25" customHeight="1">
      <c r="A957" s="80"/>
    </row>
    <row r="958" ht="14.25" customHeight="1">
      <c r="A958" s="80"/>
    </row>
    <row r="959" ht="14.25" customHeight="1">
      <c r="A959" s="80"/>
    </row>
    <row r="960" ht="14.25" customHeight="1">
      <c r="A960" s="80"/>
    </row>
    <row r="961" ht="14.25" customHeight="1">
      <c r="A961" s="80"/>
    </row>
    <row r="962" ht="14.25" customHeight="1">
      <c r="A962" s="80"/>
    </row>
    <row r="963" ht="14.25" customHeight="1">
      <c r="A963" s="80"/>
    </row>
    <row r="964" ht="14.25" customHeight="1">
      <c r="A964" s="80"/>
    </row>
    <row r="965" ht="14.25" customHeight="1">
      <c r="A965" s="80"/>
    </row>
    <row r="966" ht="14.25" customHeight="1">
      <c r="A966" s="80"/>
    </row>
    <row r="967" ht="14.25" customHeight="1">
      <c r="A967" s="80"/>
    </row>
    <row r="968" ht="14.25" customHeight="1">
      <c r="A968" s="80"/>
    </row>
    <row r="969" ht="14.25" customHeight="1">
      <c r="A969" s="80"/>
    </row>
    <row r="970" ht="14.25" customHeight="1">
      <c r="A970" s="80"/>
    </row>
    <row r="971" ht="14.25" customHeight="1">
      <c r="A971" s="80"/>
    </row>
    <row r="972" ht="14.25" customHeight="1">
      <c r="A972" s="80"/>
    </row>
    <row r="973" ht="14.25" customHeight="1">
      <c r="A973" s="80"/>
    </row>
    <row r="974" ht="14.25" customHeight="1">
      <c r="A974" s="80"/>
    </row>
    <row r="975" ht="14.25" customHeight="1">
      <c r="A975" s="80"/>
    </row>
    <row r="976" ht="14.25" customHeight="1">
      <c r="A976" s="80"/>
    </row>
    <row r="977" ht="14.25" customHeight="1">
      <c r="A977" s="80"/>
    </row>
    <row r="978" ht="14.25" customHeight="1">
      <c r="A978" s="80"/>
    </row>
    <row r="979" ht="14.25" customHeight="1">
      <c r="A979" s="80"/>
    </row>
    <row r="980" ht="14.25" customHeight="1">
      <c r="A980" s="80"/>
    </row>
    <row r="981" ht="14.25" customHeight="1">
      <c r="A981" s="80"/>
    </row>
    <row r="982" ht="14.25" customHeight="1">
      <c r="A982" s="80"/>
    </row>
    <row r="983" ht="14.25" customHeight="1">
      <c r="A983" s="80"/>
    </row>
    <row r="984" ht="14.25" customHeight="1">
      <c r="A984" s="80"/>
    </row>
    <row r="985" ht="14.25" customHeight="1">
      <c r="A985" s="80"/>
    </row>
    <row r="986" ht="14.25" customHeight="1">
      <c r="A986" s="80"/>
    </row>
    <row r="987" ht="14.25" customHeight="1">
      <c r="A987" s="80"/>
    </row>
    <row r="988" ht="14.25" customHeight="1">
      <c r="A988" s="80"/>
    </row>
    <row r="989" ht="14.25" customHeight="1">
      <c r="A989" s="80"/>
    </row>
    <row r="990" ht="14.25" customHeight="1">
      <c r="A990" s="80"/>
    </row>
    <row r="991" ht="14.25" customHeight="1">
      <c r="A991" s="80"/>
    </row>
    <row r="992" ht="14.25" customHeight="1">
      <c r="A992" s="80"/>
    </row>
    <row r="993" ht="14.25" customHeight="1">
      <c r="A993" s="80"/>
    </row>
    <row r="994" ht="14.25" customHeight="1">
      <c r="A994" s="80"/>
    </row>
    <row r="995" ht="14.25" customHeight="1">
      <c r="A995" s="80"/>
    </row>
    <row r="996" ht="14.25" customHeight="1">
      <c r="A996" s="80"/>
    </row>
    <row r="997" ht="14.25" customHeight="1">
      <c r="A997" s="80"/>
    </row>
    <row r="998" ht="14.25" customHeight="1">
      <c r="A998" s="80"/>
    </row>
    <row r="999" ht="14.25" customHeight="1">
      <c r="A999" s="80"/>
    </row>
    <row r="1000" ht="14.25" customHeight="1">
      <c r="A1000" s="80"/>
    </row>
  </sheetData>
  <mergeCells count="5">
    <mergeCell ref="A1:B1"/>
    <mergeCell ref="A2:A3"/>
    <mergeCell ref="B2:B3"/>
    <mergeCell ref="A4:A5"/>
    <mergeCell ref="B4:B5"/>
  </mergeCells>
  <hyperlinks>
    <hyperlink r:id="rId1" ref="B4"/>
  </hyperlinks>
  <printOptions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Total!$E$1</f>
        <v>Week 1</v>
      </c>
      <c r="B1" s="6" t="s">
        <v>11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2.5" customHeight="1">
      <c r="A3" s="10" t="str">
        <f>Total!D2</f>
        <v>Anastasiia Khylyk</v>
      </c>
      <c r="B3" s="11" t="s">
        <v>12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12" t="s">
        <v>13</v>
      </c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tr">
        <f>Total!$M$1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20</v>
      </c>
      <c r="B5" s="15">
        <v>0.5</v>
      </c>
      <c r="C5" s="16"/>
      <c r="D5" s="15"/>
      <c r="E5" s="16"/>
      <c r="F5" s="16"/>
      <c r="G5" s="15">
        <v>1.0</v>
      </c>
      <c r="H5" s="17">
        <f t="shared" ref="H5:H8" si="1">SUM(B5:G5)</f>
        <v>1.5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21</v>
      </c>
      <c r="B6" s="16"/>
      <c r="C6" s="15">
        <v>0.5</v>
      </c>
      <c r="D6" s="15"/>
      <c r="E6" s="16"/>
      <c r="F6" s="16"/>
      <c r="G6" s="16"/>
      <c r="H6" s="17">
        <f t="shared" si="1"/>
        <v>0.5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3.5" customHeight="1">
      <c r="A7" s="14" t="s">
        <v>22</v>
      </c>
      <c r="B7" s="16"/>
      <c r="C7" s="15">
        <v>0.5</v>
      </c>
      <c r="D7" s="16"/>
      <c r="E7" s="16"/>
      <c r="F7" s="16"/>
      <c r="G7" s="16"/>
      <c r="H7" s="17">
        <f t="shared" si="1"/>
        <v>0.5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23</v>
      </c>
      <c r="B8" s="16"/>
      <c r="C8" s="16"/>
      <c r="D8" s="15">
        <v>1.0</v>
      </c>
      <c r="E8" s="16"/>
      <c r="F8" s="16"/>
      <c r="G8" s="16"/>
      <c r="H8" s="17">
        <f t="shared" si="1"/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6.5" customHeight="1">
      <c r="A9" s="19" t="s">
        <v>24</v>
      </c>
      <c r="B9" s="19">
        <v>2.5</v>
      </c>
      <c r="C9" s="20"/>
      <c r="D9" s="20"/>
      <c r="E9" s="19">
        <v>2.5</v>
      </c>
      <c r="F9" s="20"/>
      <c r="G9" s="20"/>
      <c r="H9" s="2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21" t="s">
        <v>25</v>
      </c>
      <c r="B10" s="22">
        <f t="shared" ref="B10:G10" si="2">SUM(B5:B9)</f>
        <v>3</v>
      </c>
      <c r="C10" s="22">
        <f t="shared" si="2"/>
        <v>1</v>
      </c>
      <c r="D10" s="22">
        <f t="shared" si="2"/>
        <v>1</v>
      </c>
      <c r="E10" s="22">
        <f t="shared" si="2"/>
        <v>2.5</v>
      </c>
      <c r="F10" s="22">
        <f t="shared" si="2"/>
        <v>0</v>
      </c>
      <c r="G10" s="22">
        <f t="shared" si="2"/>
        <v>1</v>
      </c>
      <c r="H10" s="22">
        <f>SUM(B10:G10)</f>
        <v>8.5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6.5" customHeight="1">
      <c r="A11" s="20"/>
      <c r="B11" s="20"/>
      <c r="C11" s="20"/>
      <c r="D11" s="20"/>
      <c r="E11" s="20"/>
      <c r="F11" s="20"/>
      <c r="G11" s="20"/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2.5" customHeight="1">
      <c r="A12" s="24" t="s">
        <v>26</v>
      </c>
      <c r="B12" s="11" t="str">
        <f>$B$3</f>
        <v>Hours</v>
      </c>
      <c r="C12" s="7"/>
      <c r="D12" s="7"/>
      <c r="E12" s="7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2" t="str">
        <f>$A$4</f>
        <v>User story / task description</v>
      </c>
      <c r="B13" s="13" t="str">
        <f t="shared" ref="B13:H13" si="3">B$4</f>
        <v>Ma</v>
      </c>
      <c r="C13" s="13" t="str">
        <f t="shared" si="3"/>
        <v>Di</v>
      </c>
      <c r="D13" s="13" t="str">
        <f t="shared" si="3"/>
        <v>Wo</v>
      </c>
      <c r="E13" s="13" t="str">
        <f t="shared" si="3"/>
        <v>Do</v>
      </c>
      <c r="F13" s="13" t="str">
        <f t="shared" si="3"/>
        <v>Vr</v>
      </c>
      <c r="G13" s="13" t="str">
        <f t="shared" si="3"/>
        <v>Za/Zo</v>
      </c>
      <c r="H13" s="13" t="str">
        <f t="shared" si="3"/>
        <v>Total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14" t="s">
        <v>21</v>
      </c>
      <c r="B14" s="16"/>
      <c r="C14" s="16"/>
      <c r="D14" s="15">
        <v>0.5</v>
      </c>
      <c r="E14" s="16"/>
      <c r="F14" s="16"/>
      <c r="G14" s="16"/>
      <c r="H14" s="17">
        <f t="shared" ref="H14:H18" si="4">SUM(B14:G14)</f>
        <v>0.5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4" t="s">
        <v>27</v>
      </c>
      <c r="B15" s="16"/>
      <c r="C15" s="16"/>
      <c r="D15" s="16"/>
      <c r="E15" s="16"/>
      <c r="F15" s="16"/>
      <c r="G15" s="15">
        <v>2.0</v>
      </c>
      <c r="H15" s="17">
        <f t="shared" si="4"/>
        <v>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4" t="s">
        <v>28</v>
      </c>
      <c r="B16" s="16"/>
      <c r="C16" s="16"/>
      <c r="D16" s="16"/>
      <c r="E16" s="16"/>
      <c r="F16" s="16"/>
      <c r="G16" s="15">
        <v>1.0</v>
      </c>
      <c r="H16" s="17">
        <f t="shared" si="4"/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4" t="s">
        <v>24</v>
      </c>
      <c r="B17" s="15">
        <v>2.5</v>
      </c>
      <c r="C17" s="16"/>
      <c r="D17" s="16"/>
      <c r="E17" s="15">
        <v>2.5</v>
      </c>
      <c r="F17" s="16"/>
      <c r="G17" s="16"/>
      <c r="H17" s="17">
        <f t="shared" si="4"/>
        <v>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25"/>
      <c r="B18" s="16"/>
      <c r="C18" s="16"/>
      <c r="D18" s="16"/>
      <c r="E18" s="16"/>
      <c r="F18" s="16"/>
      <c r="G18" s="16"/>
      <c r="H18" s="17">
        <f t="shared" si="4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26" t="str">
        <f>$A$10</f>
        <v>Total</v>
      </c>
      <c r="B20" s="22">
        <f t="shared" ref="B20:G20" si="5">SUM(B14:B19)</f>
        <v>2.5</v>
      </c>
      <c r="C20" s="22">
        <f t="shared" si="5"/>
        <v>0</v>
      </c>
      <c r="D20" s="22">
        <f t="shared" si="5"/>
        <v>0.5</v>
      </c>
      <c r="E20" s="22">
        <f t="shared" si="5"/>
        <v>2.5</v>
      </c>
      <c r="F20" s="22">
        <f t="shared" si="5"/>
        <v>0</v>
      </c>
      <c r="G20" s="22">
        <f t="shared" si="5"/>
        <v>3</v>
      </c>
      <c r="H20" s="22">
        <f>SUM(B20:G20)</f>
        <v>8.5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3.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2.5" customHeight="1">
      <c r="A22" s="27" t="str">
        <f>Total!D4</f>
        <v>Krisztian Kozari</v>
      </c>
      <c r="B22" s="11" t="str">
        <f>$B$3</f>
        <v>Hours</v>
      </c>
      <c r="C22" s="7"/>
      <c r="D22" s="7"/>
      <c r="E22" s="7"/>
      <c r="F22" s="7"/>
      <c r="G22" s="7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2" t="str">
        <f>$A$4</f>
        <v>User story / task description</v>
      </c>
      <c r="B23" s="13" t="str">
        <f t="shared" ref="B23:H23" si="6">B$4</f>
        <v>Ma</v>
      </c>
      <c r="C23" s="13" t="str">
        <f t="shared" si="6"/>
        <v>Di</v>
      </c>
      <c r="D23" s="13" t="str">
        <f t="shared" si="6"/>
        <v>Wo</v>
      </c>
      <c r="E23" s="13" t="str">
        <f t="shared" si="6"/>
        <v>Do</v>
      </c>
      <c r="F23" s="13" t="str">
        <f t="shared" si="6"/>
        <v>Vr</v>
      </c>
      <c r="G23" s="13" t="str">
        <f t="shared" si="6"/>
        <v>Za/Zo</v>
      </c>
      <c r="H23" s="13" t="str">
        <f t="shared" si="6"/>
        <v>Total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5" t="s">
        <v>29</v>
      </c>
      <c r="B24" s="15">
        <v>2.0</v>
      </c>
      <c r="C24" s="16"/>
      <c r="D24" s="16"/>
      <c r="E24" s="16"/>
      <c r="F24" s="16"/>
      <c r="G24" s="16"/>
      <c r="H24" s="17">
        <f t="shared" ref="H24:H29" si="7">SUM(B24:G24)</f>
        <v>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4" t="s">
        <v>30</v>
      </c>
      <c r="B25" s="15">
        <v>0.5</v>
      </c>
      <c r="C25" s="16"/>
      <c r="D25" s="16"/>
      <c r="E25" s="16"/>
      <c r="F25" s="16"/>
      <c r="G25" s="16"/>
      <c r="H25" s="17">
        <f t="shared" si="7"/>
        <v>0.5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4" t="s">
        <v>31</v>
      </c>
      <c r="B26" s="16"/>
      <c r="C26" s="15">
        <v>1.0</v>
      </c>
      <c r="D26" s="16"/>
      <c r="E26" s="16"/>
      <c r="F26" s="16"/>
      <c r="G26" s="16"/>
      <c r="H26" s="17">
        <f t="shared" si="7"/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4" t="s">
        <v>32</v>
      </c>
      <c r="B27" s="16"/>
      <c r="C27" s="16"/>
      <c r="D27" s="16"/>
      <c r="E27" s="15">
        <v>0.5</v>
      </c>
      <c r="F27" s="16"/>
      <c r="G27" s="16"/>
      <c r="H27" s="17">
        <f t="shared" si="7"/>
        <v>0.5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4" t="s">
        <v>33</v>
      </c>
      <c r="B28" s="16"/>
      <c r="C28" s="16"/>
      <c r="D28" s="16"/>
      <c r="E28" s="15">
        <v>0.5</v>
      </c>
      <c r="F28" s="16"/>
      <c r="G28" s="16"/>
      <c r="H28" s="17">
        <f t="shared" si="7"/>
        <v>0.5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24</v>
      </c>
      <c r="B29" s="15">
        <v>2.5</v>
      </c>
      <c r="C29" s="16"/>
      <c r="D29" s="16"/>
      <c r="E29" s="15">
        <v>2.5</v>
      </c>
      <c r="F29" s="16"/>
      <c r="G29" s="16"/>
      <c r="H29" s="17">
        <f t="shared" si="7"/>
        <v>5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26" t="str">
        <f>$A$10</f>
        <v>Total</v>
      </c>
      <c r="B30" s="22">
        <f t="shared" ref="B30:H30" si="8">SUM(B24:B29)</f>
        <v>5</v>
      </c>
      <c r="C30" s="22">
        <f t="shared" si="8"/>
        <v>1</v>
      </c>
      <c r="D30" s="22">
        <f t="shared" si="8"/>
        <v>0</v>
      </c>
      <c r="E30" s="22">
        <f t="shared" si="8"/>
        <v>3.5</v>
      </c>
      <c r="F30" s="22">
        <f t="shared" si="8"/>
        <v>0</v>
      </c>
      <c r="G30" s="22">
        <f t="shared" si="8"/>
        <v>0</v>
      </c>
      <c r="H30" s="22">
        <f t="shared" si="8"/>
        <v>9.5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22.5" customHeight="1">
      <c r="A31" s="27" t="str">
        <f>Total!D5</f>
        <v>Andre Nguyễn</v>
      </c>
      <c r="B31" s="11" t="str">
        <f>$B$3</f>
        <v>Hours</v>
      </c>
      <c r="C31" s="7"/>
      <c r="D31" s="7"/>
      <c r="E31" s="7"/>
      <c r="F31" s="7"/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2" t="str">
        <f>$A$4</f>
        <v>User story / task description</v>
      </c>
      <c r="B32" s="13" t="str">
        <f t="shared" ref="B32:H32" si="9">B$4</f>
        <v>Ma</v>
      </c>
      <c r="C32" s="13" t="str">
        <f t="shared" si="9"/>
        <v>Di</v>
      </c>
      <c r="D32" s="13" t="str">
        <f t="shared" si="9"/>
        <v>Wo</v>
      </c>
      <c r="E32" s="13" t="str">
        <f t="shared" si="9"/>
        <v>Do</v>
      </c>
      <c r="F32" s="13" t="str">
        <f t="shared" si="9"/>
        <v>Vr</v>
      </c>
      <c r="G32" s="13" t="str">
        <f t="shared" si="9"/>
        <v>Za/Zo</v>
      </c>
      <c r="H32" s="13" t="str">
        <f t="shared" si="9"/>
        <v>Total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4" t="s">
        <v>34</v>
      </c>
      <c r="B33" s="15">
        <v>1.0</v>
      </c>
      <c r="C33" s="15">
        <v>1.0</v>
      </c>
      <c r="D33" s="16"/>
      <c r="E33" s="16"/>
      <c r="F33" s="16"/>
      <c r="G33" s="16"/>
      <c r="H33" s="17">
        <f t="shared" ref="H33:H38" si="10">SUM(B33:G33)</f>
        <v>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4" t="s">
        <v>35</v>
      </c>
      <c r="B34" s="16"/>
      <c r="C34" s="16"/>
      <c r="D34" s="15">
        <v>1.0</v>
      </c>
      <c r="E34" s="15">
        <v>0.5</v>
      </c>
      <c r="F34" s="16"/>
      <c r="G34" s="16"/>
      <c r="H34" s="17">
        <f t="shared" si="10"/>
        <v>1.5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" t="s">
        <v>36</v>
      </c>
      <c r="B35" s="16"/>
      <c r="C35" s="16"/>
      <c r="D35" s="16"/>
      <c r="E35" s="16"/>
      <c r="F35" s="15">
        <v>0.5</v>
      </c>
      <c r="G35" s="15">
        <v>0.5</v>
      </c>
      <c r="H35" s="17">
        <f t="shared" si="10"/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24</v>
      </c>
      <c r="B36" s="15">
        <v>2.5</v>
      </c>
      <c r="C36" s="16"/>
      <c r="D36" s="16"/>
      <c r="E36" s="15">
        <v>2.5</v>
      </c>
      <c r="F36" s="16"/>
      <c r="G36" s="16"/>
      <c r="H36" s="17">
        <f t="shared" si="10"/>
        <v>5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4" t="s">
        <v>37</v>
      </c>
      <c r="B37" s="15">
        <v>1.0</v>
      </c>
      <c r="C37" s="16"/>
      <c r="D37" s="16"/>
      <c r="E37" s="15">
        <v>1.0</v>
      </c>
      <c r="F37" s="16"/>
      <c r="G37" s="16"/>
      <c r="H37" s="17">
        <f t="shared" si="10"/>
        <v>2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26" t="str">
        <f>$A$10</f>
        <v>Total</v>
      </c>
      <c r="B38" s="22">
        <f t="shared" ref="B38:G38" si="11">SUM(B33:B37)</f>
        <v>4.5</v>
      </c>
      <c r="C38" s="22">
        <f t="shared" si="11"/>
        <v>1</v>
      </c>
      <c r="D38" s="22">
        <f t="shared" si="11"/>
        <v>1</v>
      </c>
      <c r="E38" s="22">
        <f t="shared" si="11"/>
        <v>4</v>
      </c>
      <c r="F38" s="22">
        <f t="shared" si="11"/>
        <v>0.5</v>
      </c>
      <c r="G38" s="22">
        <f t="shared" si="11"/>
        <v>0.5</v>
      </c>
      <c r="H38" s="22">
        <f t="shared" si="10"/>
        <v>11.5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27" t="str">
        <f>Total!D6</f>
        <v>David Maddin</v>
      </c>
      <c r="B40" s="11" t="str">
        <f>$B$3</f>
        <v>Hours</v>
      </c>
      <c r="C40" s="7"/>
      <c r="D40" s="7"/>
      <c r="E40" s="7"/>
      <c r="F40" s="7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12" t="str">
        <f>$A$4</f>
        <v>User story / task description</v>
      </c>
      <c r="B41" s="13" t="str">
        <f t="shared" ref="B41:H41" si="12">B$4</f>
        <v>Ma</v>
      </c>
      <c r="C41" s="13" t="str">
        <f t="shared" si="12"/>
        <v>Di</v>
      </c>
      <c r="D41" s="13" t="str">
        <f t="shared" si="12"/>
        <v>Wo</v>
      </c>
      <c r="E41" s="13" t="str">
        <f t="shared" si="12"/>
        <v>Do</v>
      </c>
      <c r="F41" s="13" t="str">
        <f t="shared" si="12"/>
        <v>Vr</v>
      </c>
      <c r="G41" s="13" t="str">
        <f t="shared" si="12"/>
        <v>Za/Zo</v>
      </c>
      <c r="H41" s="13" t="str">
        <f t="shared" si="12"/>
        <v>Total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14" t="s">
        <v>21</v>
      </c>
      <c r="B42" s="16"/>
      <c r="C42" s="16"/>
      <c r="D42" s="16"/>
      <c r="E42" s="16"/>
      <c r="F42" s="16"/>
      <c r="G42" s="15">
        <v>0.5</v>
      </c>
      <c r="H42" s="17">
        <f t="shared" ref="H42:H47" si="13">SUM(B42:G42)</f>
        <v>0.5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14" t="s">
        <v>38</v>
      </c>
      <c r="B43" s="15">
        <v>0.5</v>
      </c>
      <c r="C43" s="16"/>
      <c r="D43" s="15"/>
      <c r="E43" s="16"/>
      <c r="F43" s="16"/>
      <c r="G43" s="16"/>
      <c r="H43" s="17">
        <f t="shared" si="13"/>
        <v>0.5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28" t="s">
        <v>39</v>
      </c>
      <c r="B44" s="29">
        <v>2.0</v>
      </c>
      <c r="C44" s="15"/>
      <c r="D44" s="29"/>
      <c r="E44" s="16"/>
      <c r="F44" s="16"/>
      <c r="G44" s="16"/>
      <c r="H44" s="17">
        <f t="shared" si="13"/>
        <v>2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24</v>
      </c>
      <c r="B45" s="15">
        <v>2.5</v>
      </c>
      <c r="C45" s="16"/>
      <c r="D45" s="16"/>
      <c r="E45" s="15">
        <v>2.5</v>
      </c>
      <c r="F45" s="16"/>
      <c r="G45" s="16"/>
      <c r="H45" s="17">
        <f t="shared" si="13"/>
        <v>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25"/>
      <c r="B46" s="16"/>
      <c r="C46" s="16"/>
      <c r="D46" s="16"/>
      <c r="E46" s="16"/>
      <c r="F46" s="16"/>
      <c r="G46" s="16"/>
      <c r="H46" s="17">
        <f t="shared" si="13"/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26" t="str">
        <f>$A$10</f>
        <v>Total</v>
      </c>
      <c r="B47" s="22">
        <f t="shared" ref="B47:G47" si="14">SUM(B42:B46)</f>
        <v>5</v>
      </c>
      <c r="C47" s="22">
        <f t="shared" si="14"/>
        <v>0</v>
      </c>
      <c r="D47" s="22">
        <f t="shared" si="14"/>
        <v>0</v>
      </c>
      <c r="E47" s="22">
        <f t="shared" si="14"/>
        <v>2.5</v>
      </c>
      <c r="F47" s="22">
        <f t="shared" si="14"/>
        <v>0</v>
      </c>
      <c r="G47" s="22">
        <f t="shared" si="14"/>
        <v>0.5</v>
      </c>
      <c r="H47" s="22">
        <f t="shared" si="13"/>
        <v>8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27" t="str">
        <f>Total!D7</f>
        <v>Krzysztof Jarosz</v>
      </c>
      <c r="B49" s="11" t="str">
        <f>$B$3</f>
        <v>Hours</v>
      </c>
      <c r="C49" s="7"/>
      <c r="D49" s="7"/>
      <c r="E49" s="7"/>
      <c r="F49" s="7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12" t="str">
        <f>$A$4</f>
        <v>User story / task description</v>
      </c>
      <c r="B50" s="13" t="str">
        <f t="shared" ref="B50:H50" si="15">B$4</f>
        <v>Ma</v>
      </c>
      <c r="C50" s="13" t="str">
        <f t="shared" si="15"/>
        <v>Di</v>
      </c>
      <c r="D50" s="13" t="str">
        <f t="shared" si="15"/>
        <v>Wo</v>
      </c>
      <c r="E50" s="13" t="str">
        <f t="shared" si="15"/>
        <v>Do</v>
      </c>
      <c r="F50" s="13" t="str">
        <f t="shared" si="15"/>
        <v>Vr</v>
      </c>
      <c r="G50" s="13" t="str">
        <f t="shared" si="15"/>
        <v>Za/Zo</v>
      </c>
      <c r="H50" s="13" t="str">
        <f t="shared" si="15"/>
        <v>Total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4" t="s">
        <v>23</v>
      </c>
      <c r="B51" s="15"/>
      <c r="C51" s="16"/>
      <c r="D51" s="15">
        <v>1.0</v>
      </c>
      <c r="E51" s="16"/>
      <c r="F51" s="16"/>
      <c r="G51" s="16"/>
      <c r="H51" s="17">
        <f t="shared" ref="H51:H56" si="16">SUM(B51:G51)</f>
        <v>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4" t="s">
        <v>21</v>
      </c>
      <c r="B52" s="16"/>
      <c r="C52" s="15">
        <v>1.0</v>
      </c>
      <c r="D52" s="16"/>
      <c r="E52" s="16"/>
      <c r="F52" s="16"/>
      <c r="G52" s="16"/>
      <c r="H52" s="17">
        <f t="shared" si="16"/>
        <v>1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4" t="s">
        <v>40</v>
      </c>
      <c r="B53" s="16"/>
      <c r="C53" s="16"/>
      <c r="D53" s="16"/>
      <c r="E53" s="16"/>
      <c r="F53" s="15">
        <v>1.0</v>
      </c>
      <c r="G53" s="15"/>
      <c r="H53" s="17">
        <f t="shared" si="16"/>
        <v>1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14" t="s">
        <v>24</v>
      </c>
      <c r="B54" s="15">
        <v>2.5</v>
      </c>
      <c r="C54" s="16"/>
      <c r="D54" s="16"/>
      <c r="E54" s="15">
        <v>2.5</v>
      </c>
      <c r="F54" s="16"/>
      <c r="G54" s="16"/>
      <c r="H54" s="17">
        <f t="shared" si="16"/>
        <v>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25"/>
      <c r="B55" s="16"/>
      <c r="C55" s="16"/>
      <c r="D55" s="16"/>
      <c r="E55" s="16"/>
      <c r="F55" s="16"/>
      <c r="G55" s="16"/>
      <c r="H55" s="17">
        <f t="shared" si="16"/>
        <v>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26" t="str">
        <f>$A$10</f>
        <v>Total</v>
      </c>
      <c r="B56" s="22">
        <f t="shared" ref="B56:G56" si="17">SUM(B51:B55)</f>
        <v>2.5</v>
      </c>
      <c r="C56" s="22">
        <f t="shared" si="17"/>
        <v>1</v>
      </c>
      <c r="D56" s="22">
        <f t="shared" si="17"/>
        <v>1</v>
      </c>
      <c r="E56" s="22">
        <f t="shared" si="17"/>
        <v>2.5</v>
      </c>
      <c r="F56" s="22">
        <f t="shared" si="17"/>
        <v>1</v>
      </c>
      <c r="G56" s="22">
        <f t="shared" si="17"/>
        <v>0</v>
      </c>
      <c r="H56" s="22">
        <f t="shared" si="16"/>
        <v>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27" t="str">
        <f>Total!D8</f>
        <v>Radin Soleymani</v>
      </c>
      <c r="B58" s="11" t="str">
        <f>$B$3</f>
        <v>Hours</v>
      </c>
      <c r="C58" s="7"/>
      <c r="D58" s="7"/>
      <c r="E58" s="7"/>
      <c r="F58" s="7"/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12" t="str">
        <f>$A$4</f>
        <v>User story / task description</v>
      </c>
      <c r="B59" s="13" t="str">
        <f t="shared" ref="B59:H59" si="18">B$4</f>
        <v>Ma</v>
      </c>
      <c r="C59" s="13" t="str">
        <f t="shared" si="18"/>
        <v>Di</v>
      </c>
      <c r="D59" s="13" t="str">
        <f t="shared" si="18"/>
        <v>Wo</v>
      </c>
      <c r="E59" s="13" t="str">
        <f t="shared" si="18"/>
        <v>Do</v>
      </c>
      <c r="F59" s="13" t="str">
        <f t="shared" si="18"/>
        <v>Vr</v>
      </c>
      <c r="G59" s="13" t="str">
        <f t="shared" si="18"/>
        <v>Za/Zo</v>
      </c>
      <c r="H59" s="13" t="str">
        <f t="shared" si="18"/>
        <v>Total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14" t="s">
        <v>24</v>
      </c>
      <c r="B60" s="15">
        <v>2.5</v>
      </c>
      <c r="C60" s="16"/>
      <c r="D60" s="16"/>
      <c r="E60" s="15">
        <v>2.5</v>
      </c>
      <c r="F60" s="16"/>
      <c r="G60" s="16"/>
      <c r="H60" s="17">
        <f t="shared" ref="H60:H68" si="19">SUM(B60:G60)</f>
        <v>5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25" t="s">
        <v>29</v>
      </c>
      <c r="B61" s="15">
        <v>2.0</v>
      </c>
      <c r="C61" s="16"/>
      <c r="D61" s="16"/>
      <c r="E61" s="16"/>
      <c r="F61" s="16"/>
      <c r="G61" s="16"/>
      <c r="H61" s="17">
        <f t="shared" si="19"/>
        <v>2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41</v>
      </c>
      <c r="B62" s="16"/>
      <c r="C62" s="15">
        <v>0.5</v>
      </c>
      <c r="D62" s="16"/>
      <c r="E62" s="16"/>
      <c r="F62" s="16"/>
      <c r="G62" s="16"/>
      <c r="H62" s="17">
        <f t="shared" si="19"/>
        <v>0.5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/>
      <c r="B63" s="16"/>
      <c r="C63" s="15"/>
      <c r="D63" s="16"/>
      <c r="E63" s="15"/>
      <c r="F63" s="15"/>
      <c r="G63" s="15"/>
      <c r="H63" s="17">
        <f t="shared" si="19"/>
        <v>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42</v>
      </c>
      <c r="B64" s="16"/>
      <c r="C64" s="15"/>
      <c r="D64" s="16"/>
      <c r="E64" s="15">
        <v>1.0</v>
      </c>
      <c r="F64" s="16"/>
      <c r="G64" s="15"/>
      <c r="H64" s="17">
        <f t="shared" si="19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30" t="s">
        <v>43</v>
      </c>
      <c r="B65" s="16"/>
      <c r="C65" s="15">
        <v>2.0</v>
      </c>
      <c r="D65" s="16"/>
      <c r="E65" s="16"/>
      <c r="F65" s="16"/>
      <c r="G65" s="16"/>
      <c r="H65" s="17">
        <f t="shared" si="19"/>
        <v>2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30" t="s">
        <v>44</v>
      </c>
      <c r="B66" s="15">
        <v>1.0</v>
      </c>
      <c r="C66" s="15"/>
      <c r="D66" s="16"/>
      <c r="E66" s="16"/>
      <c r="F66" s="16"/>
      <c r="G66" s="16"/>
      <c r="H66" s="17">
        <f t="shared" si="19"/>
        <v>1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14" t="s">
        <v>45</v>
      </c>
      <c r="B67" s="15">
        <v>1.0</v>
      </c>
      <c r="C67" s="15"/>
      <c r="D67" s="16"/>
      <c r="E67" s="16"/>
      <c r="F67" s="16"/>
      <c r="G67" s="16"/>
      <c r="H67" s="17">
        <f t="shared" si="19"/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31" t="str">
        <f>$A$10</f>
        <v>Total</v>
      </c>
      <c r="B68" s="32">
        <f>SUM(B60:B67)</f>
        <v>6.5</v>
      </c>
      <c r="C68" s="32">
        <f t="shared" ref="C68:D68" si="20">SUM(C61:C67)</f>
        <v>2.5</v>
      </c>
      <c r="D68" s="32">
        <f t="shared" si="20"/>
        <v>0</v>
      </c>
      <c r="E68" s="32">
        <f>SUM(E60:E67)</f>
        <v>3.5</v>
      </c>
      <c r="F68" s="32">
        <f t="shared" ref="F68:G68" si="21">SUM(F61:F67)</f>
        <v>0</v>
      </c>
      <c r="G68" s="32">
        <f t="shared" si="21"/>
        <v>0</v>
      </c>
      <c r="H68" s="32">
        <f t="shared" si="19"/>
        <v>12.5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33"/>
      <c r="B70" s="3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35"/>
      <c r="B71" s="36"/>
      <c r="C71" s="36"/>
      <c r="D71" s="36"/>
      <c r="E71" s="36"/>
      <c r="F71" s="36"/>
      <c r="G71" s="36"/>
      <c r="H71" s="36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37"/>
      <c r="B72" s="38"/>
      <c r="C72" s="38"/>
      <c r="D72" s="38"/>
      <c r="E72" s="38"/>
      <c r="F72" s="38"/>
      <c r="G72" s="38"/>
      <c r="H72" s="3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37"/>
      <c r="B73" s="38"/>
      <c r="C73" s="38"/>
      <c r="D73" s="38"/>
      <c r="E73" s="38"/>
      <c r="F73" s="38"/>
      <c r="G73" s="38"/>
      <c r="H73" s="3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37"/>
      <c r="B74" s="38"/>
      <c r="C74" s="38"/>
      <c r="D74" s="38"/>
      <c r="E74" s="38"/>
      <c r="F74" s="38"/>
      <c r="G74" s="38"/>
      <c r="H74" s="3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37"/>
      <c r="B75" s="38"/>
      <c r="C75" s="38"/>
      <c r="D75" s="38"/>
      <c r="E75" s="38"/>
      <c r="F75" s="38"/>
      <c r="G75" s="38"/>
      <c r="H75" s="3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37"/>
      <c r="B76" s="38"/>
      <c r="C76" s="38"/>
      <c r="D76" s="38"/>
      <c r="E76" s="38"/>
      <c r="F76" s="38"/>
      <c r="G76" s="38"/>
      <c r="H76" s="3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20"/>
      <c r="B77" s="40"/>
      <c r="C77" s="40"/>
      <c r="D77" s="40"/>
      <c r="E77" s="40"/>
      <c r="F77" s="40"/>
      <c r="G77" s="40"/>
      <c r="H77" s="4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33"/>
      <c r="B79" s="3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35"/>
      <c r="B80" s="36"/>
      <c r="C80" s="36"/>
      <c r="D80" s="36"/>
      <c r="E80" s="36"/>
      <c r="F80" s="36"/>
      <c r="G80" s="36"/>
      <c r="H80" s="3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37"/>
      <c r="B81" s="38"/>
      <c r="C81" s="38"/>
      <c r="D81" s="38"/>
      <c r="E81" s="38"/>
      <c r="F81" s="38"/>
      <c r="G81" s="38"/>
      <c r="H81" s="3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37"/>
      <c r="B82" s="38"/>
      <c r="C82" s="38"/>
      <c r="D82" s="38"/>
      <c r="E82" s="38"/>
      <c r="F82" s="38"/>
      <c r="G82" s="38"/>
      <c r="H82" s="3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37"/>
      <c r="B83" s="38"/>
      <c r="C83" s="38"/>
      <c r="D83" s="38"/>
      <c r="E83" s="38"/>
      <c r="F83" s="38"/>
      <c r="G83" s="38"/>
      <c r="H83" s="3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37"/>
      <c r="B84" s="38"/>
      <c r="C84" s="38"/>
      <c r="D84" s="38"/>
      <c r="E84" s="38"/>
      <c r="F84" s="38"/>
      <c r="G84" s="38"/>
      <c r="H84" s="3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37"/>
      <c r="B85" s="38"/>
      <c r="C85" s="38"/>
      <c r="D85" s="38"/>
      <c r="E85" s="38"/>
      <c r="F85" s="38"/>
      <c r="G85" s="38"/>
      <c r="H85" s="3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20"/>
      <c r="B86" s="40"/>
      <c r="C86" s="40"/>
      <c r="D86" s="40"/>
      <c r="E86" s="40"/>
      <c r="F86" s="40"/>
      <c r="G86" s="40"/>
      <c r="H86" s="4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33"/>
      <c r="B88" s="3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35"/>
      <c r="B89" s="36"/>
      <c r="C89" s="36"/>
      <c r="D89" s="36"/>
      <c r="E89" s="36"/>
      <c r="F89" s="36"/>
      <c r="G89" s="36"/>
      <c r="H89" s="3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37"/>
      <c r="B90" s="38"/>
      <c r="C90" s="38"/>
      <c r="D90" s="38"/>
      <c r="E90" s="38"/>
      <c r="F90" s="38"/>
      <c r="G90" s="38"/>
      <c r="H90" s="3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37"/>
      <c r="B91" s="38"/>
      <c r="C91" s="38"/>
      <c r="D91" s="38"/>
      <c r="E91" s="38"/>
      <c r="F91" s="38"/>
      <c r="G91" s="38"/>
      <c r="H91" s="3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37"/>
      <c r="B92" s="38"/>
      <c r="C92" s="38"/>
      <c r="D92" s="38"/>
      <c r="E92" s="38"/>
      <c r="F92" s="38"/>
      <c r="G92" s="38"/>
      <c r="H92" s="3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37"/>
      <c r="B93" s="38"/>
      <c r="C93" s="38"/>
      <c r="D93" s="38"/>
      <c r="E93" s="38"/>
      <c r="F93" s="38"/>
      <c r="G93" s="38"/>
      <c r="H93" s="3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37"/>
      <c r="B94" s="38"/>
      <c r="C94" s="38"/>
      <c r="D94" s="38"/>
      <c r="E94" s="38"/>
      <c r="F94" s="38"/>
      <c r="G94" s="38"/>
      <c r="H94" s="3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20"/>
      <c r="B95" s="40"/>
      <c r="C95" s="40"/>
      <c r="D95" s="40"/>
      <c r="E95" s="40"/>
      <c r="F95" s="40"/>
      <c r="G95" s="40"/>
      <c r="H95" s="4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11">
    <mergeCell ref="B58:H58"/>
    <mergeCell ref="B70:H70"/>
    <mergeCell ref="B79:H79"/>
    <mergeCell ref="B88:H88"/>
    <mergeCell ref="B1:H1"/>
    <mergeCell ref="B3:H3"/>
    <mergeCell ref="B12:H12"/>
    <mergeCell ref="B22:H22"/>
    <mergeCell ref="B31:H31"/>
    <mergeCell ref="B40:H40"/>
    <mergeCell ref="B49:H4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Total!$F$1</f>
        <v>Week 2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10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46</v>
      </c>
      <c r="B5" s="16"/>
      <c r="C5" s="16"/>
      <c r="D5" s="16"/>
      <c r="E5" s="16"/>
      <c r="F5" s="15">
        <v>0.5</v>
      </c>
      <c r="G5" s="15">
        <v>1.0</v>
      </c>
      <c r="H5" s="17">
        <f t="shared" ref="H5:H10" si="1">SUM(B5:G5)</f>
        <v>1.5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47</v>
      </c>
      <c r="B6" s="16"/>
      <c r="C6" s="16"/>
      <c r="D6" s="16"/>
      <c r="E6" s="16"/>
      <c r="F6" s="16"/>
      <c r="G6" s="15">
        <v>1.0</v>
      </c>
      <c r="H6" s="17">
        <f t="shared" si="1"/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48</v>
      </c>
      <c r="B7" s="16"/>
      <c r="C7" s="16"/>
      <c r="D7" s="16"/>
      <c r="E7" s="16"/>
      <c r="F7" s="16"/>
      <c r="G7" s="15">
        <v>0.5</v>
      </c>
      <c r="H7" s="17">
        <f t="shared" si="1"/>
        <v>0.5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49</v>
      </c>
      <c r="B8" s="16"/>
      <c r="C8" s="16"/>
      <c r="D8" s="16"/>
      <c r="E8" s="16"/>
      <c r="F8" s="16"/>
      <c r="G8" s="15">
        <v>1.5</v>
      </c>
      <c r="H8" s="17">
        <f t="shared" si="1"/>
        <v>1.5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24</v>
      </c>
      <c r="B9" s="15">
        <v>2.5</v>
      </c>
      <c r="C9" s="16"/>
      <c r="D9" s="16"/>
      <c r="E9" s="15">
        <v>2.5</v>
      </c>
      <c r="F9" s="16"/>
      <c r="G9" s="16"/>
      <c r="H9" s="17">
        <f t="shared" si="1"/>
        <v>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26" t="str">
        <f>'Week 1'!$A$10</f>
        <v>Total</v>
      </c>
      <c r="B10" s="22">
        <f t="shared" ref="B10:G10" si="2">SUM(B5:B9)</f>
        <v>2.5</v>
      </c>
      <c r="C10" s="22">
        <f t="shared" si="2"/>
        <v>0</v>
      </c>
      <c r="D10" s="22">
        <f t="shared" si="2"/>
        <v>0</v>
      </c>
      <c r="E10" s="22">
        <f t="shared" si="2"/>
        <v>2.5</v>
      </c>
      <c r="F10" s="22">
        <f t="shared" si="2"/>
        <v>0.5</v>
      </c>
      <c r="G10" s="22">
        <f t="shared" si="2"/>
        <v>4</v>
      </c>
      <c r="H10" s="22">
        <f t="shared" si="1"/>
        <v>9.5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20"/>
      <c r="B11" s="20"/>
      <c r="C11" s="20"/>
      <c r="D11" s="20"/>
      <c r="E11" s="20"/>
      <c r="F11" s="20"/>
      <c r="G11" s="20"/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27" t="str">
        <f>Total!D3</f>
        <v>Anh Nguyen</v>
      </c>
      <c r="B12" s="11" t="str">
        <f>$B$3</f>
        <v>Hours</v>
      </c>
      <c r="C12" s="7"/>
      <c r="D12" s="7"/>
      <c r="E12" s="7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2" t="str">
        <f>'Week 1'!$A$4</f>
        <v>User story / task description</v>
      </c>
      <c r="B13" s="13" t="str">
        <f>'Week 1'!B$4</f>
        <v>Ma</v>
      </c>
      <c r="C13" s="13" t="str">
        <f>'Week 1'!C$4</f>
        <v>Di</v>
      </c>
      <c r="D13" s="13" t="str">
        <f>'Week 1'!D$4</f>
        <v>Wo</v>
      </c>
      <c r="E13" s="13" t="str">
        <f>'Week 1'!E$4</f>
        <v>Do</v>
      </c>
      <c r="F13" s="13" t="str">
        <f>'Week 1'!F$4</f>
        <v>Vr</v>
      </c>
      <c r="G13" s="13" t="str">
        <f>'Week 1'!G$4</f>
        <v>Za/Zo</v>
      </c>
      <c r="H13" s="13" t="str">
        <f>'Week 1'!H$4</f>
        <v>Total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14" t="s">
        <v>50</v>
      </c>
      <c r="B14" s="16"/>
      <c r="C14" s="16"/>
      <c r="D14" s="16"/>
      <c r="E14" s="15">
        <v>1.0</v>
      </c>
      <c r="F14" s="16"/>
      <c r="G14" s="16"/>
      <c r="H14" s="17">
        <f t="shared" ref="H14:H19" si="3">SUM(B14:G14)</f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4" t="s">
        <v>51</v>
      </c>
      <c r="B15" s="16"/>
      <c r="C15" s="16"/>
      <c r="D15" s="16"/>
      <c r="E15" s="16"/>
      <c r="F15" s="15">
        <v>1.0</v>
      </c>
      <c r="G15" s="15"/>
      <c r="H15" s="17">
        <f t="shared" si="3"/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4" t="s">
        <v>52</v>
      </c>
      <c r="B16" s="16"/>
      <c r="C16" s="16"/>
      <c r="D16" s="16"/>
      <c r="E16" s="16"/>
      <c r="F16" s="16"/>
      <c r="G16" s="15">
        <v>2.0</v>
      </c>
      <c r="H16" s="17">
        <f t="shared" si="3"/>
        <v>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4" t="s">
        <v>24</v>
      </c>
      <c r="B17" s="15">
        <v>2.5</v>
      </c>
      <c r="C17" s="16"/>
      <c r="D17" s="16"/>
      <c r="E17" s="15">
        <v>2.5</v>
      </c>
      <c r="F17" s="16"/>
      <c r="G17" s="16"/>
      <c r="H17" s="17">
        <f t="shared" si="3"/>
        <v>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25"/>
      <c r="B18" s="16"/>
      <c r="C18" s="16"/>
      <c r="D18" s="16"/>
      <c r="E18" s="16"/>
      <c r="F18" s="16"/>
      <c r="G18" s="16"/>
      <c r="H18" s="17">
        <f t="shared" si="3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26" t="str">
        <f>'Week 1'!$A$10</f>
        <v>Total</v>
      </c>
      <c r="B19" s="22">
        <f t="shared" ref="B19:G19" si="4">SUM(B14:B18)</f>
        <v>2.5</v>
      </c>
      <c r="C19" s="22">
        <f t="shared" si="4"/>
        <v>0</v>
      </c>
      <c r="D19" s="22">
        <f t="shared" si="4"/>
        <v>0</v>
      </c>
      <c r="E19" s="22">
        <f t="shared" si="4"/>
        <v>3.5</v>
      </c>
      <c r="F19" s="22">
        <f t="shared" si="4"/>
        <v>1</v>
      </c>
      <c r="G19" s="22">
        <f t="shared" si="4"/>
        <v>2</v>
      </c>
      <c r="H19" s="22">
        <f t="shared" si="3"/>
        <v>9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27" t="str">
        <f>Total!D4</f>
        <v>Krisztian Kozari</v>
      </c>
      <c r="B21" s="11" t="str">
        <f>$B$3</f>
        <v>Hours</v>
      </c>
      <c r="C21" s="7"/>
      <c r="D21" s="7"/>
      <c r="E21" s="7"/>
      <c r="F21" s="7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2" t="str">
        <f>'Week 1'!$A$4</f>
        <v>User story / task description</v>
      </c>
      <c r="B22" s="13" t="str">
        <f>'Week 1'!B$4</f>
        <v>Ma</v>
      </c>
      <c r="C22" s="13" t="str">
        <f>'Week 1'!C$4</f>
        <v>Di</v>
      </c>
      <c r="D22" s="13" t="str">
        <f>'Week 1'!D$4</f>
        <v>Wo</v>
      </c>
      <c r="E22" s="13" t="str">
        <f>'Week 1'!E$4</f>
        <v>Do</v>
      </c>
      <c r="F22" s="13" t="str">
        <f>'Week 1'!F$4</f>
        <v>Vr</v>
      </c>
      <c r="G22" s="13" t="str">
        <f>'Week 1'!G$4</f>
        <v>Za/Zo</v>
      </c>
      <c r="H22" s="13" t="str">
        <f>'Week 1'!H$4</f>
        <v>Total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4" t="s">
        <v>53</v>
      </c>
      <c r="B23" s="16"/>
      <c r="C23" s="16"/>
      <c r="D23" s="16"/>
      <c r="E23" s="16"/>
      <c r="F23" s="16"/>
      <c r="G23" s="15">
        <v>0.5</v>
      </c>
      <c r="H23" s="17">
        <f t="shared" ref="H23:H28" si="5">SUM(B23:G23)</f>
        <v>0.5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4" t="s">
        <v>54</v>
      </c>
      <c r="B24" s="16"/>
      <c r="C24" s="16"/>
      <c r="D24" s="16"/>
      <c r="E24" s="16"/>
      <c r="F24" s="15">
        <v>1.0</v>
      </c>
      <c r="G24" s="15">
        <v>2.0</v>
      </c>
      <c r="H24" s="17">
        <f t="shared" si="5"/>
        <v>3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4" t="s">
        <v>55</v>
      </c>
      <c r="B25" s="16"/>
      <c r="C25" s="16"/>
      <c r="D25" s="15">
        <v>2.0</v>
      </c>
      <c r="E25" s="16"/>
      <c r="F25" s="16"/>
      <c r="G25" s="16"/>
      <c r="H25" s="17">
        <f t="shared" si="5"/>
        <v>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4" t="s">
        <v>24</v>
      </c>
      <c r="B26" s="15">
        <v>2.5</v>
      </c>
      <c r="C26" s="16"/>
      <c r="D26" s="16"/>
      <c r="E26" s="15">
        <v>2.5</v>
      </c>
      <c r="F26" s="16"/>
      <c r="G26" s="16"/>
      <c r="H26" s="17">
        <f t="shared" si="5"/>
        <v>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25"/>
      <c r="B27" s="16"/>
      <c r="C27" s="16"/>
      <c r="D27" s="16"/>
      <c r="E27" s="16"/>
      <c r="F27" s="16"/>
      <c r="G27" s="16"/>
      <c r="H27" s="17">
        <f t="shared" si="5"/>
        <v>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26" t="str">
        <f>'Week 1'!$A$10</f>
        <v>Total</v>
      </c>
      <c r="B28" s="22">
        <f t="shared" ref="B28:G28" si="6">SUM(B23:B27)</f>
        <v>2.5</v>
      </c>
      <c r="C28" s="22">
        <f t="shared" si="6"/>
        <v>0</v>
      </c>
      <c r="D28" s="22">
        <f t="shared" si="6"/>
        <v>2</v>
      </c>
      <c r="E28" s="22">
        <f t="shared" si="6"/>
        <v>2.5</v>
      </c>
      <c r="F28" s="22">
        <f t="shared" si="6"/>
        <v>1</v>
      </c>
      <c r="G28" s="22">
        <f t="shared" si="6"/>
        <v>2.5</v>
      </c>
      <c r="H28" s="22">
        <f t="shared" si="5"/>
        <v>10.5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3.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27" t="str">
        <f>Total!D5</f>
        <v>Andre Nguyễn</v>
      </c>
      <c r="B30" s="11" t="str">
        <f>$B$3</f>
        <v>Hours</v>
      </c>
      <c r="C30" s="7"/>
      <c r="D30" s="7"/>
      <c r="E30" s="7"/>
      <c r="F30" s="7"/>
      <c r="G30" s="7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2" t="str">
        <f>'Week 1'!$A$4</f>
        <v>User story / task description</v>
      </c>
      <c r="B31" s="13" t="str">
        <f>'Week 1'!B$4</f>
        <v>Ma</v>
      </c>
      <c r="C31" s="13" t="str">
        <f>'Week 1'!C$4</f>
        <v>Di</v>
      </c>
      <c r="D31" s="13" t="str">
        <f>'Week 1'!D$4</f>
        <v>Wo</v>
      </c>
      <c r="E31" s="13" t="str">
        <f>'Week 1'!E$4</f>
        <v>Do</v>
      </c>
      <c r="F31" s="13" t="str">
        <f>'Week 1'!F$4</f>
        <v>Vr</v>
      </c>
      <c r="G31" s="13" t="str">
        <f>'Week 1'!G$4</f>
        <v>Za/Zo</v>
      </c>
      <c r="H31" s="13" t="str">
        <f>'Week 1'!H$4</f>
        <v>Total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4" t="s">
        <v>56</v>
      </c>
      <c r="B32" s="15">
        <v>1.0</v>
      </c>
      <c r="C32" s="15">
        <v>1.0</v>
      </c>
      <c r="D32" s="16"/>
      <c r="E32" s="16"/>
      <c r="F32" s="16"/>
      <c r="G32" s="16"/>
      <c r="H32" s="17">
        <f t="shared" ref="H32:H37" si="7">SUM(B32:G32)</f>
        <v>2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4" t="s">
        <v>57</v>
      </c>
      <c r="B33" s="16"/>
      <c r="C33" s="15">
        <v>0.5</v>
      </c>
      <c r="D33" s="16"/>
      <c r="E33" s="16"/>
      <c r="F33" s="16"/>
      <c r="G33" s="16"/>
      <c r="H33" s="17">
        <f t="shared" si="7"/>
        <v>0.5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4" t="s">
        <v>58</v>
      </c>
      <c r="B34" s="16"/>
      <c r="C34" s="16"/>
      <c r="D34" s="15">
        <v>1.0</v>
      </c>
      <c r="E34" s="15">
        <v>1.0</v>
      </c>
      <c r="F34" s="16"/>
      <c r="G34" s="16"/>
      <c r="H34" s="17">
        <f t="shared" si="7"/>
        <v>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" t="s">
        <v>59</v>
      </c>
      <c r="B35" s="16"/>
      <c r="C35" s="16"/>
      <c r="D35" s="16"/>
      <c r="E35" s="16"/>
      <c r="F35" s="15">
        <v>0.5</v>
      </c>
      <c r="G35" s="16"/>
      <c r="H35" s="17">
        <f t="shared" si="7"/>
        <v>0.5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60</v>
      </c>
      <c r="B36" s="15">
        <v>3.0</v>
      </c>
      <c r="C36" s="16"/>
      <c r="D36" s="16"/>
      <c r="E36" s="15">
        <v>3.0</v>
      </c>
      <c r="F36" s="16"/>
      <c r="G36" s="15">
        <v>1.0</v>
      </c>
      <c r="H36" s="17">
        <f t="shared" si="7"/>
        <v>7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26" t="str">
        <f>'Week 1'!$A$10</f>
        <v>Total</v>
      </c>
      <c r="B37" s="22">
        <f t="shared" ref="B37:G37" si="8">SUM(B32:B36)</f>
        <v>4</v>
      </c>
      <c r="C37" s="22">
        <f t="shared" si="8"/>
        <v>1.5</v>
      </c>
      <c r="D37" s="22">
        <f t="shared" si="8"/>
        <v>1</v>
      </c>
      <c r="E37" s="22">
        <f t="shared" si="8"/>
        <v>4</v>
      </c>
      <c r="F37" s="22">
        <f t="shared" si="8"/>
        <v>0.5</v>
      </c>
      <c r="G37" s="22">
        <f t="shared" si="8"/>
        <v>1</v>
      </c>
      <c r="H37" s="22">
        <f t="shared" si="7"/>
        <v>12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3.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27" t="str">
        <f>Total!D6</f>
        <v>David Maddin</v>
      </c>
      <c r="B39" s="11" t="str">
        <f>$B$3</f>
        <v>Hours</v>
      </c>
      <c r="C39" s="7"/>
      <c r="D39" s="7"/>
      <c r="E39" s="7"/>
      <c r="F39" s="7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12" t="str">
        <f>$A$4</f>
        <v>User story / task description</v>
      </c>
      <c r="B40" s="13" t="str">
        <f t="shared" ref="B40:H40" si="9">B$4</f>
        <v>Ma</v>
      </c>
      <c r="C40" s="13" t="str">
        <f t="shared" si="9"/>
        <v>Di</v>
      </c>
      <c r="D40" s="13" t="str">
        <f t="shared" si="9"/>
        <v>Wo</v>
      </c>
      <c r="E40" s="13" t="str">
        <f t="shared" si="9"/>
        <v>Do</v>
      </c>
      <c r="F40" s="13" t="str">
        <f t="shared" si="9"/>
        <v>Vr</v>
      </c>
      <c r="G40" s="13" t="str">
        <f t="shared" si="9"/>
        <v>Za/Zo</v>
      </c>
      <c r="H40" s="13" t="str">
        <f t="shared" si="9"/>
        <v>Total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42" t="s">
        <v>39</v>
      </c>
      <c r="B41" s="43"/>
      <c r="C41" s="44">
        <v>0.5</v>
      </c>
      <c r="D41" s="44"/>
      <c r="E41" s="16"/>
      <c r="F41" s="16"/>
      <c r="G41" s="16"/>
      <c r="H41" s="17">
        <f t="shared" ref="H41:H46" si="10">SUM(B41:G41)</f>
        <v>0.5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42" t="s">
        <v>61</v>
      </c>
      <c r="B42" s="43"/>
      <c r="C42" s="29"/>
      <c r="D42" s="44">
        <v>2.0</v>
      </c>
      <c r="E42" s="16"/>
      <c r="F42" s="16"/>
      <c r="G42" s="16"/>
      <c r="H42" s="17">
        <f t="shared" si="10"/>
        <v>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42" t="s">
        <v>62</v>
      </c>
      <c r="B43" s="16"/>
      <c r="C43" s="16"/>
      <c r="D43" s="16"/>
      <c r="E43" s="16"/>
      <c r="F43" s="16"/>
      <c r="G43" s="15">
        <v>1.0</v>
      </c>
      <c r="H43" s="17">
        <f t="shared" si="10"/>
        <v>1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14" t="s">
        <v>63</v>
      </c>
      <c r="B44" s="15"/>
      <c r="C44" s="16"/>
      <c r="D44" s="16"/>
      <c r="E44" s="15"/>
      <c r="F44" s="16"/>
      <c r="G44" s="15">
        <v>0.5</v>
      </c>
      <c r="H44" s="17">
        <f t="shared" si="10"/>
        <v>0.5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24</v>
      </c>
      <c r="B45" s="15">
        <v>2.5</v>
      </c>
      <c r="C45" s="16"/>
      <c r="D45" s="16"/>
      <c r="E45" s="15">
        <v>2.5</v>
      </c>
      <c r="F45" s="16"/>
      <c r="G45" s="16"/>
      <c r="H45" s="17">
        <f t="shared" si="10"/>
        <v>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26" t="str">
        <f>$A$10</f>
        <v>Total</v>
      </c>
      <c r="B46" s="22">
        <f t="shared" ref="B46:G46" si="11">SUM(B41:B45)</f>
        <v>2.5</v>
      </c>
      <c r="C46" s="22">
        <f t="shared" si="11"/>
        <v>0.5</v>
      </c>
      <c r="D46" s="22">
        <f t="shared" si="11"/>
        <v>2</v>
      </c>
      <c r="E46" s="22">
        <f t="shared" si="11"/>
        <v>2.5</v>
      </c>
      <c r="F46" s="22">
        <f t="shared" si="11"/>
        <v>0</v>
      </c>
      <c r="G46" s="22">
        <f t="shared" si="11"/>
        <v>1.5</v>
      </c>
      <c r="H46" s="22">
        <f t="shared" si="10"/>
        <v>9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27" t="str">
        <f>Total!D7</f>
        <v>Krzysztof Jarosz</v>
      </c>
      <c r="B48" s="11" t="str">
        <f>$B$3</f>
        <v>Hours</v>
      </c>
      <c r="C48" s="7"/>
      <c r="D48" s="7"/>
      <c r="E48" s="7"/>
      <c r="F48" s="7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12" t="str">
        <f>$A$4</f>
        <v>User story / task description</v>
      </c>
      <c r="B49" s="13" t="str">
        <f t="shared" ref="B49:H49" si="12">B$4</f>
        <v>Ma</v>
      </c>
      <c r="C49" s="13" t="str">
        <f t="shared" si="12"/>
        <v>Di</v>
      </c>
      <c r="D49" s="13" t="str">
        <f t="shared" si="12"/>
        <v>Wo</v>
      </c>
      <c r="E49" s="13" t="str">
        <f t="shared" si="12"/>
        <v>Do</v>
      </c>
      <c r="F49" s="13" t="str">
        <f t="shared" si="12"/>
        <v>Vr</v>
      </c>
      <c r="G49" s="13" t="str">
        <f t="shared" si="12"/>
        <v>Za/Zo</v>
      </c>
      <c r="H49" s="13" t="str">
        <f t="shared" si="12"/>
        <v>Total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14" t="s">
        <v>64</v>
      </c>
      <c r="B50" s="16"/>
      <c r="C50" s="16"/>
      <c r="D50" s="16"/>
      <c r="E50" s="16"/>
      <c r="F50" s="16"/>
      <c r="G50" s="15">
        <v>3.0</v>
      </c>
      <c r="H50" s="17">
        <f t="shared" ref="H50:H55" si="13">SUM(B50:G50)</f>
        <v>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4" t="s">
        <v>47</v>
      </c>
      <c r="B51" s="16"/>
      <c r="C51" s="16"/>
      <c r="D51" s="16"/>
      <c r="E51" s="16"/>
      <c r="F51" s="15">
        <v>1.0</v>
      </c>
      <c r="G51" s="16"/>
      <c r="H51" s="17">
        <f t="shared" si="13"/>
        <v>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4" t="s">
        <v>65</v>
      </c>
      <c r="B52" s="15">
        <v>1.0</v>
      </c>
      <c r="C52" s="16"/>
      <c r="D52" s="15">
        <v>0.5</v>
      </c>
      <c r="E52" s="16"/>
      <c r="F52" s="16"/>
      <c r="G52" s="16"/>
      <c r="H52" s="17">
        <f t="shared" si="13"/>
        <v>1.5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4" t="s">
        <v>66</v>
      </c>
      <c r="B53" s="15">
        <v>2.5</v>
      </c>
      <c r="C53" s="16"/>
      <c r="D53" s="16"/>
      <c r="E53" s="15">
        <v>2.5</v>
      </c>
      <c r="F53" s="16"/>
      <c r="G53" s="16"/>
      <c r="H53" s="17">
        <f t="shared" si="13"/>
        <v>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25"/>
      <c r="B54" s="16"/>
      <c r="C54" s="16"/>
      <c r="D54" s="16"/>
      <c r="E54" s="16"/>
      <c r="F54" s="16"/>
      <c r="G54" s="16"/>
      <c r="H54" s="17">
        <f t="shared" si="13"/>
        <v>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26" t="str">
        <f>$A$10</f>
        <v>Total</v>
      </c>
      <c r="B55" s="22">
        <f t="shared" ref="B55:G55" si="14">SUM(B50:B54)</f>
        <v>3.5</v>
      </c>
      <c r="C55" s="22">
        <f t="shared" si="14"/>
        <v>0</v>
      </c>
      <c r="D55" s="22">
        <f t="shared" si="14"/>
        <v>0.5</v>
      </c>
      <c r="E55" s="22">
        <f t="shared" si="14"/>
        <v>2.5</v>
      </c>
      <c r="F55" s="22">
        <f t="shared" si="14"/>
        <v>1</v>
      </c>
      <c r="G55" s="22">
        <f t="shared" si="14"/>
        <v>3</v>
      </c>
      <c r="H55" s="22">
        <f t="shared" si="13"/>
        <v>10.5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27" t="str">
        <f>Total!D8</f>
        <v>Radin Soleymani</v>
      </c>
      <c r="B57" s="11" t="str">
        <f>$B$3</f>
        <v>Hours</v>
      </c>
      <c r="C57" s="7"/>
      <c r="D57" s="7"/>
      <c r="E57" s="7"/>
      <c r="F57" s="7"/>
      <c r="G57" s="7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12" t="str">
        <f>$A$4</f>
        <v>User story / task description</v>
      </c>
      <c r="B58" s="13" t="str">
        <f t="shared" ref="B58:H58" si="15">B$4</f>
        <v>Ma</v>
      </c>
      <c r="C58" s="13" t="str">
        <f t="shared" si="15"/>
        <v>Di</v>
      </c>
      <c r="D58" s="13" t="str">
        <f t="shared" si="15"/>
        <v>Wo</v>
      </c>
      <c r="E58" s="13" t="str">
        <f t="shared" si="15"/>
        <v>Do</v>
      </c>
      <c r="F58" s="13" t="str">
        <f t="shared" si="15"/>
        <v>Vr</v>
      </c>
      <c r="G58" s="13" t="str">
        <f t="shared" si="15"/>
        <v>Za/Zo</v>
      </c>
      <c r="H58" s="13" t="str">
        <f t="shared" si="15"/>
        <v>Total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14" t="s">
        <v>24</v>
      </c>
      <c r="B59" s="15">
        <v>2.5</v>
      </c>
      <c r="C59" s="15"/>
      <c r="D59" s="16"/>
      <c r="E59" s="15">
        <v>2.5</v>
      </c>
      <c r="F59" s="16"/>
      <c r="G59" s="16"/>
      <c r="H59" s="17">
        <f t="shared" ref="H59:H65" si="16">SUM(B59:G59)</f>
        <v>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14" t="s">
        <v>67</v>
      </c>
      <c r="B60" s="16"/>
      <c r="C60" s="15">
        <v>1.0</v>
      </c>
      <c r="D60" s="16"/>
      <c r="E60" s="16"/>
      <c r="F60" s="16"/>
      <c r="G60" s="16"/>
      <c r="H60" s="17">
        <f t="shared" si="16"/>
        <v>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4" t="s">
        <v>68</v>
      </c>
      <c r="B61" s="16"/>
      <c r="C61" s="15">
        <v>0.25</v>
      </c>
      <c r="D61" s="16"/>
      <c r="E61" s="16"/>
      <c r="F61" s="16"/>
      <c r="G61" s="16"/>
      <c r="H61" s="17">
        <f t="shared" si="16"/>
        <v>0.25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69</v>
      </c>
      <c r="B62" s="16"/>
      <c r="C62" s="15">
        <v>0.25</v>
      </c>
      <c r="D62" s="16"/>
      <c r="E62" s="16"/>
      <c r="F62" s="16"/>
      <c r="G62" s="16"/>
      <c r="H62" s="17">
        <f t="shared" si="16"/>
        <v>0.25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49</v>
      </c>
      <c r="B63" s="16"/>
      <c r="C63" s="16"/>
      <c r="D63" s="16"/>
      <c r="E63" s="16"/>
      <c r="F63" s="16"/>
      <c r="G63" s="15">
        <v>2.0</v>
      </c>
      <c r="H63" s="17">
        <f t="shared" si="16"/>
        <v>2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45" t="s">
        <v>70</v>
      </c>
      <c r="B64" s="16"/>
      <c r="C64" s="16"/>
      <c r="D64" s="16"/>
      <c r="E64" s="15">
        <v>1.0</v>
      </c>
      <c r="F64" s="16"/>
      <c r="G64" s="16"/>
      <c r="H64" s="17">
        <f t="shared" si="16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31" t="str">
        <f>$A$10</f>
        <v>Total</v>
      </c>
      <c r="B65" s="32">
        <f>SUM(B59:B64)</f>
        <v>2.5</v>
      </c>
      <c r="C65" s="32">
        <f t="shared" ref="C65:D65" si="17">SUM(C60:C64)</f>
        <v>1.5</v>
      </c>
      <c r="D65" s="32">
        <f t="shared" si="17"/>
        <v>0</v>
      </c>
      <c r="E65" s="32">
        <f>SUM(E59:E64)</f>
        <v>3.5</v>
      </c>
      <c r="F65" s="32">
        <f t="shared" ref="F65:G65" si="18">SUM(F60:F64)</f>
        <v>0</v>
      </c>
      <c r="G65" s="32">
        <f t="shared" si="18"/>
        <v>2</v>
      </c>
      <c r="H65" s="32">
        <f t="shared" si="16"/>
        <v>9.5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33"/>
      <c r="B67" s="3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35"/>
      <c r="B68" s="36"/>
      <c r="C68" s="36"/>
      <c r="D68" s="36"/>
      <c r="E68" s="36"/>
      <c r="F68" s="36"/>
      <c r="G68" s="36"/>
      <c r="H68" s="36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37"/>
      <c r="B69" s="38"/>
      <c r="C69" s="38"/>
      <c r="D69" s="38"/>
      <c r="E69" s="38"/>
      <c r="F69" s="38"/>
      <c r="G69" s="38"/>
      <c r="H69" s="3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37"/>
      <c r="B70" s="38"/>
      <c r="C70" s="38"/>
      <c r="D70" s="38"/>
      <c r="E70" s="38"/>
      <c r="F70" s="38"/>
      <c r="G70" s="38"/>
      <c r="H70" s="3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37"/>
      <c r="B71" s="38"/>
      <c r="C71" s="38"/>
      <c r="D71" s="38"/>
      <c r="E71" s="38"/>
      <c r="F71" s="38"/>
      <c r="G71" s="38"/>
      <c r="H71" s="3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37"/>
      <c r="B72" s="38"/>
      <c r="C72" s="38"/>
      <c r="D72" s="38"/>
      <c r="E72" s="38"/>
      <c r="F72" s="38"/>
      <c r="G72" s="38"/>
      <c r="H72" s="3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37"/>
      <c r="B73" s="38"/>
      <c r="C73" s="38"/>
      <c r="D73" s="38"/>
      <c r="E73" s="38"/>
      <c r="F73" s="38"/>
      <c r="G73" s="38"/>
      <c r="H73" s="3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20"/>
      <c r="B74" s="40"/>
      <c r="C74" s="40"/>
      <c r="D74" s="40"/>
      <c r="E74" s="40"/>
      <c r="F74" s="40"/>
      <c r="G74" s="40"/>
      <c r="H74" s="4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33"/>
      <c r="B76" s="3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35"/>
      <c r="B77" s="36"/>
      <c r="C77" s="36"/>
      <c r="D77" s="36"/>
      <c r="E77" s="36"/>
      <c r="F77" s="36"/>
      <c r="G77" s="36"/>
      <c r="H77" s="3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37"/>
      <c r="B78" s="38"/>
      <c r="C78" s="38"/>
      <c r="D78" s="38"/>
      <c r="E78" s="38"/>
      <c r="F78" s="38"/>
      <c r="G78" s="38"/>
      <c r="H78" s="3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37"/>
      <c r="B79" s="38"/>
      <c r="C79" s="38"/>
      <c r="D79" s="38"/>
      <c r="E79" s="38"/>
      <c r="F79" s="38"/>
      <c r="G79" s="38"/>
      <c r="H79" s="3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37"/>
      <c r="B80" s="38"/>
      <c r="C80" s="38"/>
      <c r="D80" s="38"/>
      <c r="E80" s="38"/>
      <c r="F80" s="38"/>
      <c r="G80" s="38"/>
      <c r="H80" s="3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37"/>
      <c r="B81" s="38"/>
      <c r="C81" s="38"/>
      <c r="D81" s="38"/>
      <c r="E81" s="38"/>
      <c r="F81" s="38"/>
      <c r="G81" s="38"/>
      <c r="H81" s="3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37"/>
      <c r="B82" s="38"/>
      <c r="C82" s="38"/>
      <c r="D82" s="38"/>
      <c r="E82" s="38"/>
      <c r="F82" s="38"/>
      <c r="G82" s="38"/>
      <c r="H82" s="3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20"/>
      <c r="B83" s="40"/>
      <c r="C83" s="40"/>
      <c r="D83" s="40"/>
      <c r="E83" s="40"/>
      <c r="F83" s="40"/>
      <c r="G83" s="40"/>
      <c r="H83" s="4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33"/>
      <c r="B85" s="3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35"/>
      <c r="B86" s="36"/>
      <c r="C86" s="36"/>
      <c r="D86" s="36"/>
      <c r="E86" s="36"/>
      <c r="F86" s="36"/>
      <c r="G86" s="36"/>
      <c r="H86" s="36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37"/>
      <c r="B87" s="38"/>
      <c r="C87" s="38"/>
      <c r="D87" s="38"/>
      <c r="E87" s="38"/>
      <c r="F87" s="38"/>
      <c r="G87" s="38"/>
      <c r="H87" s="3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37"/>
      <c r="B88" s="38"/>
      <c r="C88" s="38"/>
      <c r="D88" s="38"/>
      <c r="E88" s="38"/>
      <c r="F88" s="38"/>
      <c r="G88" s="38"/>
      <c r="H88" s="3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37"/>
      <c r="B89" s="38"/>
      <c r="C89" s="38"/>
      <c r="D89" s="38"/>
      <c r="E89" s="38"/>
      <c r="F89" s="38"/>
      <c r="G89" s="38"/>
      <c r="H89" s="3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37"/>
      <c r="B90" s="38"/>
      <c r="C90" s="38"/>
      <c r="D90" s="38"/>
      <c r="E90" s="38"/>
      <c r="F90" s="38"/>
      <c r="G90" s="38"/>
      <c r="H90" s="3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37"/>
      <c r="B91" s="38"/>
      <c r="C91" s="38"/>
      <c r="D91" s="38"/>
      <c r="E91" s="38"/>
      <c r="F91" s="38"/>
      <c r="G91" s="38"/>
      <c r="H91" s="3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20"/>
      <c r="B92" s="40"/>
      <c r="C92" s="40"/>
      <c r="D92" s="40"/>
      <c r="E92" s="40"/>
      <c r="F92" s="40"/>
      <c r="G92" s="40"/>
      <c r="H92" s="4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1">
    <mergeCell ref="B57:H57"/>
    <mergeCell ref="B67:H67"/>
    <mergeCell ref="B76:H76"/>
    <mergeCell ref="B85:H85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Total!$G$1</f>
        <v>Week 3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71</v>
      </c>
      <c r="B5" s="15">
        <v>1.0</v>
      </c>
      <c r="C5" s="16"/>
      <c r="D5" s="16"/>
      <c r="E5" s="16"/>
      <c r="F5" s="16"/>
      <c r="G5" s="16"/>
      <c r="H5" s="17">
        <f t="shared" ref="H5:H14" si="1">SUM(B5:G5)</f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72</v>
      </c>
      <c r="B6" s="16"/>
      <c r="C6" s="15">
        <v>1.5</v>
      </c>
      <c r="D6" s="16"/>
      <c r="E6" s="16"/>
      <c r="F6" s="16"/>
      <c r="G6" s="16"/>
      <c r="H6" s="17">
        <f t="shared" si="1"/>
        <v>1.5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73</v>
      </c>
      <c r="B7" s="16"/>
      <c r="C7" s="15">
        <v>0.25</v>
      </c>
      <c r="D7" s="16"/>
      <c r="E7" s="16"/>
      <c r="F7" s="16"/>
      <c r="G7" s="16"/>
      <c r="H7" s="17">
        <f t="shared" si="1"/>
        <v>0.25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74</v>
      </c>
      <c r="B8" s="16"/>
      <c r="C8" s="15"/>
      <c r="D8" s="15">
        <v>1.0</v>
      </c>
      <c r="E8" s="16"/>
      <c r="F8" s="16"/>
      <c r="G8" s="16"/>
      <c r="H8" s="17">
        <f t="shared" si="1"/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75</v>
      </c>
      <c r="B9" s="16"/>
      <c r="C9" s="15">
        <v>0.5</v>
      </c>
      <c r="D9" s="16"/>
      <c r="E9" s="16"/>
      <c r="F9" s="16"/>
      <c r="G9" s="16"/>
      <c r="H9" s="17">
        <f t="shared" si="1"/>
        <v>0.5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4" t="s">
        <v>76</v>
      </c>
      <c r="B10" s="16"/>
      <c r="C10" s="16"/>
      <c r="D10" s="15">
        <v>1.0</v>
      </c>
      <c r="E10" s="16"/>
      <c r="F10" s="16"/>
      <c r="G10" s="16"/>
      <c r="H10" s="17">
        <f t="shared" si="1"/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14" t="s">
        <v>24</v>
      </c>
      <c r="B11" s="15">
        <v>2.5</v>
      </c>
      <c r="C11" s="16"/>
      <c r="D11" s="16"/>
      <c r="E11" s="15">
        <v>2.5</v>
      </c>
      <c r="F11" s="16"/>
      <c r="G11" s="16"/>
      <c r="H11" s="17">
        <f t="shared" si="1"/>
        <v>5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14" t="s">
        <v>77</v>
      </c>
      <c r="B12" s="16"/>
      <c r="C12" s="16"/>
      <c r="D12" s="16"/>
      <c r="E12" s="16"/>
      <c r="F12" s="16"/>
      <c r="G12" s="15">
        <v>1.5</v>
      </c>
      <c r="H12" s="17">
        <f t="shared" si="1"/>
        <v>1.5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4" t="s">
        <v>78</v>
      </c>
      <c r="B13" s="16"/>
      <c r="C13" s="16"/>
      <c r="D13" s="15">
        <v>2.0</v>
      </c>
      <c r="E13" s="16"/>
      <c r="F13" s="16"/>
      <c r="G13" s="15"/>
      <c r="H13" s="17">
        <f t="shared" si="1"/>
        <v>2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26" t="str">
        <f>'Week 1'!$A$10</f>
        <v>Total</v>
      </c>
      <c r="B14" s="22">
        <f>SUM(B4:B12)</f>
        <v>3.5</v>
      </c>
      <c r="C14" s="22">
        <f>SUM(C5:C10)</f>
        <v>2.25</v>
      </c>
      <c r="D14" s="22">
        <f>SUM(D5:D13)</f>
        <v>4</v>
      </c>
      <c r="E14" s="22">
        <f>SUM(E5:E12)</f>
        <v>2.5</v>
      </c>
      <c r="F14" s="22">
        <f>SUM(F5:F10)</f>
        <v>0</v>
      </c>
      <c r="G14" s="22">
        <f>SUM(G5:G12)</f>
        <v>1.5</v>
      </c>
      <c r="H14" s="22">
        <f t="shared" si="1"/>
        <v>13.75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3.5" customHeight="1">
      <c r="A15" s="20"/>
      <c r="B15" s="20"/>
      <c r="C15" s="20"/>
      <c r="D15" s="20"/>
      <c r="E15" s="20"/>
      <c r="F15" s="20"/>
      <c r="G15" s="20"/>
      <c r="H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27" t="str">
        <f>Total!D3</f>
        <v>Anh Nguyen</v>
      </c>
      <c r="B16" s="11" t="str">
        <f>$B$3</f>
        <v>Hours</v>
      </c>
      <c r="C16" s="7"/>
      <c r="D16" s="7"/>
      <c r="E16" s="7"/>
      <c r="F16" s="7"/>
      <c r="G16" s="7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2" t="str">
        <f>'Week 1'!$A$4</f>
        <v>User story / task description</v>
      </c>
      <c r="B17" s="13" t="str">
        <f>'Week 1'!B$4</f>
        <v>Ma</v>
      </c>
      <c r="C17" s="13" t="str">
        <f>'Week 1'!C$4</f>
        <v>Di</v>
      </c>
      <c r="D17" s="13" t="str">
        <f>'Week 1'!D$4</f>
        <v>Wo</v>
      </c>
      <c r="E17" s="13" t="str">
        <f>'Week 1'!E$4</f>
        <v>Do</v>
      </c>
      <c r="F17" s="13" t="str">
        <f>'Week 1'!F$4</f>
        <v>Vr</v>
      </c>
      <c r="G17" s="13" t="str">
        <f>'Week 1'!G$4</f>
        <v>Za/Zo</v>
      </c>
      <c r="H17" s="13" t="str">
        <f>'Week 1'!H$4</f>
        <v>Total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4" t="s">
        <v>79</v>
      </c>
      <c r="B18" s="15">
        <v>2.0</v>
      </c>
      <c r="C18" s="15">
        <v>2.0</v>
      </c>
      <c r="D18" s="16"/>
      <c r="E18" s="16"/>
      <c r="F18" s="16"/>
      <c r="G18" s="16"/>
      <c r="H18" s="17">
        <f t="shared" ref="H18:H23" si="2">SUM(B18:G18)</f>
        <v>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4" t="s">
        <v>63</v>
      </c>
      <c r="B19" s="15">
        <v>4.0</v>
      </c>
      <c r="C19" s="16"/>
      <c r="D19" s="16"/>
      <c r="E19" s="16"/>
      <c r="F19" s="16"/>
      <c r="G19" s="16"/>
      <c r="H19" s="17">
        <f t="shared" si="2"/>
        <v>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4" t="s">
        <v>24</v>
      </c>
      <c r="B20" s="15">
        <v>2.5</v>
      </c>
      <c r="C20" s="16"/>
      <c r="D20" s="16"/>
      <c r="E20" s="15">
        <v>2.5</v>
      </c>
      <c r="F20" s="16"/>
      <c r="G20" s="16"/>
      <c r="H20" s="17">
        <f t="shared" si="2"/>
        <v>5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4" t="s">
        <v>80</v>
      </c>
      <c r="B21" s="16"/>
      <c r="C21" s="16"/>
      <c r="D21" s="16"/>
      <c r="E21" s="16"/>
      <c r="F21" s="15">
        <v>2.0</v>
      </c>
      <c r="G21" s="15"/>
      <c r="H21" s="17">
        <f t="shared" si="2"/>
        <v>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4" t="s">
        <v>81</v>
      </c>
      <c r="B22" s="16"/>
      <c r="C22" s="16"/>
      <c r="D22" s="16"/>
      <c r="E22" s="16"/>
      <c r="F22" s="16"/>
      <c r="G22" s="15">
        <v>1.0</v>
      </c>
      <c r="H22" s="17">
        <f t="shared" si="2"/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26" t="str">
        <f>'Week 1'!$A$10</f>
        <v>Total</v>
      </c>
      <c r="B23" s="22">
        <f t="shared" ref="B23:G23" si="3">SUM(B18:B22)</f>
        <v>8.5</v>
      </c>
      <c r="C23" s="22">
        <f t="shared" si="3"/>
        <v>2</v>
      </c>
      <c r="D23" s="22">
        <f t="shared" si="3"/>
        <v>0</v>
      </c>
      <c r="E23" s="22">
        <f t="shared" si="3"/>
        <v>2.5</v>
      </c>
      <c r="F23" s="22">
        <f t="shared" si="3"/>
        <v>2</v>
      </c>
      <c r="G23" s="22">
        <f t="shared" si="3"/>
        <v>1</v>
      </c>
      <c r="H23" s="22">
        <f t="shared" si="2"/>
        <v>16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3.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27" t="str">
        <f>Total!D4</f>
        <v>Krisztian Kozari</v>
      </c>
      <c r="B25" s="11" t="str">
        <f>$B$3</f>
        <v>Hours</v>
      </c>
      <c r="C25" s="7"/>
      <c r="D25" s="7"/>
      <c r="E25" s="7"/>
      <c r="F25" s="7"/>
      <c r="G25" s="7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2" t="str">
        <f>'Week 1'!$A$4</f>
        <v>User story / task description</v>
      </c>
      <c r="B26" s="13" t="str">
        <f>'Week 1'!B$4</f>
        <v>Ma</v>
      </c>
      <c r="C26" s="13" t="str">
        <f>'Week 1'!C$4</f>
        <v>Di</v>
      </c>
      <c r="D26" s="13" t="str">
        <f>'Week 1'!D$4</f>
        <v>Wo</v>
      </c>
      <c r="E26" s="13" t="str">
        <f>'Week 1'!E$4</f>
        <v>Do</v>
      </c>
      <c r="F26" s="13" t="str">
        <f>'Week 1'!F$4</f>
        <v>Vr</v>
      </c>
      <c r="G26" s="13" t="str">
        <f>'Week 1'!G$4</f>
        <v>Za/Zo</v>
      </c>
      <c r="H26" s="13" t="str">
        <f>'Week 1'!H$4</f>
        <v>Total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47" t="s">
        <v>82</v>
      </c>
      <c r="B27" s="15">
        <v>1.0</v>
      </c>
      <c r="C27" s="16"/>
      <c r="D27" s="16"/>
      <c r="E27" s="16"/>
      <c r="F27" s="16"/>
      <c r="G27" s="16"/>
      <c r="H27" s="17">
        <f t="shared" ref="H27:H33" si="4">SUM(B27:G27)</f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4" t="s">
        <v>83</v>
      </c>
      <c r="B28" s="15">
        <v>3.0</v>
      </c>
      <c r="C28" s="16"/>
      <c r="D28" s="16"/>
      <c r="E28" s="16"/>
      <c r="F28" s="16"/>
      <c r="G28" s="16"/>
      <c r="H28" s="17">
        <f t="shared" si="4"/>
        <v>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84</v>
      </c>
      <c r="B29" s="16"/>
      <c r="C29" s="15">
        <v>2.0</v>
      </c>
      <c r="D29" s="16"/>
      <c r="E29" s="16"/>
      <c r="F29" s="16"/>
      <c r="G29" s="16"/>
      <c r="H29" s="17">
        <f t="shared" si="4"/>
        <v>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4" t="s">
        <v>53</v>
      </c>
      <c r="B30" s="16"/>
      <c r="C30" s="15">
        <v>0.5</v>
      </c>
      <c r="D30" s="16"/>
      <c r="E30" s="16"/>
      <c r="F30" s="16"/>
      <c r="G30" s="16"/>
      <c r="H30" s="17">
        <f t="shared" si="4"/>
        <v>0.5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4" t="s">
        <v>85</v>
      </c>
      <c r="B31" s="16"/>
      <c r="C31" s="15">
        <v>1.0</v>
      </c>
      <c r="D31" s="16"/>
      <c r="E31" s="16"/>
      <c r="F31" s="16"/>
      <c r="G31" s="16"/>
      <c r="H31" s="17">
        <f t="shared" si="4"/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4" t="s">
        <v>24</v>
      </c>
      <c r="B32" s="15">
        <v>2.5</v>
      </c>
      <c r="C32" s="15"/>
      <c r="D32" s="16"/>
      <c r="E32" s="15">
        <v>2.5</v>
      </c>
      <c r="F32" s="16"/>
      <c r="G32" s="16"/>
      <c r="H32" s="17">
        <f t="shared" si="4"/>
        <v>5</v>
      </c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3.5" customHeight="1">
      <c r="A33" s="26" t="str">
        <f>'Week 1'!$A$10</f>
        <v>Total</v>
      </c>
      <c r="B33" s="22">
        <f t="shared" ref="B33:G33" si="5">SUM(B27:B32)</f>
        <v>6.5</v>
      </c>
      <c r="C33" s="22">
        <f t="shared" si="5"/>
        <v>3.5</v>
      </c>
      <c r="D33" s="22">
        <f t="shared" si="5"/>
        <v>0</v>
      </c>
      <c r="E33" s="22">
        <f t="shared" si="5"/>
        <v>2.5</v>
      </c>
      <c r="F33" s="22">
        <f t="shared" si="5"/>
        <v>0</v>
      </c>
      <c r="G33" s="22">
        <f t="shared" si="5"/>
        <v>0</v>
      </c>
      <c r="H33" s="22">
        <f t="shared" si="4"/>
        <v>12.5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27" t="str">
        <f>Total!D5</f>
        <v>Andre Nguyễn</v>
      </c>
      <c r="B34" s="11" t="str">
        <f>$B$3</f>
        <v>Hours</v>
      </c>
      <c r="C34" s="7"/>
      <c r="D34" s="7"/>
      <c r="E34" s="7"/>
      <c r="F34" s="7"/>
      <c r="G34" s="7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2" t="str">
        <f>'Week 1'!$A$4</f>
        <v>User story / task description</v>
      </c>
      <c r="B35" s="13" t="str">
        <f>'Week 1'!B$4</f>
        <v>Ma</v>
      </c>
      <c r="C35" s="13" t="str">
        <f>'Week 1'!C$4</f>
        <v>Di</v>
      </c>
      <c r="D35" s="13" t="str">
        <f>'Week 1'!D$4</f>
        <v>Wo</v>
      </c>
      <c r="E35" s="13" t="str">
        <f>'Week 1'!E$4</f>
        <v>Do</v>
      </c>
      <c r="F35" s="13" t="str">
        <f>'Week 1'!F$4</f>
        <v>Vr</v>
      </c>
      <c r="G35" s="13" t="str">
        <f>'Week 1'!G$4</f>
        <v>Za/Zo</v>
      </c>
      <c r="H35" s="13" t="str">
        <f>'Week 1'!H$4</f>
        <v>Total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86</v>
      </c>
      <c r="B36" s="16"/>
      <c r="C36" s="15">
        <v>0.5</v>
      </c>
      <c r="D36" s="16"/>
      <c r="E36" s="16"/>
      <c r="F36" s="15">
        <v>0.5</v>
      </c>
      <c r="G36" s="16"/>
      <c r="H36" s="17">
        <f t="shared" ref="H36:H41" si="6">SUM(B36:G36)</f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4" t="s">
        <v>87</v>
      </c>
      <c r="B37" s="15">
        <v>1.0</v>
      </c>
      <c r="C37" s="16"/>
      <c r="D37" s="15">
        <v>0.5</v>
      </c>
      <c r="E37" s="16"/>
      <c r="F37" s="16"/>
      <c r="G37" s="16"/>
      <c r="H37" s="17">
        <f t="shared" si="6"/>
        <v>1.5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14" t="s">
        <v>88</v>
      </c>
      <c r="B38" s="16"/>
      <c r="C38" s="16"/>
      <c r="D38" s="16"/>
      <c r="E38" s="15">
        <v>0.5</v>
      </c>
      <c r="F38" s="16"/>
      <c r="G38" s="16"/>
      <c r="H38" s="17">
        <f t="shared" si="6"/>
        <v>0.5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14" t="s">
        <v>24</v>
      </c>
      <c r="B39" s="15">
        <v>2.5</v>
      </c>
      <c r="C39" s="16"/>
      <c r="D39" s="16"/>
      <c r="E39" s="15">
        <v>2.5</v>
      </c>
      <c r="F39" s="16"/>
      <c r="G39" s="16"/>
      <c r="H39" s="17">
        <f t="shared" si="6"/>
        <v>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14" t="s">
        <v>89</v>
      </c>
      <c r="B40" s="16"/>
      <c r="C40" s="15">
        <v>1.0</v>
      </c>
      <c r="D40" s="16"/>
      <c r="E40" s="16"/>
      <c r="F40" s="16"/>
      <c r="G40" s="16"/>
      <c r="H40" s="17">
        <f t="shared" si="6"/>
        <v>1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26" t="str">
        <f>'Week 1'!$A$10</f>
        <v>Total</v>
      </c>
      <c r="B41" s="22">
        <f t="shared" ref="B41:G41" si="7">SUM(B36:B40)</f>
        <v>3.5</v>
      </c>
      <c r="C41" s="22">
        <f t="shared" si="7"/>
        <v>1.5</v>
      </c>
      <c r="D41" s="22">
        <f t="shared" si="7"/>
        <v>0.5</v>
      </c>
      <c r="E41" s="22">
        <f t="shared" si="7"/>
        <v>3</v>
      </c>
      <c r="F41" s="22">
        <f t="shared" si="7"/>
        <v>0.5</v>
      </c>
      <c r="G41" s="22">
        <f t="shared" si="7"/>
        <v>0</v>
      </c>
      <c r="H41" s="22">
        <f t="shared" si="6"/>
        <v>9</v>
      </c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3.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27" t="str">
        <f>Total!D6</f>
        <v>David Maddin</v>
      </c>
      <c r="B43" s="11" t="str">
        <f>$B$3</f>
        <v>Hours</v>
      </c>
      <c r="C43" s="7"/>
      <c r="D43" s="7"/>
      <c r="E43" s="7"/>
      <c r="F43" s="7"/>
      <c r="G43" s="7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12" t="str">
        <f>$A$4</f>
        <v>User story / task description</v>
      </c>
      <c r="B44" s="13" t="str">
        <f t="shared" ref="B44:H44" si="8">B$4</f>
        <v>Ma</v>
      </c>
      <c r="C44" s="13" t="str">
        <f t="shared" si="8"/>
        <v>Di</v>
      </c>
      <c r="D44" s="13" t="str">
        <f t="shared" si="8"/>
        <v>Wo</v>
      </c>
      <c r="E44" s="13" t="str">
        <f t="shared" si="8"/>
        <v>Do</v>
      </c>
      <c r="F44" s="13" t="str">
        <f t="shared" si="8"/>
        <v>Vr</v>
      </c>
      <c r="G44" s="13" t="str">
        <f t="shared" si="8"/>
        <v>Za/Zo</v>
      </c>
      <c r="H44" s="13" t="str">
        <f t="shared" si="8"/>
        <v>Total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90</v>
      </c>
      <c r="B45" s="15">
        <v>0.5</v>
      </c>
      <c r="C45" s="15">
        <v>2.0</v>
      </c>
      <c r="D45" s="16"/>
      <c r="E45" s="15">
        <v>3.0</v>
      </c>
      <c r="F45" s="16"/>
      <c r="G45" s="16"/>
      <c r="H45" s="17">
        <f t="shared" ref="H45:H50" si="9">SUM(B45:G45)</f>
        <v>5.5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14" t="s">
        <v>91</v>
      </c>
      <c r="B46" s="16"/>
      <c r="C46" s="16"/>
      <c r="D46" s="16"/>
      <c r="E46" s="15">
        <v>0.5</v>
      </c>
      <c r="F46" s="16"/>
      <c r="G46" s="16"/>
      <c r="H46" s="17">
        <f t="shared" si="9"/>
        <v>0.5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14" t="s">
        <v>24</v>
      </c>
      <c r="B47" s="15">
        <v>2.5</v>
      </c>
      <c r="C47" s="16"/>
      <c r="D47" s="16"/>
      <c r="E47" s="16"/>
      <c r="F47" s="16"/>
      <c r="G47" s="16"/>
      <c r="H47" s="17">
        <f t="shared" si="9"/>
        <v>2.5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14" t="s">
        <v>92</v>
      </c>
      <c r="B48" s="15"/>
      <c r="C48" s="16"/>
      <c r="D48" s="15">
        <v>0.5</v>
      </c>
      <c r="E48" s="15"/>
      <c r="F48" s="16"/>
      <c r="G48" s="16"/>
      <c r="H48" s="17">
        <f t="shared" si="9"/>
        <v>0.5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25"/>
      <c r="B49" s="16"/>
      <c r="C49" s="16"/>
      <c r="D49" s="16"/>
      <c r="E49" s="16"/>
      <c r="F49" s="16"/>
      <c r="G49" s="16"/>
      <c r="H49" s="17">
        <f t="shared" si="9"/>
        <v>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26" t="str">
        <f>$A$14</f>
        <v>Total</v>
      </c>
      <c r="B50" s="22">
        <f t="shared" ref="B50:G50" si="10">SUM(B45:B49)</f>
        <v>3</v>
      </c>
      <c r="C50" s="22">
        <f t="shared" si="10"/>
        <v>2</v>
      </c>
      <c r="D50" s="22">
        <f t="shared" si="10"/>
        <v>0.5</v>
      </c>
      <c r="E50" s="22">
        <f t="shared" si="10"/>
        <v>3.5</v>
      </c>
      <c r="F50" s="22">
        <f t="shared" si="10"/>
        <v>0</v>
      </c>
      <c r="G50" s="22">
        <f t="shared" si="10"/>
        <v>0</v>
      </c>
      <c r="H50" s="22">
        <f t="shared" si="9"/>
        <v>9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27" t="str">
        <f>Total!D7</f>
        <v>Krzysztof Jarosz</v>
      </c>
      <c r="B52" s="11" t="str">
        <f>$B$3</f>
        <v>Hours</v>
      </c>
      <c r="C52" s="7"/>
      <c r="D52" s="7"/>
      <c r="E52" s="7"/>
      <c r="F52" s="7"/>
      <c r="G52" s="7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2" t="str">
        <f>$A$4</f>
        <v>User story / task description</v>
      </c>
      <c r="B53" s="13" t="str">
        <f t="shared" ref="B53:H53" si="11">B$4</f>
        <v>Ma</v>
      </c>
      <c r="C53" s="13" t="str">
        <f t="shared" si="11"/>
        <v>Di</v>
      </c>
      <c r="D53" s="13" t="str">
        <f t="shared" si="11"/>
        <v>Wo</v>
      </c>
      <c r="E53" s="13" t="str">
        <f t="shared" si="11"/>
        <v>Do</v>
      </c>
      <c r="F53" s="13" t="str">
        <f t="shared" si="11"/>
        <v>Vr</v>
      </c>
      <c r="G53" s="13" t="str">
        <f t="shared" si="11"/>
        <v>Za/Zo</v>
      </c>
      <c r="H53" s="13" t="str">
        <f t="shared" si="11"/>
        <v>Total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14" t="s">
        <v>92</v>
      </c>
      <c r="B54" s="16"/>
      <c r="C54" s="15">
        <v>4.0</v>
      </c>
      <c r="D54" s="15">
        <v>6.0</v>
      </c>
      <c r="E54" s="16"/>
      <c r="F54" s="16"/>
      <c r="G54" s="16"/>
      <c r="H54" s="17">
        <f t="shared" ref="H54:H59" si="12">SUM(B54:G54)</f>
        <v>10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14" t="s">
        <v>66</v>
      </c>
      <c r="B55" s="15">
        <v>2.5</v>
      </c>
      <c r="C55" s="16"/>
      <c r="D55" s="16"/>
      <c r="E55" s="15">
        <v>2.5</v>
      </c>
      <c r="F55" s="16"/>
      <c r="G55" s="16"/>
      <c r="H55" s="17">
        <f t="shared" si="12"/>
        <v>5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25"/>
      <c r="B56" s="16"/>
      <c r="C56" s="16"/>
      <c r="D56" s="16"/>
      <c r="E56" s="16"/>
      <c r="F56" s="16"/>
      <c r="G56" s="16"/>
      <c r="H56" s="17">
        <f t="shared" si="12"/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25"/>
      <c r="B57" s="16"/>
      <c r="C57" s="16"/>
      <c r="D57" s="16"/>
      <c r="E57" s="16"/>
      <c r="F57" s="16"/>
      <c r="G57" s="16"/>
      <c r="H57" s="17">
        <f t="shared" si="12"/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25"/>
      <c r="B58" s="16"/>
      <c r="C58" s="16"/>
      <c r="D58" s="16"/>
      <c r="E58" s="16"/>
      <c r="F58" s="16"/>
      <c r="G58" s="16"/>
      <c r="H58" s="17">
        <f t="shared" si="12"/>
        <v>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26" t="str">
        <f>$A$14</f>
        <v>Total</v>
      </c>
      <c r="B59" s="22">
        <f t="shared" ref="B59:G59" si="13">SUM(B54:B58)</f>
        <v>2.5</v>
      </c>
      <c r="C59" s="22">
        <f t="shared" si="13"/>
        <v>4</v>
      </c>
      <c r="D59" s="22">
        <f t="shared" si="13"/>
        <v>6</v>
      </c>
      <c r="E59" s="22">
        <f t="shared" si="13"/>
        <v>2.5</v>
      </c>
      <c r="F59" s="22">
        <f t="shared" si="13"/>
        <v>0</v>
      </c>
      <c r="G59" s="22">
        <f t="shared" si="13"/>
        <v>0</v>
      </c>
      <c r="H59" s="22">
        <f t="shared" si="12"/>
        <v>15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27" t="str">
        <f>Total!D8</f>
        <v>Radin Soleymani</v>
      </c>
      <c r="B61" s="11" t="str">
        <f>$B$3</f>
        <v>Hours</v>
      </c>
      <c r="C61" s="7"/>
      <c r="D61" s="7"/>
      <c r="E61" s="7"/>
      <c r="F61" s="7"/>
      <c r="G61" s="7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2" t="str">
        <f>$A$4</f>
        <v>User story / task description</v>
      </c>
      <c r="B62" s="13" t="str">
        <f t="shared" ref="B62:H62" si="14">B$4</f>
        <v>Ma</v>
      </c>
      <c r="C62" s="13" t="str">
        <f t="shared" si="14"/>
        <v>Di</v>
      </c>
      <c r="D62" s="13" t="str">
        <f t="shared" si="14"/>
        <v>Wo</v>
      </c>
      <c r="E62" s="13" t="str">
        <f t="shared" si="14"/>
        <v>Do</v>
      </c>
      <c r="F62" s="13" t="str">
        <f t="shared" si="14"/>
        <v>Vr</v>
      </c>
      <c r="G62" s="13" t="str">
        <f t="shared" si="14"/>
        <v>Za/Zo</v>
      </c>
      <c r="H62" s="13" t="str">
        <f t="shared" si="14"/>
        <v>Total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24</v>
      </c>
      <c r="B63" s="15">
        <v>2.5</v>
      </c>
      <c r="C63" s="16"/>
      <c r="D63" s="16"/>
      <c r="E63" s="15">
        <v>2.5</v>
      </c>
      <c r="F63" s="16"/>
      <c r="G63" s="16"/>
      <c r="H63" s="17">
        <f t="shared" ref="H63:H71" si="15">SUM(B63:G63)</f>
        <v>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93</v>
      </c>
      <c r="B64" s="15"/>
      <c r="C64" s="15">
        <v>1.0</v>
      </c>
      <c r="D64" s="16"/>
      <c r="E64" s="16"/>
      <c r="F64" s="16"/>
      <c r="G64" s="16"/>
      <c r="H64" s="48">
        <f t="shared" si="15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14" t="s">
        <v>94</v>
      </c>
      <c r="B65" s="15">
        <v>0.5</v>
      </c>
      <c r="C65" s="16"/>
      <c r="D65" s="16"/>
      <c r="E65" s="16"/>
      <c r="F65" s="16"/>
      <c r="G65" s="16"/>
      <c r="H65" s="17">
        <f t="shared" si="15"/>
        <v>0.5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14" t="s">
        <v>95</v>
      </c>
      <c r="B66" s="15">
        <v>1.0</v>
      </c>
      <c r="C66" s="16"/>
      <c r="D66" s="16"/>
      <c r="E66" s="16"/>
      <c r="F66" s="16"/>
      <c r="G66" s="16"/>
      <c r="H66" s="17">
        <f t="shared" si="15"/>
        <v>1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14" t="s">
        <v>96</v>
      </c>
      <c r="B67" s="15">
        <v>1.0</v>
      </c>
      <c r="C67" s="16"/>
      <c r="D67" s="16"/>
      <c r="E67" s="16"/>
      <c r="F67" s="16"/>
      <c r="G67" s="16"/>
      <c r="H67" s="17">
        <f t="shared" si="15"/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14" t="s">
        <v>97</v>
      </c>
      <c r="B68" s="16"/>
      <c r="C68" s="16"/>
      <c r="D68" s="16"/>
      <c r="E68" s="15">
        <v>1.0</v>
      </c>
      <c r="F68" s="16"/>
      <c r="G68" s="16"/>
      <c r="H68" s="48">
        <f t="shared" si="15"/>
        <v>1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14" t="s">
        <v>98</v>
      </c>
      <c r="B69" s="16"/>
      <c r="C69" s="16"/>
      <c r="D69" s="16"/>
      <c r="E69" s="15"/>
      <c r="F69" s="16"/>
      <c r="G69" s="15">
        <v>1.0</v>
      </c>
      <c r="H69" s="17">
        <f t="shared" si="15"/>
        <v>1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14" t="s">
        <v>99</v>
      </c>
      <c r="B70" s="16"/>
      <c r="C70" s="16"/>
      <c r="D70" s="16"/>
      <c r="E70" s="15">
        <v>0.5</v>
      </c>
      <c r="F70" s="16"/>
      <c r="G70" s="16"/>
      <c r="H70" s="17">
        <f t="shared" si="15"/>
        <v>0.5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31" t="str">
        <f>$A$14</f>
        <v>Total</v>
      </c>
      <c r="B71" s="32">
        <f t="shared" ref="B71:G71" si="16">SUM(B63:B70)</f>
        <v>5</v>
      </c>
      <c r="C71" s="32">
        <f t="shared" si="16"/>
        <v>1</v>
      </c>
      <c r="D71" s="32">
        <f t="shared" si="16"/>
        <v>0</v>
      </c>
      <c r="E71" s="32">
        <f t="shared" si="16"/>
        <v>4</v>
      </c>
      <c r="F71" s="32">
        <f t="shared" si="16"/>
        <v>0</v>
      </c>
      <c r="G71" s="32">
        <f t="shared" si="16"/>
        <v>1</v>
      </c>
      <c r="H71" s="32">
        <f t="shared" si="15"/>
        <v>11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33"/>
      <c r="B73" s="3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35"/>
      <c r="B74" s="36"/>
      <c r="C74" s="36"/>
      <c r="D74" s="36"/>
      <c r="E74" s="36"/>
      <c r="F74" s="36"/>
      <c r="G74" s="36"/>
      <c r="H74" s="36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37"/>
      <c r="B75" s="38"/>
      <c r="C75" s="38"/>
      <c r="D75" s="38"/>
      <c r="E75" s="38"/>
      <c r="F75" s="38"/>
      <c r="G75" s="38"/>
      <c r="H75" s="3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37"/>
      <c r="B76" s="38"/>
      <c r="C76" s="38"/>
      <c r="D76" s="38"/>
      <c r="E76" s="38"/>
      <c r="F76" s="38"/>
      <c r="G76" s="38"/>
      <c r="H76" s="3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37"/>
      <c r="B77" s="38"/>
      <c r="C77" s="38"/>
      <c r="D77" s="38"/>
      <c r="E77" s="38"/>
      <c r="F77" s="38"/>
      <c r="G77" s="38"/>
      <c r="H77" s="3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37"/>
      <c r="B78" s="38"/>
      <c r="C78" s="38"/>
      <c r="D78" s="38"/>
      <c r="E78" s="38"/>
      <c r="F78" s="38"/>
      <c r="G78" s="38"/>
      <c r="H78" s="3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37"/>
      <c r="B79" s="38"/>
      <c r="C79" s="38"/>
      <c r="D79" s="38"/>
      <c r="E79" s="38"/>
      <c r="F79" s="38"/>
      <c r="G79" s="38"/>
      <c r="H79" s="3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20"/>
      <c r="B80" s="40"/>
      <c r="C80" s="40"/>
      <c r="D80" s="40"/>
      <c r="E80" s="40"/>
      <c r="F80" s="40"/>
      <c r="G80" s="40"/>
      <c r="H80" s="4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33"/>
      <c r="B82" s="3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35"/>
      <c r="B83" s="36"/>
      <c r="C83" s="36"/>
      <c r="D83" s="36"/>
      <c r="E83" s="36"/>
      <c r="F83" s="36"/>
      <c r="G83" s="36"/>
      <c r="H83" s="36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37"/>
      <c r="B84" s="38"/>
      <c r="C84" s="38"/>
      <c r="D84" s="38"/>
      <c r="E84" s="38"/>
      <c r="F84" s="38"/>
      <c r="G84" s="38"/>
      <c r="H84" s="3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37"/>
      <c r="B85" s="38"/>
      <c r="C85" s="38"/>
      <c r="D85" s="38"/>
      <c r="E85" s="38"/>
      <c r="F85" s="38"/>
      <c r="G85" s="38"/>
      <c r="H85" s="3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37"/>
      <c r="B86" s="38"/>
      <c r="C86" s="38"/>
      <c r="D86" s="38"/>
      <c r="E86" s="38"/>
      <c r="F86" s="38"/>
      <c r="G86" s="38"/>
      <c r="H86" s="3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37"/>
      <c r="B87" s="38"/>
      <c r="C87" s="38"/>
      <c r="D87" s="38"/>
      <c r="E87" s="38"/>
      <c r="F87" s="38"/>
      <c r="G87" s="38"/>
      <c r="H87" s="3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37"/>
      <c r="B88" s="38"/>
      <c r="C88" s="38"/>
      <c r="D88" s="38"/>
      <c r="E88" s="38"/>
      <c r="F88" s="38"/>
      <c r="G88" s="38"/>
      <c r="H88" s="3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20"/>
      <c r="B89" s="40"/>
      <c r="C89" s="40"/>
      <c r="D89" s="40"/>
      <c r="E89" s="40"/>
      <c r="F89" s="40"/>
      <c r="G89" s="40"/>
      <c r="H89" s="4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33"/>
      <c r="B91" s="3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35"/>
      <c r="B92" s="36"/>
      <c r="C92" s="36"/>
      <c r="D92" s="36"/>
      <c r="E92" s="36"/>
      <c r="F92" s="36"/>
      <c r="G92" s="36"/>
      <c r="H92" s="36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37"/>
      <c r="B93" s="38"/>
      <c r="C93" s="38"/>
      <c r="D93" s="38"/>
      <c r="E93" s="38"/>
      <c r="F93" s="38"/>
      <c r="G93" s="38"/>
      <c r="H93" s="3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37"/>
      <c r="B94" s="38"/>
      <c r="C94" s="38"/>
      <c r="D94" s="38"/>
      <c r="E94" s="38"/>
      <c r="F94" s="38"/>
      <c r="G94" s="38"/>
      <c r="H94" s="3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37"/>
      <c r="B95" s="38"/>
      <c r="C95" s="38"/>
      <c r="D95" s="38"/>
      <c r="E95" s="38"/>
      <c r="F95" s="38"/>
      <c r="G95" s="38"/>
      <c r="H95" s="3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37"/>
      <c r="B96" s="38"/>
      <c r="C96" s="38"/>
      <c r="D96" s="38"/>
      <c r="E96" s="38"/>
      <c r="F96" s="38"/>
      <c r="G96" s="38"/>
      <c r="H96" s="3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37"/>
      <c r="B97" s="38"/>
      <c r="C97" s="38"/>
      <c r="D97" s="38"/>
      <c r="E97" s="38"/>
      <c r="F97" s="38"/>
      <c r="G97" s="38"/>
      <c r="H97" s="3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20"/>
      <c r="B98" s="40"/>
      <c r="C98" s="40"/>
      <c r="D98" s="40"/>
      <c r="E98" s="40"/>
      <c r="F98" s="40"/>
      <c r="G98" s="40"/>
      <c r="H98" s="4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3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3.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3.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3.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</sheetData>
  <mergeCells count="11">
    <mergeCell ref="B61:H61"/>
    <mergeCell ref="B73:H73"/>
    <mergeCell ref="B82:H82"/>
    <mergeCell ref="B91:H91"/>
    <mergeCell ref="B1:H1"/>
    <mergeCell ref="B3:H3"/>
    <mergeCell ref="B16:H16"/>
    <mergeCell ref="B25:H25"/>
    <mergeCell ref="B34:H34"/>
    <mergeCell ref="B43:H43"/>
    <mergeCell ref="B52:H5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Total!$H$1</f>
        <v>Week 4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77</v>
      </c>
      <c r="B5" s="15">
        <v>0.5</v>
      </c>
      <c r="C5" s="16"/>
      <c r="D5" s="16"/>
      <c r="E5" s="16"/>
      <c r="F5" s="16"/>
      <c r="G5" s="16"/>
      <c r="H5" s="17">
        <f t="shared" ref="H5:H16" si="1">SUM(B5:G5)</f>
        <v>0.5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24</v>
      </c>
      <c r="B6" s="15">
        <v>2.0</v>
      </c>
      <c r="C6" s="16"/>
      <c r="D6" s="16"/>
      <c r="E6" s="16"/>
      <c r="F6" s="16"/>
      <c r="G6" s="16"/>
      <c r="H6" s="17">
        <f t="shared" si="1"/>
        <v>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100</v>
      </c>
      <c r="B7" s="16"/>
      <c r="C7" s="16"/>
      <c r="D7" s="15">
        <v>1.5</v>
      </c>
      <c r="E7" s="16"/>
      <c r="F7" s="16"/>
      <c r="G7" s="16"/>
      <c r="H7" s="17">
        <f t="shared" si="1"/>
        <v>1.5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101</v>
      </c>
      <c r="B8" s="16"/>
      <c r="C8" s="16"/>
      <c r="D8" s="15">
        <v>1.0</v>
      </c>
      <c r="E8" s="16"/>
      <c r="F8" s="16"/>
      <c r="G8" s="16"/>
      <c r="H8" s="17">
        <f t="shared" si="1"/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102</v>
      </c>
      <c r="B9" s="16"/>
      <c r="C9" s="16"/>
      <c r="D9" s="15">
        <v>1.0</v>
      </c>
      <c r="E9" s="16"/>
      <c r="F9" s="16"/>
      <c r="G9" s="16"/>
      <c r="H9" s="17">
        <f t="shared" si="1"/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4" t="s">
        <v>103</v>
      </c>
      <c r="B10" s="16"/>
      <c r="C10" s="16"/>
      <c r="D10" s="15">
        <v>1.5</v>
      </c>
      <c r="E10" s="16"/>
      <c r="F10" s="16"/>
      <c r="G10" s="16"/>
      <c r="H10" s="17">
        <f t="shared" si="1"/>
        <v>1.5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4" t="s">
        <v>104</v>
      </c>
      <c r="B11" s="16"/>
      <c r="C11" s="16"/>
      <c r="D11" s="15">
        <v>1.0</v>
      </c>
      <c r="E11" s="16"/>
      <c r="F11" s="16"/>
      <c r="G11" s="16"/>
      <c r="H11" s="17">
        <f t="shared" si="1"/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4" t="s">
        <v>105</v>
      </c>
      <c r="B12" s="16"/>
      <c r="C12" s="16"/>
      <c r="D12" s="15"/>
      <c r="E12" s="15">
        <v>2.0</v>
      </c>
      <c r="F12" s="16"/>
      <c r="G12" s="16"/>
      <c r="H12" s="17">
        <f t="shared" si="1"/>
        <v>2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4" t="s">
        <v>106</v>
      </c>
      <c r="B13" s="16"/>
      <c r="C13" s="16"/>
      <c r="D13" s="15"/>
      <c r="E13" s="15"/>
      <c r="F13" s="15">
        <v>1.5</v>
      </c>
      <c r="G13" s="16"/>
      <c r="H13" s="17">
        <f t="shared" si="1"/>
        <v>1.5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4" t="s">
        <v>107</v>
      </c>
      <c r="B14" s="16"/>
      <c r="C14" s="16"/>
      <c r="D14" s="15"/>
      <c r="E14" s="15"/>
      <c r="F14" s="15">
        <v>1.0</v>
      </c>
      <c r="G14" s="16"/>
      <c r="H14" s="17">
        <f t="shared" si="1"/>
        <v>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4" t="s">
        <v>108</v>
      </c>
      <c r="B15" s="16"/>
      <c r="C15" s="16"/>
      <c r="D15" s="15"/>
      <c r="E15" s="15"/>
      <c r="F15" s="15">
        <v>1.0</v>
      </c>
      <c r="G15" s="16"/>
      <c r="H15" s="17">
        <f t="shared" si="1"/>
        <v>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3.5" customHeight="1">
      <c r="A16" s="26" t="str">
        <f>'Week 1'!$A$10</f>
        <v>Total</v>
      </c>
      <c r="B16" s="22">
        <f t="shared" ref="B16:C16" si="2">SUM(B5:B9)</f>
        <v>2.5</v>
      </c>
      <c r="C16" s="22">
        <f t="shared" si="2"/>
        <v>0</v>
      </c>
      <c r="D16" s="22">
        <f>SUM(D5:D11)</f>
        <v>6</v>
      </c>
      <c r="E16" s="22">
        <f>SUM(E5:E12)</f>
        <v>2</v>
      </c>
      <c r="F16" s="22">
        <f>SUM(F5:F15)</f>
        <v>3.5</v>
      </c>
      <c r="G16" s="22">
        <f>SUM(G5:G9)</f>
        <v>0</v>
      </c>
      <c r="H16" s="22">
        <f t="shared" si="1"/>
        <v>14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3.5" customHeight="1">
      <c r="A17" s="20"/>
      <c r="B17" s="20"/>
      <c r="C17" s="20"/>
      <c r="D17" s="20"/>
      <c r="E17" s="20"/>
      <c r="F17" s="20"/>
      <c r="G17" s="20"/>
      <c r="H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27" t="str">
        <f>Total!D3</f>
        <v>Anh Nguyen</v>
      </c>
      <c r="B18" s="11" t="str">
        <f>$B$3</f>
        <v>Hours</v>
      </c>
      <c r="C18" s="7"/>
      <c r="D18" s="7"/>
      <c r="E18" s="7"/>
      <c r="F18" s="7"/>
      <c r="G18" s="7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2" t="str">
        <f>'Week 1'!$A$4</f>
        <v>User story / task description</v>
      </c>
      <c r="B19" s="13" t="str">
        <f>'Week 1'!B$4</f>
        <v>Ma</v>
      </c>
      <c r="C19" s="13" t="str">
        <f>'Week 1'!C$4</f>
        <v>Di</v>
      </c>
      <c r="D19" s="13" t="str">
        <f>'Week 1'!D$4</f>
        <v>Wo</v>
      </c>
      <c r="E19" s="13" t="str">
        <f>'Week 1'!E$4</f>
        <v>Do</v>
      </c>
      <c r="F19" s="13" t="str">
        <f>'Week 1'!F$4</f>
        <v>Vr</v>
      </c>
      <c r="G19" s="13" t="str">
        <f>'Week 1'!G$4</f>
        <v>Za/Zo</v>
      </c>
      <c r="H19" s="13" t="str">
        <f>'Week 1'!H$4</f>
        <v>Total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4" t="s">
        <v>24</v>
      </c>
      <c r="B20" s="15">
        <v>2.0</v>
      </c>
      <c r="C20" s="16"/>
      <c r="D20" s="16"/>
      <c r="E20" s="15"/>
      <c r="F20" s="16"/>
      <c r="G20" s="16"/>
      <c r="H20" s="17">
        <f t="shared" ref="H20:H25" si="3">SUM(B20:G20)</f>
        <v>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4" t="s">
        <v>109</v>
      </c>
      <c r="B21" s="15">
        <v>1.0</v>
      </c>
      <c r="C21" s="15">
        <v>2.0</v>
      </c>
      <c r="D21" s="16"/>
      <c r="E21" s="16"/>
      <c r="F21" s="16"/>
      <c r="G21" s="16"/>
      <c r="H21" s="17">
        <f t="shared" si="3"/>
        <v>3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4" t="s">
        <v>110</v>
      </c>
      <c r="B22" s="16"/>
      <c r="C22" s="16"/>
      <c r="D22" s="15">
        <v>2.0</v>
      </c>
      <c r="E22" s="16"/>
      <c r="F22" s="16"/>
      <c r="G22" s="16"/>
      <c r="H22" s="17">
        <f t="shared" si="3"/>
        <v>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4" t="s">
        <v>111</v>
      </c>
      <c r="B23" s="16"/>
      <c r="C23" s="16"/>
      <c r="D23" s="16"/>
      <c r="E23" s="15">
        <v>3.0</v>
      </c>
      <c r="F23" s="16"/>
      <c r="G23" s="16"/>
      <c r="H23" s="17">
        <f t="shared" si="3"/>
        <v>3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5"/>
      <c r="B24" s="16"/>
      <c r="C24" s="16"/>
      <c r="D24" s="16"/>
      <c r="E24" s="16"/>
      <c r="F24" s="16"/>
      <c r="G24" s="16"/>
      <c r="H24" s="17">
        <f t="shared" si="3"/>
        <v>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26" t="str">
        <f>'Week 1'!$A$10</f>
        <v>Total</v>
      </c>
      <c r="B25" s="22">
        <f t="shared" ref="B25:G25" si="4">SUM(B20:B24)</f>
        <v>3</v>
      </c>
      <c r="C25" s="22">
        <f t="shared" si="4"/>
        <v>2</v>
      </c>
      <c r="D25" s="22">
        <f t="shared" si="4"/>
        <v>2</v>
      </c>
      <c r="E25" s="22">
        <f t="shared" si="4"/>
        <v>3</v>
      </c>
      <c r="F25" s="22">
        <f t="shared" si="4"/>
        <v>0</v>
      </c>
      <c r="G25" s="22">
        <f t="shared" si="4"/>
        <v>0</v>
      </c>
      <c r="H25" s="22">
        <f t="shared" si="3"/>
        <v>10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27" t="str">
        <f>Total!D4</f>
        <v>Krisztian Kozari</v>
      </c>
      <c r="B27" s="11" t="str">
        <f>$B$3</f>
        <v>Hours</v>
      </c>
      <c r="C27" s="7"/>
      <c r="D27" s="7"/>
      <c r="E27" s="7"/>
      <c r="F27" s="7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2" t="str">
        <f>'Week 1'!$A$4</f>
        <v>User story / task description</v>
      </c>
      <c r="B28" s="13" t="str">
        <f>'Week 1'!B$4</f>
        <v>Ma</v>
      </c>
      <c r="C28" s="13" t="str">
        <f>'Week 1'!C$4</f>
        <v>Di</v>
      </c>
      <c r="D28" s="13" t="str">
        <f>'Week 1'!D$4</f>
        <v>Wo</v>
      </c>
      <c r="E28" s="13" t="str">
        <f>'Week 1'!E$4</f>
        <v>Do</v>
      </c>
      <c r="F28" s="13" t="str">
        <f>'Week 1'!F$4</f>
        <v>Vr</v>
      </c>
      <c r="G28" s="13" t="str">
        <f>'Week 1'!G$4</f>
        <v>Za/Zo</v>
      </c>
      <c r="H28" s="13" t="str">
        <f>'Week 1'!H$4</f>
        <v>Total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111</v>
      </c>
      <c r="B29" s="15">
        <v>2.0</v>
      </c>
      <c r="C29" s="16"/>
      <c r="D29" s="16"/>
      <c r="E29" s="16"/>
      <c r="F29" s="16"/>
      <c r="G29" s="16"/>
      <c r="H29" s="17">
        <f t="shared" ref="H29:H34" si="5">SUM(B29:G29)</f>
        <v>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4" t="s">
        <v>112</v>
      </c>
      <c r="B30" s="15">
        <v>2.0</v>
      </c>
      <c r="C30" s="16"/>
      <c r="D30" s="16"/>
      <c r="E30" s="16"/>
      <c r="F30" s="16"/>
      <c r="G30" s="16"/>
      <c r="H30" s="17">
        <f t="shared" si="5"/>
        <v>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4" t="s">
        <v>113</v>
      </c>
      <c r="B31" s="16"/>
      <c r="C31" s="15">
        <v>5.0</v>
      </c>
      <c r="D31" s="16"/>
      <c r="E31" s="16"/>
      <c r="F31" s="16"/>
      <c r="G31" s="16"/>
      <c r="H31" s="17">
        <f t="shared" si="5"/>
        <v>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4" t="s">
        <v>114</v>
      </c>
      <c r="B32" s="16"/>
      <c r="C32" s="16"/>
      <c r="D32" s="16"/>
      <c r="E32" s="15">
        <v>1.0</v>
      </c>
      <c r="F32" s="16"/>
      <c r="G32" s="16"/>
      <c r="H32" s="17">
        <f t="shared" si="5"/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4" t="s">
        <v>115</v>
      </c>
      <c r="B33" s="16"/>
      <c r="C33" s="16"/>
      <c r="D33" s="16"/>
      <c r="E33" s="15">
        <v>2.0</v>
      </c>
      <c r="F33" s="16"/>
      <c r="G33" s="16"/>
      <c r="H33" s="17">
        <f t="shared" si="5"/>
        <v>2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26" t="str">
        <f>'Week 1'!$A$10</f>
        <v>Total</v>
      </c>
      <c r="B34" s="22">
        <f t="shared" ref="B34:G34" si="6">SUM(B29:B33)</f>
        <v>4</v>
      </c>
      <c r="C34" s="22">
        <f t="shared" si="6"/>
        <v>5</v>
      </c>
      <c r="D34" s="22">
        <f t="shared" si="6"/>
        <v>0</v>
      </c>
      <c r="E34" s="22">
        <f t="shared" si="6"/>
        <v>3</v>
      </c>
      <c r="F34" s="22">
        <f t="shared" si="6"/>
        <v>0</v>
      </c>
      <c r="G34" s="22">
        <f t="shared" si="6"/>
        <v>0</v>
      </c>
      <c r="H34" s="22">
        <f t="shared" si="5"/>
        <v>12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27" t="str">
        <f>Total!D5</f>
        <v>Andre Nguyễn</v>
      </c>
      <c r="B36" s="11" t="str">
        <f>$B$3</f>
        <v>Hours</v>
      </c>
      <c r="C36" s="7"/>
      <c r="D36" s="7"/>
      <c r="E36" s="7"/>
      <c r="F36" s="7"/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2" t="str">
        <f>'Week 1'!$A$4</f>
        <v>User story / task description</v>
      </c>
      <c r="B37" s="13" t="str">
        <f>'Week 1'!B$4</f>
        <v>Ma</v>
      </c>
      <c r="C37" s="13" t="str">
        <f>'Week 1'!C$4</f>
        <v>Di</v>
      </c>
      <c r="D37" s="13" t="str">
        <f>'Week 1'!D$4</f>
        <v>Wo</v>
      </c>
      <c r="E37" s="13" t="str">
        <f>'Week 1'!E$4</f>
        <v>Do</v>
      </c>
      <c r="F37" s="13" t="str">
        <f>'Week 1'!F$4</f>
        <v>Vr</v>
      </c>
      <c r="G37" s="13" t="str">
        <f>'Week 1'!G$4</f>
        <v>Za/Zo</v>
      </c>
      <c r="H37" s="13" t="str">
        <f>'Week 1'!H$4</f>
        <v>Total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14" t="s">
        <v>116</v>
      </c>
      <c r="B38" s="16"/>
      <c r="C38" s="16"/>
      <c r="D38" s="16"/>
      <c r="E38" s="15">
        <v>2.0</v>
      </c>
      <c r="F38" s="16"/>
      <c r="G38" s="16"/>
      <c r="H38" s="17">
        <f t="shared" ref="H38:H43" si="7">SUM(B38:G38)</f>
        <v>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14" t="s">
        <v>117</v>
      </c>
      <c r="B39" s="15">
        <v>1.0</v>
      </c>
      <c r="C39" s="15"/>
      <c r="D39" s="16"/>
      <c r="E39" s="16"/>
      <c r="F39" s="16"/>
      <c r="G39" s="16"/>
      <c r="H39" s="17">
        <f t="shared" si="7"/>
        <v>1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14" t="s">
        <v>118</v>
      </c>
      <c r="B40" s="15"/>
      <c r="C40" s="15">
        <v>1.0</v>
      </c>
      <c r="D40" s="15">
        <v>1.0</v>
      </c>
      <c r="E40" s="16"/>
      <c r="F40" s="16"/>
      <c r="G40" s="16"/>
      <c r="H40" s="17">
        <f t="shared" si="7"/>
        <v>2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14" t="s">
        <v>119</v>
      </c>
      <c r="B41" s="16"/>
      <c r="C41" s="16"/>
      <c r="D41" s="16"/>
      <c r="E41" s="16"/>
      <c r="F41" s="15">
        <v>2.0</v>
      </c>
      <c r="G41" s="15">
        <v>3.0</v>
      </c>
      <c r="H41" s="17">
        <f t="shared" si="7"/>
        <v>5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14" t="s">
        <v>37</v>
      </c>
      <c r="B42" s="15">
        <v>2.0</v>
      </c>
      <c r="C42" s="16"/>
      <c r="D42" s="16"/>
      <c r="E42" s="16"/>
      <c r="F42" s="16"/>
      <c r="G42" s="16"/>
      <c r="H42" s="17">
        <f t="shared" si="7"/>
        <v>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26" t="str">
        <f>'Week 1'!$A$10</f>
        <v>Total</v>
      </c>
      <c r="B43" s="22">
        <f t="shared" ref="B43:G43" si="8">SUM(B38:B42)</f>
        <v>3</v>
      </c>
      <c r="C43" s="22">
        <f t="shared" si="8"/>
        <v>1</v>
      </c>
      <c r="D43" s="22">
        <f t="shared" si="8"/>
        <v>1</v>
      </c>
      <c r="E43" s="22">
        <f t="shared" si="8"/>
        <v>2</v>
      </c>
      <c r="F43" s="22">
        <f t="shared" si="8"/>
        <v>2</v>
      </c>
      <c r="G43" s="22">
        <f t="shared" si="8"/>
        <v>3</v>
      </c>
      <c r="H43" s="22">
        <f t="shared" si="7"/>
        <v>12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27" t="str">
        <f>Total!D6</f>
        <v>David Maddin</v>
      </c>
      <c r="B45" s="11" t="str">
        <f>$B$3</f>
        <v>Hours</v>
      </c>
      <c r="C45" s="7"/>
      <c r="D45" s="7"/>
      <c r="E45" s="7"/>
      <c r="F45" s="7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12" t="str">
        <f>$A$4</f>
        <v>User story / task description</v>
      </c>
      <c r="B46" s="13" t="str">
        <f t="shared" ref="B46:H46" si="9">B$4</f>
        <v>Ma</v>
      </c>
      <c r="C46" s="13" t="str">
        <f t="shared" si="9"/>
        <v>Di</v>
      </c>
      <c r="D46" s="13" t="str">
        <f t="shared" si="9"/>
        <v>Wo</v>
      </c>
      <c r="E46" s="13" t="str">
        <f t="shared" si="9"/>
        <v>Do</v>
      </c>
      <c r="F46" s="13" t="str">
        <f t="shared" si="9"/>
        <v>Vr</v>
      </c>
      <c r="G46" s="13" t="str">
        <f t="shared" si="9"/>
        <v>Za/Zo</v>
      </c>
      <c r="H46" s="13" t="str">
        <f t="shared" si="9"/>
        <v>Total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14" t="s">
        <v>24</v>
      </c>
      <c r="B47" s="15">
        <v>2.0</v>
      </c>
      <c r="C47" s="16"/>
      <c r="D47" s="16"/>
      <c r="E47" s="16"/>
      <c r="F47" s="16"/>
      <c r="G47" s="16"/>
      <c r="H47" s="17">
        <f t="shared" ref="H47:H54" si="10">SUM(B47:G47)</f>
        <v>2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14" t="s">
        <v>90</v>
      </c>
      <c r="B48" s="15">
        <v>1.0</v>
      </c>
      <c r="C48" s="15">
        <v>3.0</v>
      </c>
      <c r="D48" s="16"/>
      <c r="E48" s="16"/>
      <c r="F48" s="16"/>
      <c r="G48" s="16"/>
      <c r="H48" s="17">
        <f t="shared" si="10"/>
        <v>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14" t="s">
        <v>120</v>
      </c>
      <c r="B49" s="16"/>
      <c r="C49" s="15">
        <v>3.0</v>
      </c>
      <c r="D49" s="16"/>
      <c r="E49" s="16"/>
      <c r="F49" s="16"/>
      <c r="G49" s="16"/>
      <c r="H49" s="17">
        <f t="shared" si="10"/>
        <v>3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14" t="s">
        <v>121</v>
      </c>
      <c r="B50" s="16"/>
      <c r="C50" s="16"/>
      <c r="D50" s="15">
        <v>0.5</v>
      </c>
      <c r="E50" s="15"/>
      <c r="F50" s="16"/>
      <c r="G50" s="16"/>
      <c r="H50" s="17">
        <f t="shared" si="10"/>
        <v>0.5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4" t="s">
        <v>122</v>
      </c>
      <c r="B51" s="16"/>
      <c r="C51" s="16"/>
      <c r="D51" s="16"/>
      <c r="E51" s="15">
        <v>1.0</v>
      </c>
      <c r="F51" s="16"/>
      <c r="G51" s="16"/>
      <c r="H51" s="17">
        <f t="shared" si="10"/>
        <v>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4" t="s">
        <v>123</v>
      </c>
      <c r="B52" s="16"/>
      <c r="C52" s="16"/>
      <c r="D52" s="16"/>
      <c r="E52" s="15">
        <v>2.0</v>
      </c>
      <c r="F52" s="15">
        <v>2.0</v>
      </c>
      <c r="G52" s="16"/>
      <c r="H52" s="17">
        <f t="shared" si="10"/>
        <v>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4" t="s">
        <v>105</v>
      </c>
      <c r="B53" s="16"/>
      <c r="C53" s="16"/>
      <c r="D53" s="15"/>
      <c r="E53" s="15">
        <v>2.0</v>
      </c>
      <c r="F53" s="16"/>
      <c r="G53" s="16"/>
      <c r="H53" s="17">
        <f t="shared" si="10"/>
        <v>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26" t="str">
        <f>$A$16</f>
        <v>Total</v>
      </c>
      <c r="B54" s="22">
        <f t="shared" ref="B54:G54" si="11">SUM(B47:B53)</f>
        <v>3</v>
      </c>
      <c r="C54" s="22">
        <f t="shared" si="11"/>
        <v>6</v>
      </c>
      <c r="D54" s="22">
        <f t="shared" si="11"/>
        <v>0.5</v>
      </c>
      <c r="E54" s="22">
        <f t="shared" si="11"/>
        <v>5</v>
      </c>
      <c r="F54" s="22">
        <f t="shared" si="11"/>
        <v>2</v>
      </c>
      <c r="G54" s="22">
        <f t="shared" si="11"/>
        <v>0</v>
      </c>
      <c r="H54" s="22">
        <f t="shared" si="10"/>
        <v>16.5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49" t="str">
        <f>Total!D8</f>
        <v>Radin Soleymani</v>
      </c>
      <c r="B56" s="11" t="str">
        <f>$B$3</f>
        <v>Hours</v>
      </c>
      <c r="C56" s="7"/>
      <c r="D56" s="7"/>
      <c r="E56" s="7"/>
      <c r="F56" s="7"/>
      <c r="G56" s="7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12" t="str">
        <f>$A$4</f>
        <v>User story / task description</v>
      </c>
      <c r="B57" s="13" t="str">
        <f t="shared" ref="B57:H57" si="12">B$4</f>
        <v>Ma</v>
      </c>
      <c r="C57" s="13" t="str">
        <f t="shared" si="12"/>
        <v>Di</v>
      </c>
      <c r="D57" s="13" t="str">
        <f t="shared" si="12"/>
        <v>Wo</v>
      </c>
      <c r="E57" s="13" t="str">
        <f t="shared" si="12"/>
        <v>Do</v>
      </c>
      <c r="F57" s="13" t="str">
        <f t="shared" si="12"/>
        <v>Vr</v>
      </c>
      <c r="G57" s="13" t="str">
        <f t="shared" si="12"/>
        <v>Za/Zo</v>
      </c>
      <c r="H57" s="13" t="str">
        <f t="shared" si="12"/>
        <v>Total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14" t="s">
        <v>66</v>
      </c>
      <c r="B58" s="16"/>
      <c r="C58" s="16"/>
      <c r="D58" s="16"/>
      <c r="E58" s="15">
        <v>2.5</v>
      </c>
      <c r="F58" s="16"/>
      <c r="G58" s="16"/>
      <c r="H58" s="17">
        <f t="shared" ref="H58:H65" si="13">SUM(B58:G58)</f>
        <v>2.5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14" t="s">
        <v>124</v>
      </c>
      <c r="B59" s="16"/>
      <c r="C59" s="16"/>
      <c r="D59" s="15">
        <v>0.25</v>
      </c>
      <c r="E59" s="16"/>
      <c r="F59" s="16"/>
      <c r="G59" s="16"/>
      <c r="H59" s="17">
        <f t="shared" si="13"/>
        <v>0.25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14" t="s">
        <v>125</v>
      </c>
      <c r="B60" s="16"/>
      <c r="C60" s="16"/>
      <c r="D60" s="15">
        <v>1.25</v>
      </c>
      <c r="E60" s="16"/>
      <c r="F60" s="16"/>
      <c r="G60" s="16"/>
      <c r="H60" s="17">
        <f t="shared" si="13"/>
        <v>1.25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4" t="s">
        <v>126</v>
      </c>
      <c r="B61" s="15"/>
      <c r="C61" s="16"/>
      <c r="D61" s="16"/>
      <c r="E61" s="16"/>
      <c r="F61" s="16"/>
      <c r="G61" s="15">
        <v>1.0</v>
      </c>
      <c r="H61" s="17">
        <f t="shared" si="13"/>
        <v>1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116</v>
      </c>
      <c r="B62" s="15"/>
      <c r="C62" s="16"/>
      <c r="D62" s="16"/>
      <c r="E62" s="15">
        <v>2.0</v>
      </c>
      <c r="F62" s="16"/>
      <c r="G62" s="16"/>
      <c r="H62" s="17">
        <f t="shared" si="13"/>
        <v>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127</v>
      </c>
      <c r="B63" s="15"/>
      <c r="C63" s="16"/>
      <c r="D63" s="16"/>
      <c r="E63" s="15">
        <v>1.5</v>
      </c>
      <c r="F63" s="16"/>
      <c r="G63" s="16"/>
      <c r="H63" s="17">
        <f t="shared" si="13"/>
        <v>1.5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128</v>
      </c>
      <c r="B64" s="15"/>
      <c r="C64" s="16"/>
      <c r="D64" s="16"/>
      <c r="E64" s="16"/>
      <c r="F64" s="16"/>
      <c r="G64" s="15">
        <v>1.0</v>
      </c>
      <c r="H64" s="17">
        <f t="shared" si="13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26" t="str">
        <f>$A$16</f>
        <v>Total</v>
      </c>
      <c r="B65" s="22">
        <f t="shared" ref="B65:G65" si="14">SUM(B58:B64)</f>
        <v>0</v>
      </c>
      <c r="C65" s="22">
        <f t="shared" si="14"/>
        <v>0</v>
      </c>
      <c r="D65" s="22">
        <f t="shared" si="14"/>
        <v>1.5</v>
      </c>
      <c r="E65" s="22">
        <f t="shared" si="14"/>
        <v>6</v>
      </c>
      <c r="F65" s="22">
        <f t="shared" si="14"/>
        <v>0</v>
      </c>
      <c r="G65" s="22">
        <f t="shared" si="14"/>
        <v>2</v>
      </c>
      <c r="H65" s="22">
        <f t="shared" si="13"/>
        <v>9.5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49" t="str">
        <f>Total!D7</f>
        <v>Krzysztof Jarosz</v>
      </c>
      <c r="B67" s="11" t="str">
        <f>$B$3</f>
        <v>Hours</v>
      </c>
      <c r="C67" s="7"/>
      <c r="D67" s="7"/>
      <c r="E67" s="7"/>
      <c r="F67" s="7"/>
      <c r="G67" s="7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12" t="str">
        <f>$A$4</f>
        <v>User story / task description</v>
      </c>
      <c r="B68" s="13" t="str">
        <f t="shared" ref="B68:H68" si="15">B$4</f>
        <v>Ma</v>
      </c>
      <c r="C68" s="13" t="str">
        <f t="shared" si="15"/>
        <v>Di</v>
      </c>
      <c r="D68" s="13" t="str">
        <f t="shared" si="15"/>
        <v>Wo</v>
      </c>
      <c r="E68" s="13" t="str">
        <f t="shared" si="15"/>
        <v>Do</v>
      </c>
      <c r="F68" s="13" t="str">
        <f t="shared" si="15"/>
        <v>Vr</v>
      </c>
      <c r="G68" s="13" t="str">
        <f t="shared" si="15"/>
        <v>Za/Zo</v>
      </c>
      <c r="H68" s="13" t="str">
        <f t="shared" si="15"/>
        <v>Total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14" t="s">
        <v>116</v>
      </c>
      <c r="B69" s="16"/>
      <c r="C69" s="16"/>
      <c r="D69" s="16"/>
      <c r="E69" s="15">
        <v>2.0</v>
      </c>
      <c r="F69" s="16"/>
      <c r="G69" s="16"/>
      <c r="H69" s="17">
        <f t="shared" ref="H69:H74" si="16">SUM(B69:G69)</f>
        <v>2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14" t="s">
        <v>129</v>
      </c>
      <c r="B70" s="16"/>
      <c r="C70" s="16"/>
      <c r="D70" s="16"/>
      <c r="E70" s="15">
        <v>1.0</v>
      </c>
      <c r="F70" s="16"/>
      <c r="G70" s="16"/>
      <c r="H70" s="17">
        <f t="shared" si="16"/>
        <v>1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14" t="s">
        <v>130</v>
      </c>
      <c r="B71" s="16"/>
      <c r="C71" s="16"/>
      <c r="D71" s="16"/>
      <c r="E71" s="16"/>
      <c r="F71" s="16"/>
      <c r="G71" s="15">
        <v>7.0</v>
      </c>
      <c r="H71" s="17">
        <f t="shared" si="16"/>
        <v>7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14" t="s">
        <v>66</v>
      </c>
      <c r="B72" s="15">
        <v>2.0</v>
      </c>
      <c r="C72" s="16"/>
      <c r="D72" s="16"/>
      <c r="E72" s="16"/>
      <c r="F72" s="16"/>
      <c r="G72" s="16"/>
      <c r="H72" s="17">
        <f t="shared" si="16"/>
        <v>2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25"/>
      <c r="B73" s="16"/>
      <c r="C73" s="16"/>
      <c r="D73" s="16"/>
      <c r="E73" s="16"/>
      <c r="F73" s="16"/>
      <c r="G73" s="16"/>
      <c r="H73" s="17">
        <f t="shared" si="16"/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31" t="str">
        <f>$A$16</f>
        <v>Total</v>
      </c>
      <c r="B74" s="32">
        <f t="shared" ref="B74:G74" si="17">SUM(B69:B73)</f>
        <v>2</v>
      </c>
      <c r="C74" s="32">
        <f t="shared" si="17"/>
        <v>0</v>
      </c>
      <c r="D74" s="32">
        <f t="shared" si="17"/>
        <v>0</v>
      </c>
      <c r="E74" s="32">
        <f t="shared" si="17"/>
        <v>3</v>
      </c>
      <c r="F74" s="32">
        <f t="shared" si="17"/>
        <v>0</v>
      </c>
      <c r="G74" s="32">
        <f t="shared" si="17"/>
        <v>7</v>
      </c>
      <c r="H74" s="32">
        <f t="shared" si="16"/>
        <v>12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33"/>
      <c r="B76" s="3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35"/>
      <c r="B77" s="36"/>
      <c r="C77" s="36"/>
      <c r="D77" s="36"/>
      <c r="E77" s="36"/>
      <c r="F77" s="36"/>
      <c r="G77" s="36"/>
      <c r="H77" s="36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37"/>
      <c r="B78" s="38"/>
      <c r="C78" s="38"/>
      <c r="D78" s="38"/>
      <c r="E78" s="38"/>
      <c r="F78" s="38"/>
      <c r="G78" s="38"/>
      <c r="H78" s="3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37"/>
      <c r="B79" s="38"/>
      <c r="C79" s="38"/>
      <c r="D79" s="38"/>
      <c r="E79" s="38"/>
      <c r="F79" s="38"/>
      <c r="G79" s="38"/>
      <c r="H79" s="3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37"/>
      <c r="B80" s="38"/>
      <c r="C80" s="38"/>
      <c r="D80" s="38"/>
      <c r="E80" s="38"/>
      <c r="F80" s="38"/>
      <c r="G80" s="38"/>
      <c r="H80" s="3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37"/>
      <c r="B81" s="38"/>
      <c r="C81" s="38"/>
      <c r="D81" s="38"/>
      <c r="E81" s="38"/>
      <c r="F81" s="38"/>
      <c r="G81" s="38"/>
      <c r="H81" s="3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37"/>
      <c r="B82" s="38"/>
      <c r="C82" s="38"/>
      <c r="D82" s="38"/>
      <c r="E82" s="38"/>
      <c r="F82" s="38"/>
      <c r="G82" s="38"/>
      <c r="H82" s="3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20"/>
      <c r="B83" s="40"/>
      <c r="C83" s="40"/>
      <c r="D83" s="40"/>
      <c r="E83" s="40"/>
      <c r="F83" s="40"/>
      <c r="G83" s="40"/>
      <c r="H83" s="4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33"/>
      <c r="B85" s="3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35"/>
      <c r="B86" s="36"/>
      <c r="C86" s="36"/>
      <c r="D86" s="36"/>
      <c r="E86" s="36"/>
      <c r="F86" s="36"/>
      <c r="G86" s="36"/>
      <c r="H86" s="36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37"/>
      <c r="B87" s="38"/>
      <c r="C87" s="38"/>
      <c r="D87" s="38"/>
      <c r="E87" s="38"/>
      <c r="F87" s="38"/>
      <c r="G87" s="38"/>
      <c r="H87" s="3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37"/>
      <c r="B88" s="38"/>
      <c r="C88" s="38"/>
      <c r="D88" s="38"/>
      <c r="E88" s="38"/>
      <c r="F88" s="38"/>
      <c r="G88" s="38"/>
      <c r="H88" s="3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37"/>
      <c r="B89" s="38"/>
      <c r="C89" s="38"/>
      <c r="D89" s="38"/>
      <c r="E89" s="38"/>
      <c r="F89" s="38"/>
      <c r="G89" s="38"/>
      <c r="H89" s="3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37"/>
      <c r="B90" s="38"/>
      <c r="C90" s="38"/>
      <c r="D90" s="38"/>
      <c r="E90" s="38"/>
      <c r="F90" s="38"/>
      <c r="G90" s="38"/>
      <c r="H90" s="3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37"/>
      <c r="B91" s="38"/>
      <c r="C91" s="38"/>
      <c r="D91" s="38"/>
      <c r="E91" s="38"/>
      <c r="F91" s="38"/>
      <c r="G91" s="38"/>
      <c r="H91" s="3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20"/>
      <c r="B92" s="40"/>
      <c r="C92" s="40"/>
      <c r="D92" s="40"/>
      <c r="E92" s="40"/>
      <c r="F92" s="40"/>
      <c r="G92" s="40"/>
      <c r="H92" s="4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33"/>
      <c r="B94" s="3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35"/>
      <c r="B95" s="36"/>
      <c r="C95" s="36"/>
      <c r="D95" s="36"/>
      <c r="E95" s="36"/>
      <c r="F95" s="36"/>
      <c r="G95" s="36"/>
      <c r="H95" s="36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37"/>
      <c r="B96" s="38"/>
      <c r="C96" s="38"/>
      <c r="D96" s="38"/>
      <c r="E96" s="38"/>
      <c r="F96" s="38"/>
      <c r="G96" s="38"/>
      <c r="H96" s="3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37"/>
      <c r="B97" s="38"/>
      <c r="C97" s="38"/>
      <c r="D97" s="38"/>
      <c r="E97" s="38"/>
      <c r="F97" s="38"/>
      <c r="G97" s="38"/>
      <c r="H97" s="3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37"/>
      <c r="B98" s="38"/>
      <c r="C98" s="38"/>
      <c r="D98" s="38"/>
      <c r="E98" s="38"/>
      <c r="F98" s="38"/>
      <c r="G98" s="38"/>
      <c r="H98" s="3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37"/>
      <c r="B99" s="38"/>
      <c r="C99" s="38"/>
      <c r="D99" s="38"/>
      <c r="E99" s="38"/>
      <c r="F99" s="38"/>
      <c r="G99" s="38"/>
      <c r="H99" s="3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37"/>
      <c r="B100" s="38"/>
      <c r="C100" s="38"/>
      <c r="D100" s="38"/>
      <c r="E100" s="38"/>
      <c r="F100" s="38"/>
      <c r="G100" s="38"/>
      <c r="H100" s="3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20"/>
      <c r="B101" s="40"/>
      <c r="C101" s="40"/>
      <c r="D101" s="40"/>
      <c r="E101" s="40"/>
      <c r="F101" s="40"/>
      <c r="G101" s="40"/>
      <c r="H101" s="4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3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3.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3.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3.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3.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3.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</sheetData>
  <mergeCells count="11">
    <mergeCell ref="B67:H67"/>
    <mergeCell ref="B76:H76"/>
    <mergeCell ref="B85:H85"/>
    <mergeCell ref="B94:H94"/>
    <mergeCell ref="B1:H1"/>
    <mergeCell ref="B3:H3"/>
    <mergeCell ref="B18:H18"/>
    <mergeCell ref="B27:H27"/>
    <mergeCell ref="B36:H36"/>
    <mergeCell ref="B45:H45"/>
    <mergeCell ref="B56:H56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10" width="8.86"/>
    <col customWidth="1" min="11" max="11" width="37.29"/>
    <col customWidth="1" min="12" max="26" width="8.86"/>
  </cols>
  <sheetData>
    <row r="1" ht="13.5" customHeight="1">
      <c r="A1" s="5" t="str">
        <f>Total!$I$1</f>
        <v>Week 5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50" t="s">
        <v>12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51"/>
      <c r="K4" s="52" t="s">
        <v>131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24</v>
      </c>
      <c r="B5" s="15">
        <v>2.5</v>
      </c>
      <c r="C5" s="16"/>
      <c r="D5" s="16"/>
      <c r="E5" s="15">
        <v>2.5</v>
      </c>
      <c r="F5" s="16"/>
      <c r="G5" s="16"/>
      <c r="H5" s="17">
        <f t="shared" ref="H5:H12" si="1">SUM(B5:G5)</f>
        <v>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132</v>
      </c>
      <c r="B6" s="15">
        <v>0.5</v>
      </c>
      <c r="C6" s="16"/>
      <c r="D6" s="16"/>
      <c r="E6" s="16"/>
      <c r="F6" s="16"/>
      <c r="G6" s="16"/>
      <c r="H6" s="17">
        <f t="shared" si="1"/>
        <v>0.5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133</v>
      </c>
      <c r="B7" s="16"/>
      <c r="C7" s="15">
        <v>1.0</v>
      </c>
      <c r="D7" s="16"/>
      <c r="E7" s="16"/>
      <c r="F7" s="16"/>
      <c r="G7" s="16"/>
      <c r="H7" s="17">
        <f t="shared" si="1"/>
        <v>1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47" t="s">
        <v>134</v>
      </c>
      <c r="B8" s="16"/>
      <c r="C8" s="16"/>
      <c r="D8" s="15">
        <v>0.5</v>
      </c>
      <c r="E8" s="15"/>
      <c r="F8" s="16"/>
      <c r="G8" s="16"/>
      <c r="H8" s="17">
        <f t="shared" si="1"/>
        <v>0.5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135</v>
      </c>
      <c r="B9" s="16"/>
      <c r="C9" s="16"/>
      <c r="D9" s="16"/>
      <c r="E9" s="16"/>
      <c r="F9" s="16"/>
      <c r="G9" s="15">
        <v>0.25</v>
      </c>
      <c r="H9" s="17">
        <f t="shared" si="1"/>
        <v>0.25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4" t="s">
        <v>136</v>
      </c>
      <c r="B10" s="53">
        <v>2.0</v>
      </c>
      <c r="C10" s="16"/>
      <c r="D10" s="16"/>
      <c r="E10" s="16"/>
      <c r="F10" s="16"/>
      <c r="G10" s="15"/>
      <c r="H10" s="17">
        <f t="shared" si="1"/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14" t="s">
        <v>137</v>
      </c>
      <c r="B11" s="15"/>
      <c r="C11" s="16"/>
      <c r="D11" s="16"/>
      <c r="E11" s="16"/>
      <c r="F11" s="53">
        <v>1.0</v>
      </c>
      <c r="G11" s="15"/>
      <c r="H11" s="17">
        <f t="shared" si="1"/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26" t="str">
        <f>'Week 1'!$A$10</f>
        <v>Total</v>
      </c>
      <c r="B12" s="22">
        <f>SUM(B5:B10)</f>
        <v>5</v>
      </c>
      <c r="C12" s="22">
        <f t="shared" ref="C12:E12" si="2">SUM(C5:C9)</f>
        <v>1</v>
      </c>
      <c r="D12" s="22">
        <f t="shared" si="2"/>
        <v>0.5</v>
      </c>
      <c r="E12" s="22">
        <f t="shared" si="2"/>
        <v>2.5</v>
      </c>
      <c r="F12" s="22">
        <f>SUM(F5:F11)</f>
        <v>1</v>
      </c>
      <c r="G12" s="22">
        <f>SUM(G5:G9)</f>
        <v>0.25</v>
      </c>
      <c r="H12" s="22">
        <f t="shared" si="1"/>
        <v>10.25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3.5" customHeight="1">
      <c r="A13" s="20"/>
      <c r="B13" s="20"/>
      <c r="C13" s="20"/>
      <c r="D13" s="20"/>
      <c r="E13" s="20"/>
      <c r="F13" s="20"/>
      <c r="G13" s="20"/>
      <c r="H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27" t="str">
        <f>Total!D3</f>
        <v>Anh Nguyen</v>
      </c>
      <c r="B14" s="11" t="str">
        <f>'Week 1'!$B$3</f>
        <v>Hours</v>
      </c>
      <c r="C14" s="7"/>
      <c r="D14" s="7"/>
      <c r="E14" s="7"/>
      <c r="F14" s="7"/>
      <c r="G14" s="7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2" t="str">
        <f>'Week 1'!$A$4</f>
        <v>User story / task description</v>
      </c>
      <c r="B15" s="13" t="str">
        <f>'Week 1'!B$4</f>
        <v>Ma</v>
      </c>
      <c r="C15" s="13" t="str">
        <f>'Week 1'!C$4</f>
        <v>Di</v>
      </c>
      <c r="D15" s="13" t="str">
        <f>'Week 1'!D$4</f>
        <v>Wo</v>
      </c>
      <c r="E15" s="13" t="str">
        <f>'Week 1'!E$4</f>
        <v>Do</v>
      </c>
      <c r="F15" s="13" t="str">
        <f>'Week 1'!F$4</f>
        <v>Vr</v>
      </c>
      <c r="G15" s="13" t="str">
        <f>'Week 1'!G$4</f>
        <v>Za/Zo</v>
      </c>
      <c r="H15" s="13" t="str">
        <f>'Week 1'!H$4</f>
        <v>Total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4" t="s">
        <v>24</v>
      </c>
      <c r="B16" s="16"/>
      <c r="C16" s="16"/>
      <c r="D16" s="16"/>
      <c r="E16" s="15">
        <v>2.5</v>
      </c>
      <c r="F16" s="16"/>
      <c r="G16" s="16"/>
      <c r="H16" s="17">
        <f t="shared" ref="H16:H21" si="3">SUM(B16:G16)</f>
        <v>2.5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4" t="s">
        <v>138</v>
      </c>
      <c r="B17" s="16"/>
      <c r="C17" s="16"/>
      <c r="D17" s="16"/>
      <c r="E17" s="15">
        <v>2.0</v>
      </c>
      <c r="F17" s="16"/>
      <c r="G17" s="16"/>
      <c r="H17" s="17">
        <f t="shared" si="3"/>
        <v>2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4" t="s">
        <v>139</v>
      </c>
      <c r="B18" s="16"/>
      <c r="C18" s="16"/>
      <c r="D18" s="16"/>
      <c r="E18" s="15">
        <v>1.0</v>
      </c>
      <c r="F18" s="16"/>
      <c r="G18" s="16"/>
      <c r="H18" s="17">
        <f t="shared" si="3"/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4" t="s">
        <v>140</v>
      </c>
      <c r="B19" s="16"/>
      <c r="C19" s="16"/>
      <c r="D19" s="16"/>
      <c r="E19" s="16"/>
      <c r="F19" s="16"/>
      <c r="G19" s="15">
        <v>2.0</v>
      </c>
      <c r="H19" s="17">
        <f t="shared" si="3"/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25"/>
      <c r="B20" s="16"/>
      <c r="C20" s="16"/>
      <c r="D20" s="16"/>
      <c r="E20" s="16"/>
      <c r="F20" s="16"/>
      <c r="G20" s="16"/>
      <c r="H20" s="17">
        <f t="shared" si="3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26" t="str">
        <f>'Week 1'!$A$10</f>
        <v>Total</v>
      </c>
      <c r="B21" s="22">
        <f t="shared" ref="B21:G21" si="4">SUM(B16:B20)</f>
        <v>0</v>
      </c>
      <c r="C21" s="22">
        <f t="shared" si="4"/>
        <v>0</v>
      </c>
      <c r="D21" s="22">
        <f t="shared" si="4"/>
        <v>0</v>
      </c>
      <c r="E21" s="22">
        <f t="shared" si="4"/>
        <v>5.5</v>
      </c>
      <c r="F21" s="22">
        <f t="shared" si="4"/>
        <v>0</v>
      </c>
      <c r="G21" s="22">
        <f t="shared" si="4"/>
        <v>2</v>
      </c>
      <c r="H21" s="22">
        <f t="shared" si="3"/>
        <v>7.5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3.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27" t="str">
        <f>Total!D4</f>
        <v>Krisztian Kozari</v>
      </c>
      <c r="B23" s="11" t="str">
        <f>$B$3</f>
        <v>Hours</v>
      </c>
      <c r="C23" s="7"/>
      <c r="D23" s="7"/>
      <c r="E23" s="7"/>
      <c r="F23" s="7"/>
      <c r="G23" s="7"/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2" t="str">
        <f>'Week 1'!$A$4</f>
        <v>User story / task description</v>
      </c>
      <c r="B24" s="13" t="str">
        <f>'Week 1'!B$4</f>
        <v>Ma</v>
      </c>
      <c r="C24" s="13" t="str">
        <f>'Week 1'!C$4</f>
        <v>Di</v>
      </c>
      <c r="D24" s="13" t="str">
        <f>'Week 1'!D$4</f>
        <v>Wo</v>
      </c>
      <c r="E24" s="13" t="str">
        <f>'Week 1'!E$4</f>
        <v>Do</v>
      </c>
      <c r="F24" s="13" t="str">
        <f>'Week 1'!F$4</f>
        <v>Vr</v>
      </c>
      <c r="G24" s="13" t="str">
        <f>'Week 1'!G$4</f>
        <v>Za/Zo</v>
      </c>
      <c r="H24" s="13" t="str">
        <f>'Week 1'!H$4</f>
        <v>Total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4" t="s">
        <v>24</v>
      </c>
      <c r="B25" s="15">
        <v>2.5</v>
      </c>
      <c r="C25" s="16"/>
      <c r="D25" s="16"/>
      <c r="E25" s="15">
        <v>2.5</v>
      </c>
      <c r="F25" s="16"/>
      <c r="G25" s="16"/>
      <c r="H25" s="17">
        <f t="shared" ref="H25:H31" si="5">SUM(B25:G25)</f>
        <v>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4" t="s">
        <v>53</v>
      </c>
      <c r="B26" s="15">
        <v>0.5</v>
      </c>
      <c r="C26" s="15">
        <v>0.5</v>
      </c>
      <c r="D26" s="16"/>
      <c r="E26" s="16"/>
      <c r="F26" s="16"/>
      <c r="G26" s="16"/>
      <c r="H26" s="17">
        <f t="shared" si="5"/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4" t="s">
        <v>141</v>
      </c>
      <c r="B27" s="16"/>
      <c r="C27" s="15">
        <v>0.5</v>
      </c>
      <c r="D27" s="15">
        <v>0.5</v>
      </c>
      <c r="E27" s="16"/>
      <c r="F27" s="16"/>
      <c r="G27" s="16"/>
      <c r="H27" s="17">
        <f t="shared" si="5"/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4" t="s">
        <v>142</v>
      </c>
      <c r="B28" s="16"/>
      <c r="C28" s="16"/>
      <c r="D28" s="16"/>
      <c r="E28" s="15">
        <v>0.2</v>
      </c>
      <c r="F28" s="16"/>
      <c r="G28" s="16"/>
      <c r="H28" s="17">
        <f t="shared" si="5"/>
        <v>0.2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143</v>
      </c>
      <c r="B29" s="16"/>
      <c r="C29" s="16"/>
      <c r="D29" s="16"/>
      <c r="E29" s="16"/>
      <c r="F29" s="16"/>
      <c r="G29" s="15">
        <v>1.0</v>
      </c>
      <c r="H29" s="17">
        <f t="shared" si="5"/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4" t="s">
        <v>144</v>
      </c>
      <c r="B30" s="16"/>
      <c r="C30" s="16"/>
      <c r="D30" s="16"/>
      <c r="E30" s="16"/>
      <c r="F30" s="16"/>
      <c r="G30" s="15">
        <v>3.0</v>
      </c>
      <c r="H30" s="17">
        <f t="shared" si="5"/>
        <v>3</v>
      </c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3.5" customHeight="1">
      <c r="A31" s="26" t="str">
        <f>'Week 1'!$A$10</f>
        <v>Total</v>
      </c>
      <c r="B31" s="22">
        <f t="shared" ref="B31:G31" si="6">SUM(B25:B30)</f>
        <v>3</v>
      </c>
      <c r="C31" s="22">
        <f t="shared" si="6"/>
        <v>1</v>
      </c>
      <c r="D31" s="22">
        <f t="shared" si="6"/>
        <v>0.5</v>
      </c>
      <c r="E31" s="22">
        <f t="shared" si="6"/>
        <v>2.7</v>
      </c>
      <c r="F31" s="22">
        <f t="shared" si="6"/>
        <v>0</v>
      </c>
      <c r="G31" s="22">
        <f t="shared" si="6"/>
        <v>4</v>
      </c>
      <c r="H31" s="22">
        <f t="shared" si="5"/>
        <v>11.2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49" t="str">
        <f>Total!D5</f>
        <v>Andre Nguyễn</v>
      </c>
      <c r="B33" s="11" t="str">
        <f>$B$3</f>
        <v>Hours</v>
      </c>
      <c r="C33" s="7"/>
      <c r="D33" s="7"/>
      <c r="E33" s="7"/>
      <c r="F33" s="7"/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2" t="str">
        <f>'Week 1'!$A$4</f>
        <v>User story / task description</v>
      </c>
      <c r="B34" s="13" t="str">
        <f>'Week 1'!B$4</f>
        <v>Ma</v>
      </c>
      <c r="C34" s="13" t="str">
        <f>'Week 1'!C$4</f>
        <v>Di</v>
      </c>
      <c r="D34" s="13" t="str">
        <f>'Week 1'!D$4</f>
        <v>Wo</v>
      </c>
      <c r="E34" s="13" t="str">
        <f>'Week 1'!E$4</f>
        <v>Do</v>
      </c>
      <c r="F34" s="13" t="str">
        <f>'Week 1'!F$4</f>
        <v>Vr</v>
      </c>
      <c r="G34" s="13" t="str">
        <f>'Week 1'!G$4</f>
        <v>Za/Zo</v>
      </c>
      <c r="H34" s="13" t="str">
        <f>'Week 1'!H$4</f>
        <v>Total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" t="s">
        <v>24</v>
      </c>
      <c r="B35" s="15">
        <v>2.5</v>
      </c>
      <c r="C35" s="16"/>
      <c r="D35" s="16"/>
      <c r="E35" s="15">
        <v>2.5</v>
      </c>
      <c r="F35" s="16"/>
      <c r="G35" s="16"/>
      <c r="H35" s="17">
        <f t="shared" ref="H35:H40" si="7">SUM(B35:G35)</f>
        <v>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145</v>
      </c>
      <c r="B36" s="16"/>
      <c r="C36" s="16"/>
      <c r="D36" s="16"/>
      <c r="E36" s="16"/>
      <c r="F36" s="15">
        <v>1.0</v>
      </c>
      <c r="G36" s="15">
        <v>1.0</v>
      </c>
      <c r="H36" s="17">
        <f t="shared" si="7"/>
        <v>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25"/>
      <c r="B37" s="16"/>
      <c r="C37" s="16"/>
      <c r="D37" s="16"/>
      <c r="E37" s="16"/>
      <c r="F37" s="16"/>
      <c r="G37" s="16"/>
      <c r="H37" s="17">
        <f t="shared" si="7"/>
        <v>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25"/>
      <c r="B38" s="16"/>
      <c r="C38" s="16"/>
      <c r="D38" s="16"/>
      <c r="E38" s="16"/>
      <c r="F38" s="16"/>
      <c r="G38" s="16"/>
      <c r="H38" s="17">
        <f t="shared" si="7"/>
        <v>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25"/>
      <c r="B39" s="16"/>
      <c r="C39" s="16"/>
      <c r="D39" s="16"/>
      <c r="E39" s="16"/>
      <c r="F39" s="16"/>
      <c r="G39" s="16"/>
      <c r="H39" s="17">
        <f t="shared" si="7"/>
        <v>0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3.5" customHeight="1">
      <c r="A40" s="26" t="str">
        <f>'Week 1'!$A$10</f>
        <v>Total</v>
      </c>
      <c r="B40" s="22">
        <f t="shared" ref="B40:G40" si="8">SUM(B35:B39)</f>
        <v>2.5</v>
      </c>
      <c r="C40" s="22">
        <f t="shared" si="8"/>
        <v>0</v>
      </c>
      <c r="D40" s="22">
        <f t="shared" si="8"/>
        <v>0</v>
      </c>
      <c r="E40" s="22">
        <f t="shared" si="8"/>
        <v>2.5</v>
      </c>
      <c r="F40" s="22">
        <f t="shared" si="8"/>
        <v>1</v>
      </c>
      <c r="G40" s="22">
        <f t="shared" si="8"/>
        <v>1</v>
      </c>
      <c r="H40" s="22">
        <f t="shared" si="7"/>
        <v>7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49" t="str">
        <f>Total!D6</f>
        <v>David Maddin</v>
      </c>
      <c r="B42" s="11" t="str">
        <f>$B$3</f>
        <v>Hours</v>
      </c>
      <c r="C42" s="7"/>
      <c r="D42" s="7"/>
      <c r="E42" s="7"/>
      <c r="F42" s="7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12" t="str">
        <f>$A$4</f>
        <v>User story / task description</v>
      </c>
      <c r="B43" s="13" t="str">
        <f t="shared" ref="B43:H43" si="9">B$4</f>
        <v>Ma</v>
      </c>
      <c r="C43" s="13" t="str">
        <f t="shared" si="9"/>
        <v>Di</v>
      </c>
      <c r="D43" s="13" t="str">
        <f t="shared" si="9"/>
        <v>Wo</v>
      </c>
      <c r="E43" s="13" t="str">
        <f t="shared" si="9"/>
        <v>Do</v>
      </c>
      <c r="F43" s="13" t="str">
        <f t="shared" si="9"/>
        <v>Vr</v>
      </c>
      <c r="G43" s="13" t="str">
        <f t="shared" si="9"/>
        <v>Za/Zo</v>
      </c>
      <c r="H43" s="13" t="str">
        <f t="shared" si="9"/>
        <v>Total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14" t="s">
        <v>24</v>
      </c>
      <c r="B44" s="15">
        <v>2.5</v>
      </c>
      <c r="C44" s="16"/>
      <c r="D44" s="16"/>
      <c r="E44" s="15">
        <v>2.5</v>
      </c>
      <c r="F44" s="16"/>
      <c r="G44" s="16"/>
      <c r="H44" s="17">
        <f t="shared" ref="H44:H49" si="10">SUM(B44:G44)</f>
        <v>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146</v>
      </c>
      <c r="B45" s="15">
        <v>3.0</v>
      </c>
      <c r="C45" s="16"/>
      <c r="D45" s="16"/>
      <c r="E45" s="16"/>
      <c r="F45" s="16"/>
      <c r="G45" s="16"/>
      <c r="H45" s="17">
        <f t="shared" si="10"/>
        <v>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25"/>
      <c r="B46" s="16"/>
      <c r="C46" s="16"/>
      <c r="D46" s="16"/>
      <c r="E46" s="16"/>
      <c r="F46" s="16"/>
      <c r="G46" s="16"/>
      <c r="H46" s="17">
        <f t="shared" si="10"/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25"/>
      <c r="B47" s="16"/>
      <c r="C47" s="16"/>
      <c r="D47" s="16"/>
      <c r="E47" s="16"/>
      <c r="F47" s="16"/>
      <c r="G47" s="16"/>
      <c r="H47" s="17">
        <f t="shared" si="10"/>
        <v>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25"/>
      <c r="B48" s="16"/>
      <c r="C48" s="16"/>
      <c r="D48" s="16"/>
      <c r="E48" s="16"/>
      <c r="F48" s="16"/>
      <c r="G48" s="16"/>
      <c r="H48" s="17">
        <f t="shared" si="10"/>
        <v>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26" t="str">
        <f>$A$12</f>
        <v>Total</v>
      </c>
      <c r="B49" s="22">
        <f t="shared" ref="B49:G49" si="11">SUM(B44:B48)</f>
        <v>5.5</v>
      </c>
      <c r="C49" s="22">
        <f t="shared" si="11"/>
        <v>0</v>
      </c>
      <c r="D49" s="22">
        <f t="shared" si="11"/>
        <v>0</v>
      </c>
      <c r="E49" s="22">
        <f t="shared" si="11"/>
        <v>2.5</v>
      </c>
      <c r="F49" s="22">
        <f t="shared" si="11"/>
        <v>0</v>
      </c>
      <c r="G49" s="22">
        <f t="shared" si="11"/>
        <v>0</v>
      </c>
      <c r="H49" s="22">
        <f t="shared" si="10"/>
        <v>8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49" t="str">
        <f>Total!D7</f>
        <v>Krzysztof Jarosz</v>
      </c>
      <c r="B51" s="11" t="str">
        <f>$B$3</f>
        <v>Hours</v>
      </c>
      <c r="C51" s="7"/>
      <c r="D51" s="7"/>
      <c r="E51" s="7"/>
      <c r="F51" s="7"/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2" t="str">
        <f>$A$4</f>
        <v>User story / task description</v>
      </c>
      <c r="B52" s="13" t="str">
        <f t="shared" ref="B52:H52" si="12">B$4</f>
        <v>Ma</v>
      </c>
      <c r="C52" s="13" t="str">
        <f t="shared" si="12"/>
        <v>Di</v>
      </c>
      <c r="D52" s="13" t="str">
        <f t="shared" si="12"/>
        <v>Wo</v>
      </c>
      <c r="E52" s="13" t="str">
        <f t="shared" si="12"/>
        <v>Do</v>
      </c>
      <c r="F52" s="13" t="str">
        <f t="shared" si="12"/>
        <v>Vr</v>
      </c>
      <c r="G52" s="13" t="str">
        <f t="shared" si="12"/>
        <v>Za/Zo</v>
      </c>
      <c r="H52" s="13" t="str">
        <f t="shared" si="12"/>
        <v>Total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4" t="s">
        <v>24</v>
      </c>
      <c r="B53" s="15">
        <v>2.5</v>
      </c>
      <c r="C53" s="16"/>
      <c r="D53" s="16"/>
      <c r="E53" s="15">
        <v>2.5</v>
      </c>
      <c r="F53" s="15"/>
      <c r="G53" s="16"/>
      <c r="H53" s="17">
        <f t="shared" ref="H53:H58" si="13">SUM(B53:G53)</f>
        <v>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14" t="s">
        <v>147</v>
      </c>
      <c r="B54" s="15">
        <v>0.5</v>
      </c>
      <c r="C54" s="16"/>
      <c r="D54" s="15"/>
      <c r="E54" s="15">
        <v>1.0</v>
      </c>
      <c r="F54" s="16"/>
      <c r="G54" s="16"/>
      <c r="H54" s="17">
        <f t="shared" si="13"/>
        <v>1.5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25"/>
      <c r="B55" s="16"/>
      <c r="C55" s="16"/>
      <c r="D55" s="16"/>
      <c r="E55" s="16"/>
      <c r="F55" s="16"/>
      <c r="G55" s="16"/>
      <c r="H55" s="17">
        <f t="shared" si="13"/>
        <v>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25"/>
      <c r="B56" s="16"/>
      <c r="C56" s="16"/>
      <c r="D56" s="16"/>
      <c r="E56" s="16"/>
      <c r="F56" s="16"/>
      <c r="G56" s="16"/>
      <c r="H56" s="17">
        <f t="shared" si="13"/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25"/>
      <c r="B57" s="16"/>
      <c r="C57" s="16"/>
      <c r="D57" s="16"/>
      <c r="E57" s="16"/>
      <c r="F57" s="16"/>
      <c r="G57" s="16"/>
      <c r="H57" s="17">
        <f t="shared" si="13"/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26" t="str">
        <f>$A$12</f>
        <v>Total</v>
      </c>
      <c r="B58" s="22">
        <f t="shared" ref="B58:G58" si="14">SUM(B53:B57)</f>
        <v>3</v>
      </c>
      <c r="C58" s="22">
        <f t="shared" si="14"/>
        <v>0</v>
      </c>
      <c r="D58" s="22">
        <f t="shared" si="14"/>
        <v>0</v>
      </c>
      <c r="E58" s="22">
        <f t="shared" si="14"/>
        <v>3.5</v>
      </c>
      <c r="F58" s="22">
        <f t="shared" si="14"/>
        <v>0</v>
      </c>
      <c r="G58" s="22">
        <f t="shared" si="14"/>
        <v>0</v>
      </c>
      <c r="H58" s="22">
        <f t="shared" si="13"/>
        <v>6.5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49" t="str">
        <f>Total!D8</f>
        <v>Radin Soleymani</v>
      </c>
      <c r="B60" s="11" t="str">
        <f>$B$3</f>
        <v>Hours</v>
      </c>
      <c r="C60" s="7"/>
      <c r="D60" s="7"/>
      <c r="E60" s="7"/>
      <c r="F60" s="7"/>
      <c r="G60" s="7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2" t="str">
        <f>$A$4</f>
        <v>User story / task description</v>
      </c>
      <c r="B61" s="13" t="str">
        <f t="shared" ref="B61:H61" si="15">B$4</f>
        <v>Ma</v>
      </c>
      <c r="C61" s="13" t="str">
        <f t="shared" si="15"/>
        <v>Di</v>
      </c>
      <c r="D61" s="13" t="str">
        <f t="shared" si="15"/>
        <v>Wo</v>
      </c>
      <c r="E61" s="13" t="str">
        <f t="shared" si="15"/>
        <v>Do</v>
      </c>
      <c r="F61" s="13" t="str">
        <f t="shared" si="15"/>
        <v>Vr</v>
      </c>
      <c r="G61" s="13" t="str">
        <f t="shared" si="15"/>
        <v>Za/Zo</v>
      </c>
      <c r="H61" s="13" t="str">
        <f t="shared" si="15"/>
        <v>Total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24</v>
      </c>
      <c r="B62" s="15">
        <v>2.5</v>
      </c>
      <c r="C62" s="16"/>
      <c r="D62" s="16"/>
      <c r="E62" s="15">
        <v>2.5</v>
      </c>
      <c r="F62" s="16"/>
      <c r="G62" s="16"/>
      <c r="H62" s="17">
        <f t="shared" ref="H62:H68" si="16">SUM(B62:G62)</f>
        <v>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148</v>
      </c>
      <c r="B63" s="15">
        <v>1.0</v>
      </c>
      <c r="C63" s="15"/>
      <c r="D63" s="16"/>
      <c r="E63" s="16"/>
      <c r="F63" s="16"/>
      <c r="G63" s="16"/>
      <c r="H63" s="17">
        <f t="shared" si="16"/>
        <v>1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149</v>
      </c>
      <c r="B64" s="15" t="s">
        <v>150</v>
      </c>
      <c r="C64" s="15">
        <v>2.0</v>
      </c>
      <c r="D64" s="16"/>
      <c r="E64" s="16"/>
      <c r="F64" s="15">
        <v>4.0</v>
      </c>
      <c r="G64" s="15"/>
      <c r="H64" s="17">
        <f t="shared" si="16"/>
        <v>6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14" t="s">
        <v>151</v>
      </c>
      <c r="B65" s="16"/>
      <c r="C65" s="15">
        <v>0.25</v>
      </c>
      <c r="D65" s="16"/>
      <c r="E65" s="16"/>
      <c r="F65" s="16"/>
      <c r="G65" s="16"/>
      <c r="H65" s="17">
        <f t="shared" si="16"/>
        <v>0.25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14" t="s">
        <v>152</v>
      </c>
      <c r="B66" s="16"/>
      <c r="C66" s="15">
        <v>0.25</v>
      </c>
      <c r="D66" s="16"/>
      <c r="E66" s="16"/>
      <c r="F66" s="16"/>
      <c r="G66" s="16"/>
      <c r="H66" s="17">
        <f t="shared" si="16"/>
        <v>0.25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14"/>
      <c r="B67" s="16"/>
      <c r="C67" s="15"/>
      <c r="D67" s="16"/>
      <c r="E67" s="16"/>
      <c r="F67" s="16"/>
      <c r="G67" s="16"/>
      <c r="H67" s="17">
        <f t="shared" si="16"/>
        <v>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31" t="str">
        <f>$A$12</f>
        <v>Total</v>
      </c>
      <c r="B68" s="32">
        <f t="shared" ref="B68:G68" si="17">SUM(B62:B67)</f>
        <v>3.5</v>
      </c>
      <c r="C68" s="32">
        <f t="shared" si="17"/>
        <v>2.5</v>
      </c>
      <c r="D68" s="32">
        <f t="shared" si="17"/>
        <v>0</v>
      </c>
      <c r="E68" s="32">
        <f t="shared" si="17"/>
        <v>2.5</v>
      </c>
      <c r="F68" s="32">
        <f t="shared" si="17"/>
        <v>4</v>
      </c>
      <c r="G68" s="32">
        <f t="shared" si="17"/>
        <v>0</v>
      </c>
      <c r="H68" s="32">
        <f t="shared" si="16"/>
        <v>12.5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33"/>
      <c r="B70" s="3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35"/>
      <c r="B71" s="36"/>
      <c r="C71" s="36"/>
      <c r="D71" s="36"/>
      <c r="E71" s="36"/>
      <c r="F71" s="36"/>
      <c r="G71" s="36"/>
      <c r="H71" s="36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37"/>
      <c r="B72" s="38"/>
      <c r="C72" s="38"/>
      <c r="D72" s="38"/>
      <c r="E72" s="38"/>
      <c r="F72" s="38"/>
      <c r="G72" s="38"/>
      <c r="H72" s="3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37"/>
      <c r="B73" s="38"/>
      <c r="C73" s="38"/>
      <c r="D73" s="38"/>
      <c r="E73" s="38"/>
      <c r="F73" s="38"/>
      <c r="G73" s="38"/>
      <c r="H73" s="3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37"/>
      <c r="B74" s="38"/>
      <c r="C74" s="38"/>
      <c r="D74" s="38"/>
      <c r="E74" s="38"/>
      <c r="F74" s="38"/>
      <c r="G74" s="38"/>
      <c r="H74" s="3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37"/>
      <c r="B75" s="38"/>
      <c r="C75" s="38"/>
      <c r="D75" s="38"/>
      <c r="E75" s="38"/>
      <c r="F75" s="38"/>
      <c r="G75" s="38"/>
      <c r="H75" s="3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37"/>
      <c r="B76" s="38"/>
      <c r="C76" s="38"/>
      <c r="D76" s="38"/>
      <c r="E76" s="38"/>
      <c r="F76" s="38"/>
      <c r="G76" s="38"/>
      <c r="H76" s="3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20"/>
      <c r="B77" s="40"/>
      <c r="C77" s="40"/>
      <c r="D77" s="40"/>
      <c r="E77" s="40"/>
      <c r="F77" s="40"/>
      <c r="G77" s="40"/>
      <c r="H77" s="4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33"/>
      <c r="B79" s="3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35"/>
      <c r="B80" s="36"/>
      <c r="C80" s="36"/>
      <c r="D80" s="36"/>
      <c r="E80" s="36"/>
      <c r="F80" s="36"/>
      <c r="G80" s="36"/>
      <c r="H80" s="3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37"/>
      <c r="B81" s="38"/>
      <c r="C81" s="38"/>
      <c r="D81" s="38"/>
      <c r="E81" s="38"/>
      <c r="F81" s="38"/>
      <c r="G81" s="38"/>
      <c r="H81" s="3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37"/>
      <c r="B82" s="38"/>
      <c r="C82" s="38"/>
      <c r="D82" s="38"/>
      <c r="E82" s="38"/>
      <c r="F82" s="38"/>
      <c r="G82" s="38"/>
      <c r="H82" s="3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37"/>
      <c r="B83" s="38"/>
      <c r="C83" s="38"/>
      <c r="D83" s="38"/>
      <c r="E83" s="38"/>
      <c r="F83" s="38"/>
      <c r="G83" s="38"/>
      <c r="H83" s="3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37"/>
      <c r="B84" s="38"/>
      <c r="C84" s="38"/>
      <c r="D84" s="38"/>
      <c r="E84" s="38"/>
      <c r="F84" s="38"/>
      <c r="G84" s="38"/>
      <c r="H84" s="3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37"/>
      <c r="B85" s="38"/>
      <c r="C85" s="38"/>
      <c r="D85" s="38"/>
      <c r="E85" s="38"/>
      <c r="F85" s="38"/>
      <c r="G85" s="38"/>
      <c r="H85" s="3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20"/>
      <c r="B86" s="40"/>
      <c r="C86" s="40"/>
      <c r="D86" s="40"/>
      <c r="E86" s="40"/>
      <c r="F86" s="40"/>
      <c r="G86" s="40"/>
      <c r="H86" s="4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33"/>
      <c r="B88" s="3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35"/>
      <c r="B89" s="36"/>
      <c r="C89" s="36"/>
      <c r="D89" s="36"/>
      <c r="E89" s="36"/>
      <c r="F89" s="36"/>
      <c r="G89" s="36"/>
      <c r="H89" s="3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37"/>
      <c r="B90" s="38"/>
      <c r="C90" s="38"/>
      <c r="D90" s="38"/>
      <c r="E90" s="38"/>
      <c r="F90" s="38"/>
      <c r="G90" s="38"/>
      <c r="H90" s="3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37"/>
      <c r="B91" s="38"/>
      <c r="C91" s="38"/>
      <c r="D91" s="38"/>
      <c r="E91" s="38"/>
      <c r="F91" s="38"/>
      <c r="G91" s="38"/>
      <c r="H91" s="3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37"/>
      <c r="B92" s="38"/>
      <c r="C92" s="38"/>
      <c r="D92" s="38"/>
      <c r="E92" s="38"/>
      <c r="F92" s="38"/>
      <c r="G92" s="38"/>
      <c r="H92" s="3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37"/>
      <c r="B93" s="38"/>
      <c r="C93" s="38"/>
      <c r="D93" s="38"/>
      <c r="E93" s="38"/>
      <c r="F93" s="38"/>
      <c r="G93" s="38"/>
      <c r="H93" s="3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37"/>
      <c r="B94" s="38"/>
      <c r="C94" s="38"/>
      <c r="D94" s="38"/>
      <c r="E94" s="38"/>
      <c r="F94" s="38"/>
      <c r="G94" s="38"/>
      <c r="H94" s="3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20"/>
      <c r="B95" s="40"/>
      <c r="C95" s="40"/>
      <c r="D95" s="40"/>
      <c r="E95" s="40"/>
      <c r="F95" s="40"/>
      <c r="G95" s="40"/>
      <c r="H95" s="4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3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</sheetData>
  <mergeCells count="11">
    <mergeCell ref="B60:H60"/>
    <mergeCell ref="B70:H70"/>
    <mergeCell ref="B79:H79"/>
    <mergeCell ref="B88:H88"/>
    <mergeCell ref="B1:H1"/>
    <mergeCell ref="B3:H3"/>
    <mergeCell ref="B14:H14"/>
    <mergeCell ref="B23:H23"/>
    <mergeCell ref="B33:H33"/>
    <mergeCell ref="B42:H42"/>
    <mergeCell ref="B51:H51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Total!$J$1</f>
        <v>Week 6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51"/>
      <c r="K4" s="52" t="s">
        <v>131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24</v>
      </c>
      <c r="B5" s="15">
        <v>2.5</v>
      </c>
      <c r="C5" s="16"/>
      <c r="D5" s="16"/>
      <c r="E5" s="15">
        <v>2.5</v>
      </c>
      <c r="F5" s="16"/>
      <c r="G5" s="16"/>
      <c r="H5" s="17">
        <f t="shared" ref="H5:H10" si="1">SUM(B5:G5)</f>
        <v>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153</v>
      </c>
      <c r="B6" s="16"/>
      <c r="C6" s="16"/>
      <c r="D6" s="15">
        <v>1.0</v>
      </c>
      <c r="E6" s="16"/>
      <c r="F6" s="16"/>
      <c r="G6" s="16"/>
      <c r="H6" s="17">
        <f t="shared" si="1"/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154</v>
      </c>
      <c r="B7" s="16"/>
      <c r="C7" s="16"/>
      <c r="D7" s="16"/>
      <c r="E7" s="16"/>
      <c r="F7" s="53">
        <v>1.5</v>
      </c>
      <c r="G7" s="16"/>
      <c r="H7" s="17">
        <f t="shared" si="1"/>
        <v>1.5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155</v>
      </c>
      <c r="B8" s="16"/>
      <c r="C8" s="16"/>
      <c r="D8" s="16"/>
      <c r="E8" s="16"/>
      <c r="F8" s="53">
        <v>1.0</v>
      </c>
      <c r="G8" s="16"/>
      <c r="H8" s="17">
        <f t="shared" si="1"/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156</v>
      </c>
      <c r="B9" s="16"/>
      <c r="C9" s="16"/>
      <c r="D9" s="16"/>
      <c r="E9" s="16"/>
      <c r="F9" s="53">
        <v>1.0</v>
      </c>
      <c r="G9" s="16"/>
      <c r="H9" s="17">
        <f t="shared" si="1"/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26" t="str">
        <f>'Week 1'!$A$10</f>
        <v>Total</v>
      </c>
      <c r="B10" s="22">
        <f t="shared" ref="B10:G10" si="2">SUM(B5:B9)</f>
        <v>2.5</v>
      </c>
      <c r="C10" s="22">
        <f t="shared" si="2"/>
        <v>0</v>
      </c>
      <c r="D10" s="22">
        <f t="shared" si="2"/>
        <v>1</v>
      </c>
      <c r="E10" s="22">
        <f t="shared" si="2"/>
        <v>2.5</v>
      </c>
      <c r="F10" s="22">
        <f t="shared" si="2"/>
        <v>3.5</v>
      </c>
      <c r="G10" s="22">
        <f t="shared" si="2"/>
        <v>0</v>
      </c>
      <c r="H10" s="22">
        <f t="shared" si="1"/>
        <v>9.5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3.5" customHeight="1">
      <c r="A11" s="20"/>
      <c r="B11" s="20"/>
      <c r="C11" s="20"/>
      <c r="D11" s="20"/>
      <c r="E11" s="20"/>
      <c r="F11" s="20"/>
      <c r="G11" s="20"/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27" t="str">
        <f>Total!D3</f>
        <v>Anh Nguyen</v>
      </c>
      <c r="B12" s="11" t="str">
        <f>$B$3</f>
        <v>Hours</v>
      </c>
      <c r="C12" s="7"/>
      <c r="D12" s="7"/>
      <c r="E12" s="7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2" t="str">
        <f>'Week 1'!$A$4</f>
        <v>User story / task description</v>
      </c>
      <c r="B13" s="13" t="str">
        <f>'Week 1'!B$4</f>
        <v>Ma</v>
      </c>
      <c r="C13" s="13" t="str">
        <f>'Week 1'!C$4</f>
        <v>Di</v>
      </c>
      <c r="D13" s="13" t="str">
        <f>'Week 1'!D$4</f>
        <v>Wo</v>
      </c>
      <c r="E13" s="13" t="str">
        <f>'Week 1'!E$4</f>
        <v>Do</v>
      </c>
      <c r="F13" s="13" t="str">
        <f>'Week 1'!F$4</f>
        <v>Vr</v>
      </c>
      <c r="G13" s="13" t="str">
        <f>'Week 1'!G$4</f>
        <v>Za/Zo</v>
      </c>
      <c r="H13" s="13" t="str">
        <f>'Week 1'!H$4</f>
        <v>Total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14" t="s">
        <v>24</v>
      </c>
      <c r="B14" s="15">
        <v>2.5</v>
      </c>
      <c r="C14" s="16"/>
      <c r="D14" s="16"/>
      <c r="E14" s="15">
        <v>2.5</v>
      </c>
      <c r="F14" s="16"/>
      <c r="G14" s="16"/>
      <c r="H14" s="17">
        <f t="shared" ref="H14:H19" si="3">SUM(B14:G14)</f>
        <v>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14" t="s">
        <v>157</v>
      </c>
      <c r="B15" s="16"/>
      <c r="C15" s="16"/>
      <c r="D15" s="16"/>
      <c r="E15" s="16"/>
      <c r="F15" s="15">
        <v>2.0</v>
      </c>
      <c r="G15" s="16"/>
      <c r="H15" s="17">
        <f t="shared" si="3"/>
        <v>2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4" t="s">
        <v>158</v>
      </c>
      <c r="B16" s="16"/>
      <c r="C16" s="16"/>
      <c r="D16" s="16"/>
      <c r="E16" s="16"/>
      <c r="F16" s="16"/>
      <c r="G16" s="53">
        <v>3.0</v>
      </c>
      <c r="H16" s="17">
        <f t="shared" si="3"/>
        <v>3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4" t="s">
        <v>159</v>
      </c>
      <c r="B17" s="16"/>
      <c r="C17" s="16"/>
      <c r="D17" s="16"/>
      <c r="E17" s="16"/>
      <c r="F17" s="16"/>
      <c r="G17" s="53">
        <v>3.0</v>
      </c>
      <c r="H17" s="17">
        <f t="shared" si="3"/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25"/>
      <c r="B18" s="16"/>
      <c r="C18" s="16"/>
      <c r="D18" s="16"/>
      <c r="E18" s="16"/>
      <c r="F18" s="16"/>
      <c r="G18" s="16"/>
      <c r="H18" s="17">
        <f t="shared" si="3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26" t="str">
        <f>'Week 1'!$A$10</f>
        <v>Total</v>
      </c>
      <c r="B19" s="22">
        <f t="shared" ref="B19:G19" si="4">SUM(B14:B18)</f>
        <v>2.5</v>
      </c>
      <c r="C19" s="22">
        <f t="shared" si="4"/>
        <v>0</v>
      </c>
      <c r="D19" s="22">
        <f t="shared" si="4"/>
        <v>0</v>
      </c>
      <c r="E19" s="22">
        <f t="shared" si="4"/>
        <v>2.5</v>
      </c>
      <c r="F19" s="22">
        <f t="shared" si="4"/>
        <v>2</v>
      </c>
      <c r="G19" s="22">
        <f t="shared" si="4"/>
        <v>6</v>
      </c>
      <c r="H19" s="22">
        <f t="shared" si="3"/>
        <v>13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3.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27" t="str">
        <f>Total!D4</f>
        <v>Krisztian Kozari</v>
      </c>
      <c r="B21" s="11" t="str">
        <f>$B$3</f>
        <v>Hours</v>
      </c>
      <c r="C21" s="7"/>
      <c r="D21" s="7"/>
      <c r="E21" s="7"/>
      <c r="F21" s="7"/>
      <c r="G21" s="7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2" t="str">
        <f>'Week 1'!$A$4</f>
        <v>User story / task description</v>
      </c>
      <c r="B22" s="13" t="str">
        <f>'Week 1'!B$4</f>
        <v>Ma</v>
      </c>
      <c r="C22" s="13" t="str">
        <f>'Week 1'!C$4</f>
        <v>Di</v>
      </c>
      <c r="D22" s="13" t="str">
        <f>'Week 1'!D$4</f>
        <v>Wo</v>
      </c>
      <c r="E22" s="13" t="str">
        <f>'Week 1'!E$4</f>
        <v>Do</v>
      </c>
      <c r="F22" s="13" t="str">
        <f>'Week 1'!F$4</f>
        <v>Vr</v>
      </c>
      <c r="G22" s="13" t="str">
        <f>'Week 1'!G$4</f>
        <v>Za/Zo</v>
      </c>
      <c r="H22" s="13" t="str">
        <f>'Week 1'!H$4</f>
        <v>Total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4" t="s">
        <v>24</v>
      </c>
      <c r="B23" s="15">
        <v>2.5</v>
      </c>
      <c r="C23" s="16"/>
      <c r="D23" s="16"/>
      <c r="E23" s="15">
        <v>2.5</v>
      </c>
      <c r="F23" s="16"/>
      <c r="G23" s="16"/>
      <c r="H23" s="17">
        <f t="shared" ref="H23:H29" si="5">SUM(B23:G23)</f>
        <v>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4" t="s">
        <v>160</v>
      </c>
      <c r="B24" s="16"/>
      <c r="C24" s="15">
        <v>0.5</v>
      </c>
      <c r="D24" s="16"/>
      <c r="E24" s="16"/>
      <c r="F24" s="16"/>
      <c r="G24" s="16"/>
      <c r="H24" s="17">
        <f t="shared" si="5"/>
        <v>0.5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4" t="s">
        <v>161</v>
      </c>
      <c r="B25" s="16"/>
      <c r="C25" s="15">
        <v>1.0</v>
      </c>
      <c r="D25" s="16"/>
      <c r="E25" s="16"/>
      <c r="F25" s="16"/>
      <c r="G25" s="16"/>
      <c r="H25" s="17">
        <f t="shared" si="5"/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4" t="s">
        <v>162</v>
      </c>
      <c r="B26" s="16"/>
      <c r="C26" s="16"/>
      <c r="D26" s="16"/>
      <c r="E26" s="15">
        <v>0.5</v>
      </c>
      <c r="F26" s="16"/>
      <c r="G26" s="16"/>
      <c r="H26" s="17">
        <f t="shared" si="5"/>
        <v>0.5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4" t="s">
        <v>163</v>
      </c>
      <c r="B27" s="16"/>
      <c r="C27" s="16"/>
      <c r="D27" s="16"/>
      <c r="E27" s="53">
        <v>3.0</v>
      </c>
      <c r="F27" s="53">
        <v>3.0</v>
      </c>
      <c r="G27" s="53">
        <v>3.0</v>
      </c>
      <c r="H27" s="17">
        <f t="shared" si="5"/>
        <v>9</v>
      </c>
      <c r="I27" s="9"/>
      <c r="J27" s="54" t="s">
        <v>164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4" t="s">
        <v>165</v>
      </c>
      <c r="B28" s="16"/>
      <c r="C28" s="16"/>
      <c r="D28" s="16"/>
      <c r="E28" s="15">
        <v>1.0</v>
      </c>
      <c r="F28" s="16"/>
      <c r="G28" s="16"/>
      <c r="H28" s="17">
        <f t="shared" si="5"/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26" t="str">
        <f>'Week 1'!$A$10</f>
        <v>Total</v>
      </c>
      <c r="B29" s="22">
        <f t="shared" ref="B29:G29" si="6">SUM(B23:B28)</f>
        <v>2.5</v>
      </c>
      <c r="C29" s="22">
        <f t="shared" si="6"/>
        <v>1.5</v>
      </c>
      <c r="D29" s="22">
        <f t="shared" si="6"/>
        <v>0</v>
      </c>
      <c r="E29" s="22">
        <f t="shared" si="6"/>
        <v>7</v>
      </c>
      <c r="F29" s="22">
        <f t="shared" si="6"/>
        <v>3</v>
      </c>
      <c r="G29" s="22">
        <f t="shared" si="6"/>
        <v>3</v>
      </c>
      <c r="H29" s="22">
        <f t="shared" si="5"/>
        <v>17</v>
      </c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3.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27" t="str">
        <f>Total!D5</f>
        <v>Andre Nguyễn</v>
      </c>
      <c r="B31" s="11" t="str">
        <f>$B$3</f>
        <v>Hours</v>
      </c>
      <c r="C31" s="7"/>
      <c r="D31" s="7"/>
      <c r="E31" s="7"/>
      <c r="F31" s="7"/>
      <c r="G31" s="7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2" t="str">
        <f>'Week 1'!$A$4</f>
        <v>User story / task description</v>
      </c>
      <c r="B32" s="13" t="str">
        <f>'Week 1'!B$4</f>
        <v>Ma</v>
      </c>
      <c r="C32" s="13" t="str">
        <f>'Week 1'!C$4</f>
        <v>Di</v>
      </c>
      <c r="D32" s="13" t="str">
        <f>'Week 1'!D$4</f>
        <v>Wo</v>
      </c>
      <c r="E32" s="13" t="str">
        <f>'Week 1'!E$4</f>
        <v>Do</v>
      </c>
      <c r="F32" s="13" t="str">
        <f>'Week 1'!F$4</f>
        <v>Vr</v>
      </c>
      <c r="G32" s="13" t="str">
        <f>'Week 1'!G$4</f>
        <v>Za/Zo</v>
      </c>
      <c r="H32" s="13" t="str">
        <f>'Week 1'!H$4</f>
        <v>Total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14" t="s">
        <v>24</v>
      </c>
      <c r="B33" s="15">
        <v>2.5</v>
      </c>
      <c r="C33" s="16"/>
      <c r="D33" s="16"/>
      <c r="E33" s="16"/>
      <c r="F33" s="16"/>
      <c r="G33" s="16"/>
      <c r="H33" s="17">
        <f t="shared" ref="H33:H38" si="7">SUM(B33:G33)</f>
        <v>2.5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4" t="s">
        <v>166</v>
      </c>
      <c r="B34" s="16"/>
      <c r="C34" s="15">
        <v>1.0</v>
      </c>
      <c r="D34" s="15">
        <v>1.0</v>
      </c>
      <c r="E34" s="16"/>
      <c r="F34" s="16"/>
      <c r="G34" s="16"/>
      <c r="H34" s="17">
        <f t="shared" si="7"/>
        <v>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" t="s">
        <v>167</v>
      </c>
      <c r="B35" s="16"/>
      <c r="C35" s="16"/>
      <c r="D35" s="16"/>
      <c r="E35" s="15">
        <v>1.0</v>
      </c>
      <c r="F35" s="15">
        <v>1.0</v>
      </c>
      <c r="G35" s="16"/>
      <c r="H35" s="17">
        <f t="shared" si="7"/>
        <v>2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168</v>
      </c>
      <c r="B36" s="16"/>
      <c r="C36" s="16"/>
      <c r="D36" s="16"/>
      <c r="E36" s="16"/>
      <c r="F36" s="16"/>
      <c r="G36" s="15">
        <v>3.0</v>
      </c>
      <c r="H36" s="17">
        <f t="shared" si="7"/>
        <v>3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4" t="s">
        <v>145</v>
      </c>
      <c r="B37" s="16"/>
      <c r="C37" s="16"/>
      <c r="D37" s="16"/>
      <c r="E37" s="16"/>
      <c r="F37" s="16"/>
      <c r="G37" s="15">
        <v>1.0</v>
      </c>
      <c r="H37" s="17">
        <f t="shared" si="7"/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26" t="str">
        <f>'Week 1'!$A$10</f>
        <v>Total</v>
      </c>
      <c r="B38" s="22">
        <f t="shared" ref="B38:G38" si="8">SUM(B33:B37)</f>
        <v>2.5</v>
      </c>
      <c r="C38" s="22">
        <f t="shared" si="8"/>
        <v>1</v>
      </c>
      <c r="D38" s="22">
        <f t="shared" si="8"/>
        <v>1</v>
      </c>
      <c r="E38" s="22">
        <f t="shared" si="8"/>
        <v>1</v>
      </c>
      <c r="F38" s="22">
        <f t="shared" si="8"/>
        <v>1</v>
      </c>
      <c r="G38" s="22">
        <f t="shared" si="8"/>
        <v>4</v>
      </c>
      <c r="H38" s="22">
        <f t="shared" si="7"/>
        <v>10.5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3.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27" t="str">
        <f>Total!D6</f>
        <v>David Maddin</v>
      </c>
      <c r="B40" s="11" t="str">
        <f>$B$3</f>
        <v>Hours</v>
      </c>
      <c r="C40" s="7"/>
      <c r="D40" s="7"/>
      <c r="E40" s="7"/>
      <c r="F40" s="7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12" t="str">
        <f>$A$4</f>
        <v>User story / task description</v>
      </c>
      <c r="B41" s="13"/>
      <c r="C41" s="13" t="str">
        <f t="shared" ref="C41:H41" si="9">C$4</f>
        <v>Di</v>
      </c>
      <c r="D41" s="13" t="str">
        <f t="shared" si="9"/>
        <v>Wo</v>
      </c>
      <c r="E41" s="13" t="str">
        <f t="shared" si="9"/>
        <v>Do</v>
      </c>
      <c r="F41" s="13" t="str">
        <f t="shared" si="9"/>
        <v>Vr</v>
      </c>
      <c r="G41" s="13" t="str">
        <f t="shared" si="9"/>
        <v>Za/Zo</v>
      </c>
      <c r="H41" s="13" t="str">
        <f t="shared" si="9"/>
        <v>Total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14" t="s">
        <v>24</v>
      </c>
      <c r="B42" s="15">
        <v>2.5</v>
      </c>
      <c r="C42" s="16"/>
      <c r="D42" s="16"/>
      <c r="E42" s="15"/>
      <c r="F42" s="16"/>
      <c r="G42" s="16"/>
      <c r="H42" s="17">
        <f t="shared" ref="H42:H47" si="10">SUM(B42:G42)</f>
        <v>2.5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14" t="s">
        <v>169</v>
      </c>
      <c r="B43" s="16"/>
      <c r="C43" s="16"/>
      <c r="D43" s="16"/>
      <c r="E43" s="16"/>
      <c r="F43" s="15">
        <v>1.0</v>
      </c>
      <c r="G43" s="15">
        <v>1.5</v>
      </c>
      <c r="H43" s="17">
        <f t="shared" si="10"/>
        <v>2.5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14" t="s">
        <v>170</v>
      </c>
      <c r="B44" s="16"/>
      <c r="C44" s="16"/>
      <c r="D44" s="16"/>
      <c r="E44" s="16"/>
      <c r="F44" s="16"/>
      <c r="G44" s="15">
        <v>3.5</v>
      </c>
      <c r="H44" s="17">
        <f t="shared" si="10"/>
        <v>3.5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171</v>
      </c>
      <c r="B45" s="16"/>
      <c r="C45" s="16"/>
      <c r="D45" s="16"/>
      <c r="E45" s="16"/>
      <c r="F45" s="16"/>
      <c r="G45" s="15">
        <v>0.5</v>
      </c>
      <c r="H45" s="17">
        <f t="shared" si="10"/>
        <v>0.5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25"/>
      <c r="B46" s="16"/>
      <c r="C46" s="16"/>
      <c r="D46" s="16"/>
      <c r="E46" s="16"/>
      <c r="F46" s="16"/>
      <c r="G46" s="16"/>
      <c r="H46" s="17">
        <f t="shared" si="10"/>
        <v>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26" t="str">
        <f>$A$10</f>
        <v>Total</v>
      </c>
      <c r="B47" s="22">
        <f t="shared" ref="B47:G47" si="11">SUM(B42:B46)</f>
        <v>2.5</v>
      </c>
      <c r="C47" s="22">
        <f t="shared" si="11"/>
        <v>0</v>
      </c>
      <c r="D47" s="22">
        <f t="shared" si="11"/>
        <v>0</v>
      </c>
      <c r="E47" s="22">
        <f t="shared" si="11"/>
        <v>0</v>
      </c>
      <c r="F47" s="22">
        <f t="shared" si="11"/>
        <v>1</v>
      </c>
      <c r="G47" s="22">
        <f t="shared" si="11"/>
        <v>5.5</v>
      </c>
      <c r="H47" s="22">
        <f t="shared" si="10"/>
        <v>9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27" t="str">
        <f>Total!D7</f>
        <v>Krzysztof Jarosz</v>
      </c>
      <c r="B49" s="11" t="str">
        <f>$B$3</f>
        <v>Hours</v>
      </c>
      <c r="C49" s="7"/>
      <c r="D49" s="7"/>
      <c r="E49" s="7"/>
      <c r="F49" s="7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12" t="str">
        <f>$A$4</f>
        <v>User story / task description</v>
      </c>
      <c r="B50" s="13" t="str">
        <f t="shared" ref="B50:H50" si="12">B$4</f>
        <v>Ma</v>
      </c>
      <c r="C50" s="13" t="str">
        <f t="shared" si="12"/>
        <v>Di</v>
      </c>
      <c r="D50" s="13" t="str">
        <f t="shared" si="12"/>
        <v>Wo</v>
      </c>
      <c r="E50" s="13" t="str">
        <f t="shared" si="12"/>
        <v>Do</v>
      </c>
      <c r="F50" s="13" t="str">
        <f t="shared" si="12"/>
        <v>Vr</v>
      </c>
      <c r="G50" s="13" t="str">
        <f t="shared" si="12"/>
        <v>Za/Zo</v>
      </c>
      <c r="H50" s="13" t="str">
        <f t="shared" si="12"/>
        <v>Total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4" t="s">
        <v>66</v>
      </c>
      <c r="B51" s="15">
        <v>2.5</v>
      </c>
      <c r="C51" s="16"/>
      <c r="D51" s="16"/>
      <c r="E51" s="15">
        <v>2.5</v>
      </c>
      <c r="F51" s="16"/>
      <c r="G51" s="16"/>
      <c r="H51" s="17">
        <f t="shared" ref="H51:H56" si="13">SUM(B51:G51)</f>
        <v>5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4" t="s">
        <v>172</v>
      </c>
      <c r="B52" s="16"/>
      <c r="C52" s="15">
        <v>2.0</v>
      </c>
      <c r="D52" s="15">
        <v>1.0</v>
      </c>
      <c r="E52" s="16"/>
      <c r="F52" s="16"/>
      <c r="G52" s="16"/>
      <c r="H52" s="17">
        <f t="shared" si="13"/>
        <v>3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25"/>
      <c r="B53" s="16"/>
      <c r="C53" s="16"/>
      <c r="D53" s="16"/>
      <c r="E53" s="16"/>
      <c r="F53" s="16"/>
      <c r="G53" s="16"/>
      <c r="H53" s="17">
        <f t="shared" si="13"/>
        <v>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25"/>
      <c r="B54" s="16"/>
      <c r="C54" s="16"/>
      <c r="D54" s="16"/>
      <c r="E54" s="16"/>
      <c r="F54" s="16"/>
      <c r="G54" s="16"/>
      <c r="H54" s="17">
        <f t="shared" si="13"/>
        <v>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25"/>
      <c r="B55" s="16"/>
      <c r="C55" s="16"/>
      <c r="D55" s="16"/>
      <c r="E55" s="16"/>
      <c r="F55" s="16"/>
      <c r="G55" s="16"/>
      <c r="H55" s="17">
        <f t="shared" si="13"/>
        <v>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26" t="str">
        <f>$A$10</f>
        <v>Total</v>
      </c>
      <c r="B56" s="22">
        <f t="shared" ref="B56:G56" si="14">SUM(B51:B55)</f>
        <v>2.5</v>
      </c>
      <c r="C56" s="22">
        <f t="shared" si="14"/>
        <v>2</v>
      </c>
      <c r="D56" s="22">
        <f t="shared" si="14"/>
        <v>1</v>
      </c>
      <c r="E56" s="22">
        <f t="shared" si="14"/>
        <v>2.5</v>
      </c>
      <c r="F56" s="22">
        <f t="shared" si="14"/>
        <v>0</v>
      </c>
      <c r="G56" s="22">
        <f t="shared" si="14"/>
        <v>0</v>
      </c>
      <c r="H56" s="22">
        <f t="shared" si="13"/>
        <v>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27" t="str">
        <f>Total!D8</f>
        <v>Radin Soleymani</v>
      </c>
      <c r="B58" s="11" t="str">
        <f>$B$3</f>
        <v>Hours</v>
      </c>
      <c r="C58" s="7"/>
      <c r="D58" s="7"/>
      <c r="E58" s="7"/>
      <c r="F58" s="7"/>
      <c r="G58" s="7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12" t="str">
        <f>$A$4</f>
        <v>User story / task description</v>
      </c>
      <c r="B59" s="13" t="str">
        <f t="shared" ref="B59:H59" si="15">B$4</f>
        <v>Ma</v>
      </c>
      <c r="C59" s="13" t="str">
        <f t="shared" si="15"/>
        <v>Di</v>
      </c>
      <c r="D59" s="13" t="str">
        <f t="shared" si="15"/>
        <v>Wo</v>
      </c>
      <c r="E59" s="13" t="str">
        <f t="shared" si="15"/>
        <v>Do</v>
      </c>
      <c r="F59" s="13" t="str">
        <f t="shared" si="15"/>
        <v>Vr</v>
      </c>
      <c r="G59" s="13" t="str">
        <f t="shared" si="15"/>
        <v>Za/Zo</v>
      </c>
      <c r="H59" s="13" t="str">
        <f t="shared" si="15"/>
        <v>Total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14" t="s">
        <v>24</v>
      </c>
      <c r="B60" s="15">
        <v>2.5</v>
      </c>
      <c r="C60" s="16"/>
      <c r="D60" s="16"/>
      <c r="E60" s="15">
        <v>2.5</v>
      </c>
      <c r="F60" s="16"/>
      <c r="G60" s="16"/>
      <c r="H60" s="17">
        <f t="shared" ref="H60:H69" si="16">SUM(B60:G60)</f>
        <v>5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4" t="s">
        <v>173</v>
      </c>
      <c r="B61" s="16"/>
      <c r="C61" s="15">
        <v>2.0</v>
      </c>
      <c r="D61" s="16"/>
      <c r="E61" s="15"/>
      <c r="F61" s="16"/>
      <c r="G61" s="16"/>
      <c r="H61" s="17">
        <f t="shared" si="16"/>
        <v>2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174</v>
      </c>
      <c r="B62" s="16"/>
      <c r="C62" s="16"/>
      <c r="D62" s="16"/>
      <c r="E62" s="15">
        <v>2.0</v>
      </c>
      <c r="F62" s="16"/>
      <c r="G62" s="16"/>
      <c r="H62" s="17">
        <f t="shared" si="16"/>
        <v>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175</v>
      </c>
      <c r="B63" s="16"/>
      <c r="C63" s="16"/>
      <c r="D63" s="16"/>
      <c r="E63" s="15">
        <v>2.0</v>
      </c>
      <c r="F63" s="16"/>
      <c r="G63" s="16"/>
      <c r="H63" s="17">
        <f t="shared" si="16"/>
        <v>2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176</v>
      </c>
      <c r="B64" s="16"/>
      <c r="C64" s="16"/>
      <c r="D64" s="16"/>
      <c r="E64" s="15">
        <v>1.0</v>
      </c>
      <c r="F64" s="16"/>
      <c r="G64" s="16"/>
      <c r="H64" s="17">
        <f t="shared" si="16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14" t="s">
        <v>177</v>
      </c>
      <c r="B65" s="16"/>
      <c r="C65" s="16"/>
      <c r="D65" s="16"/>
      <c r="E65" s="15">
        <v>1.0</v>
      </c>
      <c r="F65" s="16"/>
      <c r="G65" s="16"/>
      <c r="H65" s="17">
        <f t="shared" si="16"/>
        <v>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14" t="s">
        <v>178</v>
      </c>
      <c r="B66" s="16"/>
      <c r="C66" s="16"/>
      <c r="D66" s="16"/>
      <c r="E66" s="15">
        <v>0.5</v>
      </c>
      <c r="F66" s="16"/>
      <c r="G66" s="16"/>
      <c r="H66" s="17">
        <f t="shared" si="16"/>
        <v>0.5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14" t="s">
        <v>179</v>
      </c>
      <c r="B67" s="16"/>
      <c r="C67" s="16"/>
      <c r="D67" s="16"/>
      <c r="E67" s="15">
        <v>1.0</v>
      </c>
      <c r="F67" s="16"/>
      <c r="G67" s="16"/>
      <c r="H67" s="17">
        <f t="shared" si="16"/>
        <v>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14" t="s">
        <v>180</v>
      </c>
      <c r="B68" s="16"/>
      <c r="C68" s="16"/>
      <c r="D68" s="16"/>
      <c r="E68" s="15"/>
      <c r="F68" s="15">
        <v>0.5</v>
      </c>
      <c r="G68" s="16"/>
      <c r="H68" s="17">
        <f t="shared" si="16"/>
        <v>0.5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26" t="str">
        <f>$A$10</f>
        <v>Total</v>
      </c>
      <c r="B69" s="22">
        <f t="shared" ref="B69:G69" si="17">SUM(B60:B68)</f>
        <v>2.5</v>
      </c>
      <c r="C69" s="22">
        <f t="shared" si="17"/>
        <v>2</v>
      </c>
      <c r="D69" s="22">
        <f t="shared" si="17"/>
        <v>0</v>
      </c>
      <c r="E69" s="22">
        <f t="shared" si="17"/>
        <v>10</v>
      </c>
      <c r="F69" s="22">
        <f t="shared" si="17"/>
        <v>0.5</v>
      </c>
      <c r="G69" s="22">
        <f t="shared" si="17"/>
        <v>0</v>
      </c>
      <c r="H69" s="22">
        <f t="shared" si="16"/>
        <v>15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27" t="str">
        <f>Total!D9</f>
        <v/>
      </c>
      <c r="B71" s="11" t="str">
        <f>$B$3</f>
        <v>Hours</v>
      </c>
      <c r="C71" s="7"/>
      <c r="D71" s="7"/>
      <c r="E71" s="7"/>
      <c r="F71" s="7"/>
      <c r="G71" s="7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12" t="str">
        <f>$A$4</f>
        <v>User story / task description</v>
      </c>
      <c r="B72" s="13" t="str">
        <f t="shared" ref="B72:H72" si="18">B$4</f>
        <v>Ma</v>
      </c>
      <c r="C72" s="13" t="str">
        <f t="shared" si="18"/>
        <v>Di</v>
      </c>
      <c r="D72" s="13" t="str">
        <f t="shared" si="18"/>
        <v>Wo</v>
      </c>
      <c r="E72" s="13" t="str">
        <f t="shared" si="18"/>
        <v>Do</v>
      </c>
      <c r="F72" s="13" t="str">
        <f t="shared" si="18"/>
        <v>Vr</v>
      </c>
      <c r="G72" s="13" t="str">
        <f t="shared" si="18"/>
        <v>Za/Zo</v>
      </c>
      <c r="H72" s="13" t="str">
        <f t="shared" si="18"/>
        <v>Total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25" t="s">
        <v>29</v>
      </c>
      <c r="B73" s="16"/>
      <c r="C73" s="16"/>
      <c r="D73" s="16"/>
      <c r="E73" s="16"/>
      <c r="F73" s="16"/>
      <c r="G73" s="16"/>
      <c r="H73" s="17">
        <f t="shared" ref="H73:H78" si="19">SUM(B73:G73)</f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25"/>
      <c r="B74" s="16"/>
      <c r="C74" s="16"/>
      <c r="D74" s="16"/>
      <c r="E74" s="16"/>
      <c r="F74" s="16"/>
      <c r="G74" s="16"/>
      <c r="H74" s="17">
        <f t="shared" si="19"/>
        <v>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25"/>
      <c r="B75" s="16"/>
      <c r="C75" s="16"/>
      <c r="D75" s="16"/>
      <c r="E75" s="16"/>
      <c r="F75" s="16"/>
      <c r="G75" s="16"/>
      <c r="H75" s="17">
        <f t="shared" si="19"/>
        <v>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25"/>
      <c r="B76" s="16"/>
      <c r="C76" s="16"/>
      <c r="D76" s="16"/>
      <c r="E76" s="16"/>
      <c r="F76" s="16"/>
      <c r="G76" s="16"/>
      <c r="H76" s="17">
        <f t="shared" si="19"/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25"/>
      <c r="B77" s="16"/>
      <c r="C77" s="16"/>
      <c r="D77" s="16"/>
      <c r="E77" s="16"/>
      <c r="F77" s="16"/>
      <c r="G77" s="16"/>
      <c r="H77" s="17">
        <f t="shared" si="19"/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26" t="str">
        <f>$A$10</f>
        <v>Total</v>
      </c>
      <c r="B78" s="22">
        <f t="shared" ref="B78:G78" si="20">SUM(B73:B77)</f>
        <v>0</v>
      </c>
      <c r="C78" s="22">
        <f t="shared" si="20"/>
        <v>0</v>
      </c>
      <c r="D78" s="22">
        <f t="shared" si="20"/>
        <v>0</v>
      </c>
      <c r="E78" s="22">
        <f t="shared" si="20"/>
        <v>0</v>
      </c>
      <c r="F78" s="22">
        <f t="shared" si="20"/>
        <v>0</v>
      </c>
      <c r="G78" s="22">
        <f t="shared" si="20"/>
        <v>0</v>
      </c>
      <c r="H78" s="22">
        <f t="shared" si="19"/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27" t="str">
        <f>Total!D10</f>
        <v/>
      </c>
      <c r="B80" s="11" t="str">
        <f>$B$3</f>
        <v>Hours</v>
      </c>
      <c r="C80" s="7"/>
      <c r="D80" s="7"/>
      <c r="E80" s="7"/>
      <c r="F80" s="7"/>
      <c r="G80" s="7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12" t="str">
        <f>$A$4</f>
        <v>User story / task description</v>
      </c>
      <c r="B81" s="13" t="str">
        <f t="shared" ref="B81:H81" si="21">B$4</f>
        <v>Ma</v>
      </c>
      <c r="C81" s="13" t="str">
        <f t="shared" si="21"/>
        <v>Di</v>
      </c>
      <c r="D81" s="13" t="str">
        <f t="shared" si="21"/>
        <v>Wo</v>
      </c>
      <c r="E81" s="13" t="str">
        <f t="shared" si="21"/>
        <v>Do</v>
      </c>
      <c r="F81" s="13" t="str">
        <f t="shared" si="21"/>
        <v>Vr</v>
      </c>
      <c r="G81" s="13" t="str">
        <f t="shared" si="21"/>
        <v>Za/Zo</v>
      </c>
      <c r="H81" s="13" t="str">
        <f t="shared" si="21"/>
        <v>Total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25" t="s">
        <v>29</v>
      </c>
      <c r="B82" s="16"/>
      <c r="C82" s="16"/>
      <c r="D82" s="16"/>
      <c r="E82" s="16"/>
      <c r="F82" s="16"/>
      <c r="G82" s="16"/>
      <c r="H82" s="17">
        <f t="shared" ref="H82:H87" si="22">SUM(B82:G82)</f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25"/>
      <c r="B83" s="16"/>
      <c r="C83" s="16"/>
      <c r="D83" s="16"/>
      <c r="E83" s="16"/>
      <c r="F83" s="16"/>
      <c r="G83" s="16"/>
      <c r="H83" s="17">
        <f t="shared" si="22"/>
        <v>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25"/>
      <c r="B84" s="16"/>
      <c r="C84" s="16"/>
      <c r="D84" s="16"/>
      <c r="E84" s="16"/>
      <c r="F84" s="16"/>
      <c r="G84" s="16"/>
      <c r="H84" s="17">
        <f t="shared" si="22"/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25"/>
      <c r="B85" s="16"/>
      <c r="C85" s="16"/>
      <c r="D85" s="16"/>
      <c r="E85" s="16"/>
      <c r="F85" s="16"/>
      <c r="G85" s="16"/>
      <c r="H85" s="17">
        <f t="shared" si="22"/>
        <v>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25"/>
      <c r="B86" s="16"/>
      <c r="C86" s="16"/>
      <c r="D86" s="16"/>
      <c r="E86" s="16"/>
      <c r="F86" s="16"/>
      <c r="G86" s="16"/>
      <c r="H86" s="17">
        <f t="shared" si="22"/>
        <v>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26" t="str">
        <f>$A$10</f>
        <v>Total</v>
      </c>
      <c r="B87" s="22">
        <f t="shared" ref="B87:G87" si="23">SUM(B82:B86)</f>
        <v>0</v>
      </c>
      <c r="C87" s="22">
        <f t="shared" si="23"/>
        <v>0</v>
      </c>
      <c r="D87" s="22">
        <f t="shared" si="23"/>
        <v>0</v>
      </c>
      <c r="E87" s="22">
        <f t="shared" si="23"/>
        <v>0</v>
      </c>
      <c r="F87" s="22">
        <f t="shared" si="23"/>
        <v>0</v>
      </c>
      <c r="G87" s="22">
        <f t="shared" si="23"/>
        <v>0</v>
      </c>
      <c r="H87" s="22">
        <f t="shared" si="22"/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27" t="str">
        <f>Total!D11</f>
        <v/>
      </c>
      <c r="B89" s="11" t="str">
        <f>$B$3</f>
        <v>Hours</v>
      </c>
      <c r="C89" s="7"/>
      <c r="D89" s="7"/>
      <c r="E89" s="7"/>
      <c r="F89" s="7"/>
      <c r="G89" s="7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12" t="str">
        <f>$A$4</f>
        <v>User story / task description</v>
      </c>
      <c r="B90" s="13" t="str">
        <f t="shared" ref="B90:H90" si="24">B$4</f>
        <v>Ma</v>
      </c>
      <c r="C90" s="13" t="str">
        <f t="shared" si="24"/>
        <v>Di</v>
      </c>
      <c r="D90" s="13" t="str">
        <f t="shared" si="24"/>
        <v>Wo</v>
      </c>
      <c r="E90" s="13" t="str">
        <f t="shared" si="24"/>
        <v>Do</v>
      </c>
      <c r="F90" s="13" t="str">
        <f t="shared" si="24"/>
        <v>Vr</v>
      </c>
      <c r="G90" s="13" t="str">
        <f t="shared" si="24"/>
        <v>Za/Zo</v>
      </c>
      <c r="H90" s="13" t="str">
        <f t="shared" si="24"/>
        <v>Total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25" t="s">
        <v>29</v>
      </c>
      <c r="B91" s="16"/>
      <c r="C91" s="16"/>
      <c r="D91" s="16"/>
      <c r="E91" s="16"/>
      <c r="F91" s="16"/>
      <c r="G91" s="16"/>
      <c r="H91" s="17">
        <f t="shared" ref="H91:H96" si="25">SUM(B91:G91)</f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25"/>
      <c r="B92" s="16"/>
      <c r="C92" s="16"/>
      <c r="D92" s="16"/>
      <c r="E92" s="16"/>
      <c r="F92" s="16"/>
      <c r="G92" s="16"/>
      <c r="H92" s="17">
        <f t="shared" si="25"/>
        <v>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25"/>
      <c r="B93" s="16"/>
      <c r="C93" s="16"/>
      <c r="D93" s="16"/>
      <c r="E93" s="16"/>
      <c r="F93" s="16"/>
      <c r="G93" s="16"/>
      <c r="H93" s="17">
        <f t="shared" si="25"/>
        <v>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25"/>
      <c r="B94" s="16"/>
      <c r="C94" s="16"/>
      <c r="D94" s="16"/>
      <c r="E94" s="16"/>
      <c r="F94" s="16"/>
      <c r="G94" s="16"/>
      <c r="H94" s="17">
        <f t="shared" si="25"/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25"/>
      <c r="B95" s="16"/>
      <c r="C95" s="16"/>
      <c r="D95" s="16"/>
      <c r="E95" s="16"/>
      <c r="F95" s="16"/>
      <c r="G95" s="16"/>
      <c r="H95" s="17">
        <f t="shared" si="25"/>
        <v>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26" t="str">
        <f>$A$10</f>
        <v>Total</v>
      </c>
      <c r="B96" s="22">
        <f t="shared" ref="B96:G96" si="26">SUM(B91:B95)</f>
        <v>0</v>
      </c>
      <c r="C96" s="22">
        <f t="shared" si="26"/>
        <v>0</v>
      </c>
      <c r="D96" s="22">
        <f t="shared" si="26"/>
        <v>0</v>
      </c>
      <c r="E96" s="22">
        <f t="shared" si="26"/>
        <v>0</v>
      </c>
      <c r="F96" s="22">
        <f t="shared" si="26"/>
        <v>0</v>
      </c>
      <c r="G96" s="22">
        <f t="shared" si="26"/>
        <v>0</v>
      </c>
      <c r="H96" s="22">
        <f t="shared" si="25"/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3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3.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</sheetData>
  <mergeCells count="11">
    <mergeCell ref="B58:H58"/>
    <mergeCell ref="B71:H71"/>
    <mergeCell ref="B80:H80"/>
    <mergeCell ref="B89:H89"/>
    <mergeCell ref="B1:H1"/>
    <mergeCell ref="B3:H3"/>
    <mergeCell ref="B12:H12"/>
    <mergeCell ref="B21:H21"/>
    <mergeCell ref="B31:H31"/>
    <mergeCell ref="B40:H40"/>
    <mergeCell ref="B49:H49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Total!$K$1</f>
        <v>Week 7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181</v>
      </c>
      <c r="B5" s="15"/>
      <c r="C5" s="16"/>
      <c r="D5" s="16"/>
      <c r="E5" s="15">
        <v>1.0</v>
      </c>
      <c r="F5" s="16"/>
      <c r="G5" s="16"/>
      <c r="H5" s="17">
        <f t="shared" ref="H5:H13" si="1">SUM(B5:G5)</f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182</v>
      </c>
      <c r="B6" s="15">
        <v>1.0</v>
      </c>
      <c r="C6" s="16"/>
      <c r="D6" s="16"/>
      <c r="E6" s="16"/>
      <c r="F6" s="16"/>
      <c r="G6" s="16"/>
      <c r="H6" s="17">
        <f t="shared" si="1"/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183</v>
      </c>
      <c r="B7" s="15">
        <v>1.0</v>
      </c>
      <c r="C7" s="16"/>
      <c r="D7" s="16"/>
      <c r="E7" s="16"/>
      <c r="F7" s="16"/>
      <c r="G7" s="16"/>
      <c r="H7" s="17">
        <f t="shared" si="1"/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14" t="s">
        <v>24</v>
      </c>
      <c r="B8" s="15">
        <v>2.5</v>
      </c>
      <c r="C8" s="16"/>
      <c r="D8" s="16"/>
      <c r="E8" s="15">
        <v>2.5</v>
      </c>
      <c r="F8" s="16"/>
      <c r="G8" s="16"/>
      <c r="H8" s="17">
        <f t="shared" si="1"/>
        <v>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3.5" customHeight="1">
      <c r="A9" s="14" t="s">
        <v>116</v>
      </c>
      <c r="B9" s="16"/>
      <c r="C9" s="16"/>
      <c r="D9" s="16"/>
      <c r="E9" s="15">
        <v>1.0</v>
      </c>
      <c r="F9" s="16"/>
      <c r="G9" s="16"/>
      <c r="H9" s="17">
        <f t="shared" si="1"/>
        <v>1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4" t="s">
        <v>184</v>
      </c>
      <c r="B10" s="16"/>
      <c r="C10" s="16"/>
      <c r="D10" s="16"/>
      <c r="E10" s="16"/>
      <c r="F10" s="16"/>
      <c r="G10" s="15">
        <v>1.0</v>
      </c>
      <c r="H10" s="17">
        <f t="shared" si="1"/>
        <v>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4" t="s">
        <v>185</v>
      </c>
      <c r="B11" s="16"/>
      <c r="C11" s="15">
        <v>1.0</v>
      </c>
      <c r="D11" s="16"/>
      <c r="E11" s="16"/>
      <c r="F11" s="16"/>
      <c r="G11" s="16"/>
      <c r="H11" s="17">
        <f t="shared" si="1"/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14" t="s">
        <v>186</v>
      </c>
      <c r="B12" s="15">
        <v>1.5</v>
      </c>
      <c r="C12" s="16"/>
      <c r="D12" s="16"/>
      <c r="E12" s="16"/>
      <c r="F12" s="16"/>
      <c r="G12" s="16"/>
      <c r="H12" s="17">
        <f t="shared" si="1"/>
        <v>1.5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26" t="str">
        <f>'Week 1'!$A$10</f>
        <v>Total</v>
      </c>
      <c r="B13" s="22">
        <f>SUM(B7:B12)</f>
        <v>5</v>
      </c>
      <c r="C13" s="22">
        <f t="shared" ref="C13:G13" si="2">SUM(C7:C11)</f>
        <v>1</v>
      </c>
      <c r="D13" s="22">
        <f t="shared" si="2"/>
        <v>0</v>
      </c>
      <c r="E13" s="22">
        <f t="shared" si="2"/>
        <v>3.5</v>
      </c>
      <c r="F13" s="22">
        <f t="shared" si="2"/>
        <v>0</v>
      </c>
      <c r="G13" s="22">
        <f t="shared" si="2"/>
        <v>1</v>
      </c>
      <c r="H13" s="22">
        <f t="shared" si="1"/>
        <v>10.5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3.5" customHeight="1">
      <c r="A14" s="20"/>
      <c r="B14" s="20"/>
      <c r="C14" s="20"/>
      <c r="D14" s="20"/>
      <c r="E14" s="20"/>
      <c r="F14" s="20"/>
      <c r="G14" s="20"/>
      <c r="H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27" t="str">
        <f>Total!D3</f>
        <v>Anh Nguyen</v>
      </c>
      <c r="B15" s="11" t="str">
        <f>$B$3</f>
        <v>Hours</v>
      </c>
      <c r="C15" s="7"/>
      <c r="D15" s="7"/>
      <c r="E15" s="7"/>
      <c r="F15" s="7"/>
      <c r="G15" s="7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12" t="str">
        <f>'Week 1'!$A$4</f>
        <v>User story / task description</v>
      </c>
      <c r="B16" s="13" t="str">
        <f>'Week 1'!B$4</f>
        <v>Ma</v>
      </c>
      <c r="C16" s="13" t="str">
        <f>'Week 1'!C$4</f>
        <v>Di</v>
      </c>
      <c r="D16" s="13" t="str">
        <f>'Week 1'!D$4</f>
        <v>Wo</v>
      </c>
      <c r="E16" s="13" t="str">
        <f>'Week 1'!E$4</f>
        <v>Do</v>
      </c>
      <c r="F16" s="13" t="str">
        <f>'Week 1'!F$4</f>
        <v>Vr</v>
      </c>
      <c r="G16" s="13" t="str">
        <f>'Week 1'!G$4</f>
        <v>Za/Zo</v>
      </c>
      <c r="H16" s="13" t="str">
        <f>'Week 1'!H$4</f>
        <v>Total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14" t="s">
        <v>24</v>
      </c>
      <c r="B17" s="15">
        <v>2.5</v>
      </c>
      <c r="C17" s="16"/>
      <c r="D17" s="16"/>
      <c r="E17" s="15">
        <v>2.5</v>
      </c>
      <c r="F17" s="16"/>
      <c r="G17" s="16"/>
      <c r="H17" s="17">
        <f t="shared" ref="H17:H22" si="3">SUM(B17:G17)</f>
        <v>5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4" t="s">
        <v>116</v>
      </c>
      <c r="B18" s="16"/>
      <c r="C18" s="16"/>
      <c r="D18" s="16"/>
      <c r="E18" s="15">
        <v>2.0</v>
      </c>
      <c r="F18" s="16"/>
      <c r="G18" s="16"/>
      <c r="H18" s="17">
        <f t="shared" si="3"/>
        <v>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4" t="s">
        <v>187</v>
      </c>
      <c r="B19" s="16"/>
      <c r="C19" s="16"/>
      <c r="D19" s="16"/>
      <c r="E19" s="15">
        <v>2.0</v>
      </c>
      <c r="F19" s="15"/>
      <c r="G19" s="16"/>
      <c r="H19" s="17">
        <f t="shared" si="3"/>
        <v>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4" t="s">
        <v>188</v>
      </c>
      <c r="B20" s="16"/>
      <c r="C20" s="16"/>
      <c r="D20" s="16"/>
      <c r="E20" s="16"/>
      <c r="F20" s="15">
        <v>2.0</v>
      </c>
      <c r="G20" s="16"/>
      <c r="H20" s="17">
        <f t="shared" si="3"/>
        <v>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25"/>
      <c r="B21" s="16"/>
      <c r="C21" s="16"/>
      <c r="D21" s="16"/>
      <c r="E21" s="16"/>
      <c r="F21" s="16"/>
      <c r="G21" s="16"/>
      <c r="H21" s="17">
        <f t="shared" si="3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26" t="str">
        <f>'Week 1'!$A$10</f>
        <v>Total</v>
      </c>
      <c r="B22" s="22">
        <f t="shared" ref="B22:G22" si="4">SUM(B17:B21)</f>
        <v>2.5</v>
      </c>
      <c r="C22" s="22">
        <f t="shared" si="4"/>
        <v>0</v>
      </c>
      <c r="D22" s="22">
        <f t="shared" si="4"/>
        <v>0</v>
      </c>
      <c r="E22" s="22">
        <f t="shared" si="4"/>
        <v>6.5</v>
      </c>
      <c r="F22" s="22">
        <f t="shared" si="4"/>
        <v>2</v>
      </c>
      <c r="G22" s="22">
        <f t="shared" si="4"/>
        <v>0</v>
      </c>
      <c r="H22" s="22">
        <f t="shared" si="3"/>
        <v>11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3.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7" t="str">
        <f>Total!D4</f>
        <v>Krisztian Kozari</v>
      </c>
      <c r="B24" s="11" t="str">
        <f>$B$3</f>
        <v>Hours</v>
      </c>
      <c r="C24" s="7"/>
      <c r="D24" s="7"/>
      <c r="E24" s="7"/>
      <c r="F24" s="7"/>
      <c r="G24" s="7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12" t="str">
        <f>'Week 1'!$A$4</f>
        <v>User story / task description</v>
      </c>
      <c r="B25" s="13" t="str">
        <f>'Week 1'!B$4</f>
        <v>Ma</v>
      </c>
      <c r="C25" s="13" t="str">
        <f>'Week 1'!C$4</f>
        <v>Di</v>
      </c>
      <c r="D25" s="13" t="str">
        <f>'Week 1'!D$4</f>
        <v>Wo</v>
      </c>
      <c r="E25" s="13" t="str">
        <f>'Week 1'!E$4</f>
        <v>Do</v>
      </c>
      <c r="F25" s="13" t="str">
        <f>'Week 1'!F$4</f>
        <v>Vr</v>
      </c>
      <c r="G25" s="13" t="str">
        <f>'Week 1'!G$4</f>
        <v>Za/Zo</v>
      </c>
      <c r="H25" s="13" t="str">
        <f>'Week 1'!H$4</f>
        <v>Total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14" t="s">
        <v>24</v>
      </c>
      <c r="B26" s="15">
        <v>2.5</v>
      </c>
      <c r="C26" s="16"/>
      <c r="D26" s="16"/>
      <c r="E26" s="15">
        <v>2.5</v>
      </c>
      <c r="F26" s="16"/>
      <c r="G26" s="16"/>
      <c r="H26" s="17">
        <f t="shared" ref="H26:H31" si="5">SUM(B26:G26)</f>
        <v>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14" t="s">
        <v>189</v>
      </c>
      <c r="B27" s="16"/>
      <c r="C27" s="16"/>
      <c r="D27" s="16"/>
      <c r="E27" s="15">
        <v>2.0</v>
      </c>
      <c r="F27" s="16"/>
      <c r="G27" s="16"/>
      <c r="H27" s="17">
        <f t="shared" si="5"/>
        <v>2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4" t="s">
        <v>190</v>
      </c>
      <c r="B28" s="16"/>
      <c r="C28" s="16"/>
      <c r="D28" s="16"/>
      <c r="E28" s="16"/>
      <c r="F28" s="16"/>
      <c r="G28" s="15">
        <v>1.0</v>
      </c>
      <c r="H28" s="17">
        <f t="shared" si="5"/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191</v>
      </c>
      <c r="B29" s="16"/>
      <c r="C29" s="16"/>
      <c r="D29" s="16"/>
      <c r="E29" s="16"/>
      <c r="F29" s="16"/>
      <c r="G29" s="15">
        <v>2.0</v>
      </c>
      <c r="H29" s="17">
        <f t="shared" si="5"/>
        <v>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25"/>
      <c r="B30" s="16"/>
      <c r="C30" s="16"/>
      <c r="D30" s="16"/>
      <c r="E30" s="16"/>
      <c r="F30" s="16"/>
      <c r="G30" s="16"/>
      <c r="H30" s="17">
        <f t="shared" si="5"/>
        <v>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26" t="str">
        <f>'Week 1'!$A$10</f>
        <v>Total</v>
      </c>
      <c r="B31" s="22">
        <f t="shared" ref="B31:G31" si="6">SUM(B26:B30)</f>
        <v>2.5</v>
      </c>
      <c r="C31" s="22">
        <f t="shared" si="6"/>
        <v>0</v>
      </c>
      <c r="D31" s="22">
        <f t="shared" si="6"/>
        <v>0</v>
      </c>
      <c r="E31" s="22">
        <f t="shared" si="6"/>
        <v>4.5</v>
      </c>
      <c r="F31" s="22">
        <f t="shared" si="6"/>
        <v>0</v>
      </c>
      <c r="G31" s="22">
        <f t="shared" si="6"/>
        <v>3</v>
      </c>
      <c r="H31" s="22">
        <f t="shared" si="5"/>
        <v>10</v>
      </c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3.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27" t="str">
        <f>Total!D5</f>
        <v>Andre Nguyễn</v>
      </c>
      <c r="B33" s="11" t="str">
        <f>$B$3</f>
        <v>Hours</v>
      </c>
      <c r="C33" s="7"/>
      <c r="D33" s="7"/>
      <c r="E33" s="7"/>
      <c r="F33" s="7"/>
      <c r="G33" s="7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12" t="str">
        <f>'Week 1'!$A$4</f>
        <v>User story / task description</v>
      </c>
      <c r="B34" s="13" t="str">
        <f>'Week 1'!B$4</f>
        <v>Ma</v>
      </c>
      <c r="C34" s="13" t="str">
        <f>'Week 1'!C$4</f>
        <v>Di</v>
      </c>
      <c r="D34" s="13" t="str">
        <f>'Week 1'!D$4</f>
        <v>Wo</v>
      </c>
      <c r="E34" s="13" t="str">
        <f>'Week 1'!E$4</f>
        <v>Do</v>
      </c>
      <c r="F34" s="13" t="str">
        <f>'Week 1'!F$4</f>
        <v>Vr</v>
      </c>
      <c r="G34" s="13" t="str">
        <f>'Week 1'!G$4</f>
        <v>Za/Zo</v>
      </c>
      <c r="H34" s="13" t="str">
        <f>'Week 1'!H$4</f>
        <v>Total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14" t="s">
        <v>24</v>
      </c>
      <c r="B35" s="15">
        <v>2.5</v>
      </c>
      <c r="C35" s="16"/>
      <c r="D35" s="16"/>
      <c r="E35" s="15">
        <v>2.5</v>
      </c>
      <c r="F35" s="16"/>
      <c r="G35" s="16"/>
      <c r="H35" s="17">
        <f t="shared" ref="H35:H40" si="7">SUM(B35:G35)</f>
        <v>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14" t="s">
        <v>192</v>
      </c>
      <c r="B36" s="16"/>
      <c r="C36" s="16"/>
      <c r="D36" s="16"/>
      <c r="E36" s="15">
        <v>2.0</v>
      </c>
      <c r="F36" s="16"/>
      <c r="G36" s="16"/>
      <c r="H36" s="17">
        <f t="shared" si="7"/>
        <v>2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4" t="s">
        <v>193</v>
      </c>
      <c r="B37" s="16"/>
      <c r="C37" s="16"/>
      <c r="D37" s="16"/>
      <c r="E37" s="16"/>
      <c r="F37" s="15">
        <v>3.0</v>
      </c>
      <c r="G37" s="15">
        <v>5.0</v>
      </c>
      <c r="H37" s="17">
        <f t="shared" si="7"/>
        <v>8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14" t="s">
        <v>194</v>
      </c>
      <c r="B38" s="16"/>
      <c r="C38" s="16"/>
      <c r="D38" s="16"/>
      <c r="E38" s="16"/>
      <c r="F38" s="15"/>
      <c r="G38" s="15">
        <v>1.0</v>
      </c>
      <c r="H38" s="17">
        <f t="shared" si="7"/>
        <v>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14" t="s">
        <v>145</v>
      </c>
      <c r="B39" s="16"/>
      <c r="C39" s="15">
        <v>1.0</v>
      </c>
      <c r="D39" s="15">
        <v>1.0</v>
      </c>
      <c r="E39" s="16"/>
      <c r="F39" s="16"/>
      <c r="G39" s="16"/>
      <c r="H39" s="17">
        <f t="shared" si="7"/>
        <v>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26" t="str">
        <f>'Week 1'!$A$10</f>
        <v>Total</v>
      </c>
      <c r="B40" s="22">
        <f t="shared" ref="B40:G40" si="8">SUM(B35:B39)</f>
        <v>2.5</v>
      </c>
      <c r="C40" s="22">
        <f t="shared" si="8"/>
        <v>1</v>
      </c>
      <c r="D40" s="22">
        <f t="shared" si="8"/>
        <v>1</v>
      </c>
      <c r="E40" s="22">
        <f t="shared" si="8"/>
        <v>4.5</v>
      </c>
      <c r="F40" s="22">
        <f t="shared" si="8"/>
        <v>3</v>
      </c>
      <c r="G40" s="22">
        <f t="shared" si="8"/>
        <v>6</v>
      </c>
      <c r="H40" s="22">
        <f t="shared" si="7"/>
        <v>18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3.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27" t="str">
        <f>Total!D6</f>
        <v>David Maddin</v>
      </c>
      <c r="B42" s="11" t="str">
        <f>$B$3</f>
        <v>Hours</v>
      </c>
      <c r="C42" s="7"/>
      <c r="D42" s="7"/>
      <c r="E42" s="7"/>
      <c r="F42" s="7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12" t="str">
        <f>$A$4</f>
        <v>User story / task description</v>
      </c>
      <c r="B43" s="13" t="str">
        <f t="shared" ref="B43:H43" si="9">B$4</f>
        <v>Ma</v>
      </c>
      <c r="C43" s="13" t="str">
        <f t="shared" si="9"/>
        <v>Di</v>
      </c>
      <c r="D43" s="13" t="str">
        <f t="shared" si="9"/>
        <v>Wo</v>
      </c>
      <c r="E43" s="13" t="str">
        <f t="shared" si="9"/>
        <v>Do</v>
      </c>
      <c r="F43" s="13" t="str">
        <f t="shared" si="9"/>
        <v>Vr</v>
      </c>
      <c r="G43" s="13" t="str">
        <f t="shared" si="9"/>
        <v>Za/Zo</v>
      </c>
      <c r="H43" s="13" t="str">
        <f t="shared" si="9"/>
        <v>Total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14" t="s">
        <v>24</v>
      </c>
      <c r="B44" s="15">
        <v>2.5</v>
      </c>
      <c r="C44" s="16"/>
      <c r="D44" s="16"/>
      <c r="E44" s="15">
        <v>2.5</v>
      </c>
      <c r="F44" s="16"/>
      <c r="G44" s="16"/>
      <c r="H44" s="17">
        <f t="shared" ref="H44:H49" si="10">SUM(B44:G44)</f>
        <v>5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14" t="s">
        <v>195</v>
      </c>
      <c r="B45" s="15">
        <v>3.0</v>
      </c>
      <c r="C45" s="16"/>
      <c r="D45" s="16"/>
      <c r="E45" s="16"/>
      <c r="F45" s="16"/>
      <c r="G45" s="16"/>
      <c r="H45" s="17">
        <f t="shared" si="10"/>
        <v>3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14" t="s">
        <v>196</v>
      </c>
      <c r="B46" s="16"/>
      <c r="C46" s="16"/>
      <c r="D46" s="15">
        <v>1.0</v>
      </c>
      <c r="E46" s="16"/>
      <c r="F46" s="16"/>
      <c r="G46" s="16"/>
      <c r="H46" s="17">
        <f t="shared" si="10"/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14" t="s">
        <v>197</v>
      </c>
      <c r="B47" s="16"/>
      <c r="C47" s="16"/>
      <c r="D47" s="15">
        <v>2.0</v>
      </c>
      <c r="E47" s="16"/>
      <c r="F47" s="16"/>
      <c r="G47" s="16"/>
      <c r="H47" s="17">
        <f t="shared" si="10"/>
        <v>2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14" t="s">
        <v>198</v>
      </c>
      <c r="B48" s="16"/>
      <c r="C48" s="16"/>
      <c r="D48" s="16"/>
      <c r="E48" s="16"/>
      <c r="F48" s="16"/>
      <c r="G48" s="15">
        <v>3.0</v>
      </c>
      <c r="H48" s="17">
        <f t="shared" si="10"/>
        <v>3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26" t="str">
        <f>$A$13</f>
        <v>Total</v>
      </c>
      <c r="B49" s="22">
        <f t="shared" ref="B49:G49" si="11">SUM(B44:B48)</f>
        <v>5.5</v>
      </c>
      <c r="C49" s="22">
        <f t="shared" si="11"/>
        <v>0</v>
      </c>
      <c r="D49" s="22">
        <f t="shared" si="11"/>
        <v>3</v>
      </c>
      <c r="E49" s="22">
        <f t="shared" si="11"/>
        <v>2.5</v>
      </c>
      <c r="F49" s="22">
        <f t="shared" si="11"/>
        <v>0</v>
      </c>
      <c r="G49" s="22">
        <f t="shared" si="11"/>
        <v>3</v>
      </c>
      <c r="H49" s="22">
        <f t="shared" si="10"/>
        <v>14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27" t="str">
        <f>Total!D7</f>
        <v>Krzysztof Jarosz</v>
      </c>
      <c r="B51" s="11" t="str">
        <f>$B$3</f>
        <v>Hours</v>
      </c>
      <c r="C51" s="7"/>
      <c r="D51" s="7"/>
      <c r="E51" s="7"/>
      <c r="F51" s="7"/>
      <c r="G51" s="7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12" t="str">
        <f>$A$4</f>
        <v>User story / task description</v>
      </c>
      <c r="B52" s="13" t="str">
        <f t="shared" ref="B52:H52" si="12">B$4</f>
        <v>Ma</v>
      </c>
      <c r="C52" s="13" t="str">
        <f t="shared" si="12"/>
        <v>Di</v>
      </c>
      <c r="D52" s="13" t="str">
        <f t="shared" si="12"/>
        <v>Wo</v>
      </c>
      <c r="E52" s="13" t="str">
        <f t="shared" si="12"/>
        <v>Do</v>
      </c>
      <c r="F52" s="13" t="str">
        <f t="shared" si="12"/>
        <v>Vr</v>
      </c>
      <c r="G52" s="13" t="str">
        <f t="shared" si="12"/>
        <v>Za/Zo</v>
      </c>
      <c r="H52" s="13" t="str">
        <f t="shared" si="12"/>
        <v>Total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14" t="s">
        <v>66</v>
      </c>
      <c r="B53" s="15">
        <v>2.5</v>
      </c>
      <c r="C53" s="16"/>
      <c r="D53" s="16"/>
      <c r="E53" s="15">
        <v>2.5</v>
      </c>
      <c r="F53" s="16"/>
      <c r="G53" s="16"/>
      <c r="H53" s="17">
        <f t="shared" ref="H53:H58" si="13">SUM(B53:G53)</f>
        <v>5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14" t="s">
        <v>199</v>
      </c>
      <c r="B54" s="16"/>
      <c r="C54" s="16"/>
      <c r="D54" s="16"/>
      <c r="E54" s="15">
        <v>1.0</v>
      </c>
      <c r="F54" s="15">
        <v>1.0</v>
      </c>
      <c r="G54" s="15">
        <v>0.5</v>
      </c>
      <c r="H54" s="17">
        <f t="shared" si="13"/>
        <v>2.5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14" t="s">
        <v>200</v>
      </c>
      <c r="B55" s="16"/>
      <c r="C55" s="16"/>
      <c r="D55" s="16"/>
      <c r="E55" s="16"/>
      <c r="F55" s="16"/>
      <c r="G55" s="15">
        <v>2.0</v>
      </c>
      <c r="H55" s="17">
        <f t="shared" si="13"/>
        <v>2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25"/>
      <c r="B56" s="16"/>
      <c r="C56" s="16"/>
      <c r="D56" s="16"/>
      <c r="E56" s="16"/>
      <c r="F56" s="16"/>
      <c r="G56" s="16"/>
      <c r="H56" s="17">
        <f t="shared" si="13"/>
        <v>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25"/>
      <c r="B57" s="16"/>
      <c r="C57" s="16"/>
      <c r="D57" s="16"/>
      <c r="E57" s="16"/>
      <c r="F57" s="16"/>
      <c r="G57" s="16"/>
      <c r="H57" s="17">
        <f t="shared" si="13"/>
        <v>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26" t="str">
        <f>$A$13</f>
        <v>Total</v>
      </c>
      <c r="B58" s="22">
        <f t="shared" ref="B58:G58" si="14">SUM(B53:B57)</f>
        <v>2.5</v>
      </c>
      <c r="C58" s="22">
        <f t="shared" si="14"/>
        <v>0</v>
      </c>
      <c r="D58" s="22">
        <f t="shared" si="14"/>
        <v>0</v>
      </c>
      <c r="E58" s="22">
        <f t="shared" si="14"/>
        <v>3.5</v>
      </c>
      <c r="F58" s="22">
        <f t="shared" si="14"/>
        <v>1</v>
      </c>
      <c r="G58" s="22">
        <f t="shared" si="14"/>
        <v>2.5</v>
      </c>
      <c r="H58" s="22">
        <f t="shared" si="13"/>
        <v>9.5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27" t="str">
        <f>Total!D8</f>
        <v>Radin Soleymani</v>
      </c>
      <c r="B60" s="11" t="str">
        <f>$B$3</f>
        <v>Hours</v>
      </c>
      <c r="C60" s="7"/>
      <c r="D60" s="7"/>
      <c r="E60" s="7"/>
      <c r="F60" s="7"/>
      <c r="G60" s="7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2" t="str">
        <f>$A$4</f>
        <v>User story / task description</v>
      </c>
      <c r="B61" s="13" t="str">
        <f t="shared" ref="B61:H61" si="15">B$4</f>
        <v>Ma</v>
      </c>
      <c r="C61" s="13" t="str">
        <f t="shared" si="15"/>
        <v>Di</v>
      </c>
      <c r="D61" s="13" t="str">
        <f t="shared" si="15"/>
        <v>Wo</v>
      </c>
      <c r="E61" s="13" t="str">
        <f t="shared" si="15"/>
        <v>Do</v>
      </c>
      <c r="F61" s="13" t="str">
        <f t="shared" si="15"/>
        <v>Vr</v>
      </c>
      <c r="G61" s="13" t="str">
        <f t="shared" si="15"/>
        <v>Za/Zo</v>
      </c>
      <c r="H61" s="13" t="str">
        <f t="shared" si="15"/>
        <v>Total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24</v>
      </c>
      <c r="B62" s="15">
        <v>2.5</v>
      </c>
      <c r="C62" s="16"/>
      <c r="D62" s="16"/>
      <c r="E62" s="15">
        <v>2.5</v>
      </c>
      <c r="F62" s="16"/>
      <c r="G62" s="16"/>
      <c r="H62" s="17">
        <f t="shared" ref="H62:H67" si="16">SUM(B62:G62)</f>
        <v>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14" t="s">
        <v>201</v>
      </c>
      <c r="B63" s="15">
        <v>1.0</v>
      </c>
      <c r="C63" s="16"/>
      <c r="D63" s="16"/>
      <c r="E63" s="16"/>
      <c r="F63" s="16"/>
      <c r="G63" s="16"/>
      <c r="H63" s="17">
        <f t="shared" si="16"/>
        <v>1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14" t="s">
        <v>202</v>
      </c>
      <c r="B64" s="15">
        <v>1.0</v>
      </c>
      <c r="C64" s="16"/>
      <c r="D64" s="16"/>
      <c r="E64" s="16"/>
      <c r="F64" s="16"/>
      <c r="G64" s="16"/>
      <c r="H64" s="17">
        <f t="shared" si="16"/>
        <v>1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14" t="s">
        <v>116</v>
      </c>
      <c r="B65" s="16"/>
      <c r="C65" s="16"/>
      <c r="D65" s="16"/>
      <c r="E65" s="15">
        <v>1.0</v>
      </c>
      <c r="F65" s="16"/>
      <c r="G65" s="16"/>
      <c r="H65" s="17">
        <f t="shared" si="16"/>
        <v>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14" t="s">
        <v>203</v>
      </c>
      <c r="B66" s="16"/>
      <c r="C66" s="16"/>
      <c r="D66" s="16"/>
      <c r="E66" s="15">
        <v>1.5</v>
      </c>
      <c r="F66" s="16"/>
      <c r="G66" s="16"/>
      <c r="H66" s="17">
        <f t="shared" si="16"/>
        <v>1.5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26" t="str">
        <f>$A$13</f>
        <v>Total</v>
      </c>
      <c r="B67" s="22">
        <f t="shared" ref="B67:G67" si="17">SUM(B62:B66)</f>
        <v>4.5</v>
      </c>
      <c r="C67" s="22">
        <f t="shared" si="17"/>
        <v>0</v>
      </c>
      <c r="D67" s="22">
        <f t="shared" si="17"/>
        <v>0</v>
      </c>
      <c r="E67" s="22">
        <f t="shared" si="17"/>
        <v>5</v>
      </c>
      <c r="F67" s="22">
        <f t="shared" si="17"/>
        <v>0</v>
      </c>
      <c r="G67" s="22">
        <f t="shared" si="17"/>
        <v>0</v>
      </c>
      <c r="H67" s="22">
        <f t="shared" si="16"/>
        <v>9.5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27" t="str">
        <f>Total!D9</f>
        <v/>
      </c>
      <c r="B69" s="11" t="str">
        <f>$B$3</f>
        <v>Hours</v>
      </c>
      <c r="C69" s="7"/>
      <c r="D69" s="7"/>
      <c r="E69" s="7"/>
      <c r="F69" s="7"/>
      <c r="G69" s="7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12" t="str">
        <f>$A$4</f>
        <v>User story / task description</v>
      </c>
      <c r="B70" s="13" t="str">
        <f t="shared" ref="B70:H70" si="18">B$4</f>
        <v>Ma</v>
      </c>
      <c r="C70" s="13" t="str">
        <f t="shared" si="18"/>
        <v>Di</v>
      </c>
      <c r="D70" s="13" t="str">
        <f t="shared" si="18"/>
        <v>Wo</v>
      </c>
      <c r="E70" s="13" t="str">
        <f t="shared" si="18"/>
        <v>Do</v>
      </c>
      <c r="F70" s="13" t="str">
        <f t="shared" si="18"/>
        <v>Vr</v>
      </c>
      <c r="G70" s="13" t="str">
        <f t="shared" si="18"/>
        <v>Za/Zo</v>
      </c>
      <c r="H70" s="13" t="str">
        <f t="shared" si="18"/>
        <v>Total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25" t="s">
        <v>29</v>
      </c>
      <c r="B71" s="16"/>
      <c r="C71" s="16"/>
      <c r="D71" s="16"/>
      <c r="E71" s="16"/>
      <c r="F71" s="16"/>
      <c r="G71" s="16"/>
      <c r="H71" s="17">
        <f t="shared" ref="H71:H76" si="19">SUM(B71:G71)</f>
        <v>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25"/>
      <c r="B72" s="16"/>
      <c r="C72" s="16"/>
      <c r="D72" s="16"/>
      <c r="E72" s="16"/>
      <c r="F72" s="16"/>
      <c r="G72" s="16"/>
      <c r="H72" s="17">
        <f t="shared" si="19"/>
        <v>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25"/>
      <c r="B73" s="16"/>
      <c r="C73" s="16"/>
      <c r="D73" s="16"/>
      <c r="E73" s="16"/>
      <c r="F73" s="16"/>
      <c r="G73" s="16"/>
      <c r="H73" s="17">
        <f t="shared" si="19"/>
        <v>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25"/>
      <c r="B74" s="16"/>
      <c r="C74" s="16"/>
      <c r="D74" s="16"/>
      <c r="E74" s="16"/>
      <c r="F74" s="16"/>
      <c r="G74" s="16"/>
      <c r="H74" s="17">
        <f t="shared" si="19"/>
        <v>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25"/>
      <c r="B75" s="16"/>
      <c r="C75" s="16"/>
      <c r="D75" s="16"/>
      <c r="E75" s="16"/>
      <c r="F75" s="16"/>
      <c r="G75" s="16"/>
      <c r="H75" s="17">
        <f t="shared" si="19"/>
        <v>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26" t="str">
        <f>$A$13</f>
        <v>Total</v>
      </c>
      <c r="B76" s="22">
        <f t="shared" ref="B76:G76" si="20">SUM(B71:B75)</f>
        <v>0</v>
      </c>
      <c r="C76" s="22">
        <f t="shared" si="20"/>
        <v>0</v>
      </c>
      <c r="D76" s="22">
        <f t="shared" si="20"/>
        <v>0</v>
      </c>
      <c r="E76" s="22">
        <f t="shared" si="20"/>
        <v>0</v>
      </c>
      <c r="F76" s="22">
        <f t="shared" si="20"/>
        <v>0</v>
      </c>
      <c r="G76" s="22">
        <f t="shared" si="20"/>
        <v>0</v>
      </c>
      <c r="H76" s="22">
        <f t="shared" si="19"/>
        <v>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27" t="str">
        <f>Total!D10</f>
        <v/>
      </c>
      <c r="B78" s="11" t="str">
        <f>$B$3</f>
        <v>Hours</v>
      </c>
      <c r="C78" s="7"/>
      <c r="D78" s="7"/>
      <c r="E78" s="7"/>
      <c r="F78" s="7"/>
      <c r="G78" s="7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12" t="str">
        <f>$A$4</f>
        <v>User story / task description</v>
      </c>
      <c r="B79" s="13" t="str">
        <f t="shared" ref="B79:H79" si="21">B$4</f>
        <v>Ma</v>
      </c>
      <c r="C79" s="13" t="str">
        <f t="shared" si="21"/>
        <v>Di</v>
      </c>
      <c r="D79" s="13" t="str">
        <f t="shared" si="21"/>
        <v>Wo</v>
      </c>
      <c r="E79" s="13" t="str">
        <f t="shared" si="21"/>
        <v>Do</v>
      </c>
      <c r="F79" s="13" t="str">
        <f t="shared" si="21"/>
        <v>Vr</v>
      </c>
      <c r="G79" s="13" t="str">
        <f t="shared" si="21"/>
        <v>Za/Zo</v>
      </c>
      <c r="H79" s="13" t="str">
        <f t="shared" si="21"/>
        <v>Total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25" t="s">
        <v>29</v>
      </c>
      <c r="B80" s="16"/>
      <c r="C80" s="16"/>
      <c r="D80" s="16"/>
      <c r="E80" s="16"/>
      <c r="F80" s="16"/>
      <c r="G80" s="16"/>
      <c r="H80" s="17">
        <f t="shared" ref="H80:H85" si="22">SUM(B80:G80)</f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25"/>
      <c r="B81" s="16"/>
      <c r="C81" s="16"/>
      <c r="D81" s="16"/>
      <c r="E81" s="16"/>
      <c r="F81" s="16"/>
      <c r="G81" s="16"/>
      <c r="H81" s="17">
        <f t="shared" si="22"/>
        <v>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25"/>
      <c r="B82" s="16"/>
      <c r="C82" s="16"/>
      <c r="D82" s="16"/>
      <c r="E82" s="16"/>
      <c r="F82" s="16"/>
      <c r="G82" s="16"/>
      <c r="H82" s="17">
        <f t="shared" si="22"/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25"/>
      <c r="B83" s="16"/>
      <c r="C83" s="16"/>
      <c r="D83" s="16"/>
      <c r="E83" s="16"/>
      <c r="F83" s="16"/>
      <c r="G83" s="16"/>
      <c r="H83" s="17">
        <f t="shared" si="22"/>
        <v>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25"/>
      <c r="B84" s="16"/>
      <c r="C84" s="16"/>
      <c r="D84" s="16"/>
      <c r="E84" s="16"/>
      <c r="F84" s="16"/>
      <c r="G84" s="16"/>
      <c r="H84" s="17">
        <f t="shared" si="22"/>
        <v>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26" t="str">
        <f>$A$13</f>
        <v>Total</v>
      </c>
      <c r="B85" s="22">
        <f t="shared" ref="B85:G85" si="23">SUM(B80:B84)</f>
        <v>0</v>
      </c>
      <c r="C85" s="22">
        <f t="shared" si="23"/>
        <v>0</v>
      </c>
      <c r="D85" s="22">
        <f t="shared" si="23"/>
        <v>0</v>
      </c>
      <c r="E85" s="22">
        <f t="shared" si="23"/>
        <v>0</v>
      </c>
      <c r="F85" s="22">
        <f t="shared" si="23"/>
        <v>0</v>
      </c>
      <c r="G85" s="22">
        <f t="shared" si="23"/>
        <v>0</v>
      </c>
      <c r="H85" s="22">
        <f t="shared" si="22"/>
        <v>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27" t="str">
        <f>Total!D11</f>
        <v/>
      </c>
      <c r="B87" s="11" t="str">
        <f>$B$3</f>
        <v>Hours</v>
      </c>
      <c r="C87" s="7"/>
      <c r="D87" s="7"/>
      <c r="E87" s="7"/>
      <c r="F87" s="7"/>
      <c r="G87" s="7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12" t="str">
        <f>$A$4</f>
        <v>User story / task description</v>
      </c>
      <c r="B88" s="13" t="str">
        <f t="shared" ref="B88:H88" si="24">B$4</f>
        <v>Ma</v>
      </c>
      <c r="C88" s="13" t="str">
        <f t="shared" si="24"/>
        <v>Di</v>
      </c>
      <c r="D88" s="13" t="str">
        <f t="shared" si="24"/>
        <v>Wo</v>
      </c>
      <c r="E88" s="13" t="str">
        <f t="shared" si="24"/>
        <v>Do</v>
      </c>
      <c r="F88" s="13" t="str">
        <f t="shared" si="24"/>
        <v>Vr</v>
      </c>
      <c r="G88" s="13" t="str">
        <f t="shared" si="24"/>
        <v>Za/Zo</v>
      </c>
      <c r="H88" s="13" t="str">
        <f t="shared" si="24"/>
        <v>Total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25"/>
      <c r="B89" s="16"/>
      <c r="C89" s="16"/>
      <c r="D89" s="16"/>
      <c r="E89" s="16"/>
      <c r="F89" s="16"/>
      <c r="G89" s="16"/>
      <c r="H89" s="17">
        <f t="shared" ref="H89:H94" si="25">SUM(B89:G89)</f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25"/>
      <c r="B90" s="16"/>
      <c r="C90" s="16"/>
      <c r="D90" s="16"/>
      <c r="E90" s="16"/>
      <c r="F90" s="16"/>
      <c r="G90" s="16"/>
      <c r="H90" s="17">
        <f t="shared" si="25"/>
        <v>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25"/>
      <c r="B91" s="16"/>
      <c r="C91" s="16"/>
      <c r="D91" s="16"/>
      <c r="E91" s="16"/>
      <c r="F91" s="16"/>
      <c r="G91" s="16"/>
      <c r="H91" s="17">
        <f t="shared" si="25"/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25"/>
      <c r="B92" s="16"/>
      <c r="C92" s="16"/>
      <c r="D92" s="16"/>
      <c r="E92" s="16"/>
      <c r="F92" s="16"/>
      <c r="G92" s="16"/>
      <c r="H92" s="17">
        <f t="shared" si="25"/>
        <v>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25"/>
      <c r="B93" s="16"/>
      <c r="C93" s="16"/>
      <c r="D93" s="16"/>
      <c r="E93" s="16"/>
      <c r="F93" s="16"/>
      <c r="G93" s="16"/>
      <c r="H93" s="17">
        <f t="shared" si="25"/>
        <v>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26" t="str">
        <f>$A$13</f>
        <v>Total</v>
      </c>
      <c r="B94" s="22">
        <f t="shared" ref="B94:G94" si="26">SUM(B89:B93)</f>
        <v>0</v>
      </c>
      <c r="C94" s="22">
        <f t="shared" si="26"/>
        <v>0</v>
      </c>
      <c r="D94" s="22">
        <f t="shared" si="26"/>
        <v>0</v>
      </c>
      <c r="E94" s="22">
        <f t="shared" si="26"/>
        <v>0</v>
      </c>
      <c r="F94" s="22">
        <f t="shared" si="26"/>
        <v>0</v>
      </c>
      <c r="G94" s="22">
        <f t="shared" si="26"/>
        <v>0</v>
      </c>
      <c r="H94" s="22">
        <f t="shared" si="25"/>
        <v>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</sheetData>
  <mergeCells count="11">
    <mergeCell ref="B60:H60"/>
    <mergeCell ref="B69:H69"/>
    <mergeCell ref="B78:H78"/>
    <mergeCell ref="B87:H87"/>
    <mergeCell ref="B1:H1"/>
    <mergeCell ref="B3:H3"/>
    <mergeCell ref="B15:H15"/>
    <mergeCell ref="B24:H24"/>
    <mergeCell ref="B33:H33"/>
    <mergeCell ref="B42:H42"/>
    <mergeCell ref="B51:H51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5" t="str">
        <f>Total!$L$1</f>
        <v>Week 8</v>
      </c>
      <c r="B1" s="41" t="str">
        <f>'Week 1'!$B$1</f>
        <v>Hours TOTAL</v>
      </c>
      <c r="C1" s="7"/>
      <c r="D1" s="7"/>
      <c r="E1" s="7"/>
      <c r="F1" s="7"/>
      <c r="G1" s="7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3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3.5" customHeight="1">
      <c r="A3" s="46" t="str">
        <f>Total!D2</f>
        <v>Anastasiia Khylyk</v>
      </c>
      <c r="B3" s="11" t="str">
        <f>'Week 1'!$B$3</f>
        <v>Hours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3.5" customHeight="1">
      <c r="A4" s="12" t="str">
        <f>'Week 1'!$A$4</f>
        <v>User story / task description</v>
      </c>
      <c r="B4" s="13" t="str">
        <f>'Week 1'!B$4</f>
        <v>Ma</v>
      </c>
      <c r="C4" s="13" t="str">
        <f>'Week 1'!C$4</f>
        <v>Di</v>
      </c>
      <c r="D4" s="13" t="str">
        <f>'Week 1'!D$4</f>
        <v>Wo</v>
      </c>
      <c r="E4" s="13" t="str">
        <f>'Week 1'!E$4</f>
        <v>Do</v>
      </c>
      <c r="F4" s="13" t="str">
        <f>'Week 1'!F$4</f>
        <v>Vr</v>
      </c>
      <c r="G4" s="13" t="str">
        <f>'Week 1'!G$4</f>
        <v>Za/Zo</v>
      </c>
      <c r="H4" s="13" t="str">
        <f>'Week 1'!H$4</f>
        <v>Total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14" t="s">
        <v>24</v>
      </c>
      <c r="B5" s="15">
        <v>2.5</v>
      </c>
      <c r="C5" s="16"/>
      <c r="D5" s="16"/>
      <c r="E5" s="15">
        <v>2.5</v>
      </c>
      <c r="F5" s="16"/>
      <c r="G5" s="16"/>
      <c r="H5" s="17">
        <f t="shared" ref="H5:H15" si="1">SUM(B5:G5)</f>
        <v>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3.5" customHeight="1">
      <c r="A6" s="14" t="s">
        <v>204</v>
      </c>
      <c r="B6" s="15">
        <v>1.0</v>
      </c>
      <c r="C6" s="15">
        <v>2.0</v>
      </c>
      <c r="D6" s="15">
        <v>1.0</v>
      </c>
      <c r="E6" s="16"/>
      <c r="F6" s="16"/>
      <c r="G6" s="16"/>
      <c r="H6" s="17">
        <f t="shared" si="1"/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3.5" customHeight="1">
      <c r="A7" s="14" t="s">
        <v>205</v>
      </c>
      <c r="B7" s="16"/>
      <c r="C7" s="15">
        <v>2.0</v>
      </c>
      <c r="D7" s="16"/>
      <c r="E7" s="16"/>
      <c r="F7" s="16"/>
      <c r="G7" s="16"/>
      <c r="H7" s="17">
        <f t="shared" si="1"/>
        <v>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3.5" customHeight="1">
      <c r="A8" s="14" t="s">
        <v>206</v>
      </c>
      <c r="B8" s="16"/>
      <c r="C8" s="15">
        <v>1.0</v>
      </c>
      <c r="D8" s="16"/>
      <c r="E8" s="16"/>
      <c r="F8" s="16"/>
      <c r="G8" s="16"/>
      <c r="H8" s="17">
        <f t="shared" si="1"/>
        <v>1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3.5" customHeight="1">
      <c r="A9" s="14" t="s">
        <v>129</v>
      </c>
      <c r="B9" s="16"/>
      <c r="C9" s="15">
        <v>2.0</v>
      </c>
      <c r="D9" s="16"/>
      <c r="E9" s="16"/>
      <c r="F9" s="16"/>
      <c r="G9" s="16"/>
      <c r="H9" s="17">
        <f t="shared" si="1"/>
        <v>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3.5" customHeight="1">
      <c r="A10" s="14" t="s">
        <v>207</v>
      </c>
      <c r="B10" s="16"/>
      <c r="C10" s="15"/>
      <c r="D10" s="16"/>
      <c r="E10" s="15">
        <v>2.0</v>
      </c>
      <c r="F10" s="16"/>
      <c r="G10" s="16"/>
      <c r="H10" s="17">
        <f t="shared" si="1"/>
        <v>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3.5" customHeight="1">
      <c r="A11" s="14" t="s">
        <v>208</v>
      </c>
      <c r="B11" s="16"/>
      <c r="C11" s="15"/>
      <c r="D11" s="16"/>
      <c r="E11" s="15">
        <v>1.0</v>
      </c>
      <c r="F11" s="16"/>
      <c r="G11" s="16"/>
      <c r="H11" s="17">
        <f t="shared" si="1"/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14" t="s">
        <v>209</v>
      </c>
      <c r="B12" s="16"/>
      <c r="C12" s="15"/>
      <c r="D12" s="16"/>
      <c r="E12" s="15"/>
      <c r="F12" s="16"/>
      <c r="G12" s="15">
        <v>1.0</v>
      </c>
      <c r="H12" s="17">
        <f t="shared" si="1"/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14" t="s">
        <v>210</v>
      </c>
      <c r="B13" s="16"/>
      <c r="C13" s="15"/>
      <c r="D13" s="16"/>
      <c r="E13" s="15"/>
      <c r="F13" s="16"/>
      <c r="G13" s="15">
        <v>1.0</v>
      </c>
      <c r="H13" s="17">
        <f t="shared" si="1"/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14" t="s">
        <v>211</v>
      </c>
      <c r="B14" s="16"/>
      <c r="C14" s="15"/>
      <c r="D14" s="16"/>
      <c r="E14" s="15"/>
      <c r="F14" s="16"/>
      <c r="G14" s="15">
        <v>1.0</v>
      </c>
      <c r="H14" s="17">
        <f t="shared" si="1"/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26" t="str">
        <f>'Week 1'!$A$10</f>
        <v>Total</v>
      </c>
      <c r="B15" s="22">
        <f t="shared" ref="B15:D15" si="2">SUM(B5:B9)</f>
        <v>3.5</v>
      </c>
      <c r="C15" s="22">
        <f t="shared" si="2"/>
        <v>7</v>
      </c>
      <c r="D15" s="22">
        <f t="shared" si="2"/>
        <v>1</v>
      </c>
      <c r="E15" s="22">
        <f>SUM(E5:E11)</f>
        <v>5.5</v>
      </c>
      <c r="F15" s="22">
        <f>SUM(F5:F9)</f>
        <v>0</v>
      </c>
      <c r="G15" s="22">
        <f>SUM(G4:G14)</f>
        <v>3</v>
      </c>
      <c r="H15" s="22">
        <f t="shared" si="1"/>
        <v>20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3.5" customHeight="1">
      <c r="A16" s="20"/>
      <c r="B16" s="20"/>
      <c r="C16" s="20"/>
      <c r="D16" s="20"/>
      <c r="E16" s="20"/>
      <c r="F16" s="20"/>
      <c r="G16" s="20"/>
      <c r="H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27" t="str">
        <f>Total!D3</f>
        <v>Anh Nguyen</v>
      </c>
      <c r="B17" s="11" t="str">
        <f>$B$3</f>
        <v>Hours</v>
      </c>
      <c r="C17" s="7"/>
      <c r="D17" s="7"/>
      <c r="E17" s="7"/>
      <c r="F17" s="7"/>
      <c r="G17" s="7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12" t="str">
        <f>'Week 1'!$A$4</f>
        <v>User story / task description</v>
      </c>
      <c r="B18" s="13" t="str">
        <f>'Week 1'!B$4</f>
        <v>Ma</v>
      </c>
      <c r="C18" s="13" t="str">
        <f>'Week 1'!C$4</f>
        <v>Di</v>
      </c>
      <c r="D18" s="13" t="str">
        <f>'Week 1'!D$4</f>
        <v>Wo</v>
      </c>
      <c r="E18" s="13" t="str">
        <f>'Week 1'!E$4</f>
        <v>Do</v>
      </c>
      <c r="F18" s="13" t="str">
        <f>'Week 1'!F$4</f>
        <v>Vr</v>
      </c>
      <c r="G18" s="13" t="str">
        <f>'Week 1'!G$4</f>
        <v>Za/Zo</v>
      </c>
      <c r="H18" s="13" t="str">
        <f>'Week 1'!H$4</f>
        <v>Total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14" t="s">
        <v>24</v>
      </c>
      <c r="B19" s="15">
        <v>2.5</v>
      </c>
      <c r="C19" s="16"/>
      <c r="D19" s="16"/>
      <c r="E19" s="15">
        <v>2.5</v>
      </c>
      <c r="F19" s="16"/>
      <c r="G19" s="16"/>
      <c r="H19" s="17">
        <f t="shared" ref="H19:H22" si="3">SUM(B19:G19)</f>
        <v>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14" t="s">
        <v>37</v>
      </c>
      <c r="B20" s="16"/>
      <c r="C20" s="15">
        <v>4.0</v>
      </c>
      <c r="D20" s="16"/>
      <c r="E20" s="16"/>
      <c r="F20" s="16"/>
      <c r="G20" s="16"/>
      <c r="H20" s="17">
        <f t="shared" si="3"/>
        <v>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14" t="s">
        <v>212</v>
      </c>
      <c r="B21" s="16"/>
      <c r="C21" s="16"/>
      <c r="D21" s="15">
        <v>2.0</v>
      </c>
      <c r="E21" s="16"/>
      <c r="F21" s="16"/>
      <c r="G21" s="16"/>
      <c r="H21" s="17">
        <f t="shared" si="3"/>
        <v>2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14" t="s">
        <v>188</v>
      </c>
      <c r="B22" s="16"/>
      <c r="C22" s="15">
        <v>2.0</v>
      </c>
      <c r="D22" s="16"/>
      <c r="E22" s="15">
        <v>1.0</v>
      </c>
      <c r="F22" s="16"/>
      <c r="G22" s="16"/>
      <c r="H22" s="17">
        <f t="shared" si="3"/>
        <v>3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14" t="s">
        <v>213</v>
      </c>
      <c r="B23" s="16"/>
      <c r="C23" s="16"/>
      <c r="D23" s="16"/>
      <c r="E23" s="16"/>
      <c r="F23" s="15">
        <v>1.0</v>
      </c>
      <c r="G23" s="15">
        <v>2.0</v>
      </c>
      <c r="H23" s="48">
        <v>3.0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14" t="s">
        <v>145</v>
      </c>
      <c r="B24" s="16"/>
      <c r="C24" s="16"/>
      <c r="D24" s="16"/>
      <c r="E24" s="16"/>
      <c r="F24" s="16"/>
      <c r="G24" s="15">
        <v>2.0</v>
      </c>
      <c r="H24" s="17">
        <f t="shared" ref="H24:H25" si="5">SUM(B24:G24)</f>
        <v>2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26" t="str">
        <f>'Week 1'!$A$10</f>
        <v>Total</v>
      </c>
      <c r="B25" s="22">
        <f t="shared" ref="B25:G25" si="4">SUM(B19:B24)</f>
        <v>2.5</v>
      </c>
      <c r="C25" s="22">
        <f t="shared" si="4"/>
        <v>6</v>
      </c>
      <c r="D25" s="22">
        <f t="shared" si="4"/>
        <v>2</v>
      </c>
      <c r="E25" s="22">
        <f t="shared" si="4"/>
        <v>3.5</v>
      </c>
      <c r="F25" s="22">
        <f t="shared" si="4"/>
        <v>1</v>
      </c>
      <c r="G25" s="22">
        <f t="shared" si="4"/>
        <v>4</v>
      </c>
      <c r="H25" s="22">
        <f t="shared" si="5"/>
        <v>19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27" t="str">
        <f>Total!D4</f>
        <v>Krisztian Kozari</v>
      </c>
      <c r="B27" s="11" t="str">
        <f>$B$3</f>
        <v>Hours</v>
      </c>
      <c r="C27" s="7"/>
      <c r="D27" s="7"/>
      <c r="E27" s="7"/>
      <c r="F27" s="7"/>
      <c r="G27" s="7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12" t="str">
        <f>'Week 1'!$A$4</f>
        <v>User story / task description</v>
      </c>
      <c r="B28" s="13" t="str">
        <f>'Week 1'!B$4</f>
        <v>Ma</v>
      </c>
      <c r="C28" s="13" t="str">
        <f>'Week 1'!C$4</f>
        <v>Di</v>
      </c>
      <c r="D28" s="13" t="str">
        <f>'Week 1'!D$4</f>
        <v>Wo</v>
      </c>
      <c r="E28" s="13" t="str">
        <f>'Week 1'!E$4</f>
        <v>Do</v>
      </c>
      <c r="F28" s="13" t="str">
        <f>'Week 1'!F$4</f>
        <v>Vr</v>
      </c>
      <c r="G28" s="13" t="str">
        <f>'Week 1'!G$4</f>
        <v>Za/Zo</v>
      </c>
      <c r="H28" s="13" t="str">
        <f>'Week 1'!H$4</f>
        <v>Total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14" t="s">
        <v>66</v>
      </c>
      <c r="B29" s="15">
        <v>2.5</v>
      </c>
      <c r="C29" s="16"/>
      <c r="D29" s="16"/>
      <c r="E29" s="15">
        <v>2.5</v>
      </c>
      <c r="F29" s="16"/>
      <c r="G29" s="16"/>
      <c r="H29" s="17">
        <f t="shared" ref="H29:H34" si="6">SUM(B29:G29)</f>
        <v>5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14" t="s">
        <v>214</v>
      </c>
      <c r="B30" s="15">
        <v>2.0</v>
      </c>
      <c r="C30" s="15">
        <v>1.0</v>
      </c>
      <c r="D30" s="16"/>
      <c r="E30" s="16"/>
      <c r="F30" s="16"/>
      <c r="G30" s="16"/>
      <c r="H30" s="17">
        <f t="shared" si="6"/>
        <v>3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14" t="s">
        <v>215</v>
      </c>
      <c r="B31" s="15">
        <v>1.0</v>
      </c>
      <c r="C31" s="16"/>
      <c r="D31" s="16"/>
      <c r="E31" s="16"/>
      <c r="F31" s="16"/>
      <c r="G31" s="16"/>
      <c r="H31" s="17">
        <f t="shared" si="6"/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3.5" customHeight="1">
      <c r="A32" s="14" t="s">
        <v>216</v>
      </c>
      <c r="B32" s="16"/>
      <c r="C32" s="15">
        <v>6.0</v>
      </c>
      <c r="D32" s="16"/>
      <c r="E32" s="16"/>
      <c r="F32" s="16"/>
      <c r="G32" s="16"/>
      <c r="H32" s="17">
        <f t="shared" si="6"/>
        <v>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25"/>
      <c r="B33" s="16"/>
      <c r="C33" s="16"/>
      <c r="D33" s="16"/>
      <c r="E33" s="16"/>
      <c r="F33" s="16"/>
      <c r="G33" s="16"/>
      <c r="H33" s="17">
        <f t="shared" si="6"/>
        <v>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26" t="str">
        <f>'Week 1'!$A$10</f>
        <v>Total</v>
      </c>
      <c r="B34" s="22">
        <f t="shared" ref="B34:G34" si="7">SUM(B29:B33)</f>
        <v>5.5</v>
      </c>
      <c r="C34" s="22">
        <f t="shared" si="7"/>
        <v>7</v>
      </c>
      <c r="D34" s="22">
        <f t="shared" si="7"/>
        <v>0</v>
      </c>
      <c r="E34" s="22">
        <f t="shared" si="7"/>
        <v>2.5</v>
      </c>
      <c r="F34" s="22">
        <f t="shared" si="7"/>
        <v>0</v>
      </c>
      <c r="G34" s="22">
        <f t="shared" si="7"/>
        <v>0</v>
      </c>
      <c r="H34" s="22">
        <f t="shared" si="6"/>
        <v>15</v>
      </c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27" t="str">
        <f>Total!D5</f>
        <v>Andre Nguyễn</v>
      </c>
      <c r="B36" s="11" t="str">
        <f>$B$3</f>
        <v>Hours</v>
      </c>
      <c r="C36" s="7"/>
      <c r="D36" s="7"/>
      <c r="E36" s="7"/>
      <c r="F36" s="7"/>
      <c r="G36" s="7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12" t="str">
        <f>'Week 1'!$A$4</f>
        <v>User story / task description</v>
      </c>
      <c r="B37" s="13" t="str">
        <f>'Week 1'!B$4</f>
        <v>Ma</v>
      </c>
      <c r="C37" s="13" t="str">
        <f>'Week 1'!C$4</f>
        <v>Di</v>
      </c>
      <c r="D37" s="13" t="str">
        <f>'Week 1'!D$4</f>
        <v>Wo</v>
      </c>
      <c r="E37" s="13" t="str">
        <f>'Week 1'!E$4</f>
        <v>Do</v>
      </c>
      <c r="F37" s="13" t="str">
        <f>'Week 1'!F$4</f>
        <v>Vr</v>
      </c>
      <c r="G37" s="13" t="str">
        <f>'Week 1'!G$4</f>
        <v>Za/Zo</v>
      </c>
      <c r="H37" s="13" t="str">
        <f>'Week 1'!H$4</f>
        <v>Total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14" t="s">
        <v>60</v>
      </c>
      <c r="B38" s="15">
        <v>2.5</v>
      </c>
      <c r="C38" s="15">
        <v>3.0</v>
      </c>
      <c r="D38" s="16"/>
      <c r="E38" s="15" t="s">
        <v>217</v>
      </c>
      <c r="F38" s="16"/>
      <c r="G38" s="16"/>
      <c r="H38" s="17">
        <f t="shared" ref="H38:H43" si="8">SUM(B38:G38)</f>
        <v>5.5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14" t="s">
        <v>145</v>
      </c>
      <c r="B39" s="16"/>
      <c r="C39" s="15">
        <v>3.0</v>
      </c>
      <c r="D39" s="16"/>
      <c r="E39" s="16"/>
      <c r="F39" s="16"/>
      <c r="G39" s="15">
        <v>1.0</v>
      </c>
      <c r="H39" s="17">
        <f t="shared" si="8"/>
        <v>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14" t="s">
        <v>218</v>
      </c>
      <c r="B40" s="15">
        <v>1.0</v>
      </c>
      <c r="C40" s="15">
        <v>1.0</v>
      </c>
      <c r="D40" s="15">
        <v>1.0</v>
      </c>
      <c r="E40" s="15">
        <v>1.0</v>
      </c>
      <c r="F40" s="16"/>
      <c r="G40" s="16"/>
      <c r="H40" s="17">
        <f t="shared" si="8"/>
        <v>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14" t="s">
        <v>219</v>
      </c>
      <c r="B41" s="16"/>
      <c r="C41" s="16"/>
      <c r="D41" s="16"/>
      <c r="E41" s="15">
        <v>2.0</v>
      </c>
      <c r="F41" s="16"/>
      <c r="G41" s="16"/>
      <c r="H41" s="17">
        <f t="shared" si="8"/>
        <v>2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14" t="s">
        <v>167</v>
      </c>
      <c r="B42" s="16"/>
      <c r="C42" s="15">
        <v>1.0</v>
      </c>
      <c r="D42" s="15">
        <v>2.0</v>
      </c>
      <c r="E42" s="16"/>
      <c r="F42" s="15">
        <v>1.0</v>
      </c>
      <c r="G42" s="16"/>
      <c r="H42" s="17">
        <f t="shared" si="8"/>
        <v>4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26" t="str">
        <f>'Week 1'!$A$10</f>
        <v>Total</v>
      </c>
      <c r="B43" s="22">
        <f t="shared" ref="B43:G43" si="9">SUM(B38:B42)</f>
        <v>3.5</v>
      </c>
      <c r="C43" s="22">
        <f t="shared" si="9"/>
        <v>8</v>
      </c>
      <c r="D43" s="22">
        <f t="shared" si="9"/>
        <v>3</v>
      </c>
      <c r="E43" s="22">
        <f t="shared" si="9"/>
        <v>3</v>
      </c>
      <c r="F43" s="22">
        <f t="shared" si="9"/>
        <v>1</v>
      </c>
      <c r="G43" s="22">
        <f t="shared" si="9"/>
        <v>1</v>
      </c>
      <c r="H43" s="22">
        <f t="shared" si="8"/>
        <v>19.5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3.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27" t="str">
        <f>Total!D6</f>
        <v>David Maddin</v>
      </c>
      <c r="B45" s="11" t="str">
        <f>$B$3</f>
        <v>Hours</v>
      </c>
      <c r="C45" s="7"/>
      <c r="D45" s="7"/>
      <c r="E45" s="7"/>
      <c r="F45" s="7"/>
      <c r="G45" s="7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12" t="str">
        <f>$A$4</f>
        <v>User story / task description</v>
      </c>
      <c r="B46" s="13" t="str">
        <f t="shared" ref="B46:H46" si="10">B$4</f>
        <v>Ma</v>
      </c>
      <c r="C46" s="13" t="str">
        <f t="shared" si="10"/>
        <v>Di</v>
      </c>
      <c r="D46" s="13" t="str">
        <f t="shared" si="10"/>
        <v>Wo</v>
      </c>
      <c r="E46" s="13" t="str">
        <f t="shared" si="10"/>
        <v>Do</v>
      </c>
      <c r="F46" s="13" t="str">
        <f t="shared" si="10"/>
        <v>Vr</v>
      </c>
      <c r="G46" s="13" t="str">
        <f t="shared" si="10"/>
        <v>Za/Zo</v>
      </c>
      <c r="H46" s="13" t="str">
        <f t="shared" si="10"/>
        <v>Total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14" t="s">
        <v>24</v>
      </c>
      <c r="B47" s="15">
        <v>2.5</v>
      </c>
      <c r="C47" s="16"/>
      <c r="D47" s="16"/>
      <c r="E47" s="15">
        <v>2.5</v>
      </c>
      <c r="F47" s="16"/>
      <c r="G47" s="16"/>
      <c r="H47" s="17">
        <f t="shared" ref="H47:H52" si="11">SUM(B47:G47)</f>
        <v>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14" t="s">
        <v>220</v>
      </c>
      <c r="B48" s="16"/>
      <c r="C48" s="15">
        <v>4.0</v>
      </c>
      <c r="D48" s="16"/>
      <c r="E48" s="16"/>
      <c r="F48" s="16"/>
      <c r="G48" s="16"/>
      <c r="H48" s="17">
        <f t="shared" si="11"/>
        <v>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14" t="s">
        <v>188</v>
      </c>
      <c r="B49" s="16"/>
      <c r="C49" s="16"/>
      <c r="D49" s="16"/>
      <c r="E49" s="15">
        <v>2.0</v>
      </c>
      <c r="F49" s="16"/>
      <c r="G49" s="16"/>
      <c r="H49" s="17">
        <f t="shared" si="11"/>
        <v>2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14" t="s">
        <v>221</v>
      </c>
      <c r="B50" s="15">
        <v>3.0</v>
      </c>
      <c r="C50" s="16"/>
      <c r="D50" s="16"/>
      <c r="E50" s="16"/>
      <c r="F50" s="16"/>
      <c r="G50" s="16"/>
      <c r="H50" s="17">
        <f t="shared" si="11"/>
        <v>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14" t="s">
        <v>222</v>
      </c>
      <c r="B51" s="16"/>
      <c r="C51" s="16"/>
      <c r="D51" s="16"/>
      <c r="E51" s="16"/>
      <c r="F51" s="16"/>
      <c r="G51" s="16"/>
      <c r="H51" s="17">
        <f t="shared" si="11"/>
        <v>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26" t="str">
        <f>$A$15</f>
        <v>Total</v>
      </c>
      <c r="B52" s="22">
        <f t="shared" ref="B52:G52" si="12">SUM(B47:B51)</f>
        <v>5.5</v>
      </c>
      <c r="C52" s="22">
        <f t="shared" si="12"/>
        <v>4</v>
      </c>
      <c r="D52" s="22">
        <f t="shared" si="12"/>
        <v>0</v>
      </c>
      <c r="E52" s="22">
        <f t="shared" si="12"/>
        <v>4.5</v>
      </c>
      <c r="F52" s="22">
        <f t="shared" si="12"/>
        <v>0</v>
      </c>
      <c r="G52" s="22">
        <f t="shared" si="12"/>
        <v>0</v>
      </c>
      <c r="H52" s="22">
        <f t="shared" si="11"/>
        <v>14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27" t="str">
        <f>Total!D7</f>
        <v>Krzysztof Jarosz</v>
      </c>
      <c r="B54" s="11" t="str">
        <f>$B$3</f>
        <v>Hours</v>
      </c>
      <c r="C54" s="7"/>
      <c r="D54" s="7"/>
      <c r="E54" s="7"/>
      <c r="F54" s="7"/>
      <c r="G54" s="7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12" t="str">
        <f>$A$4</f>
        <v>User story / task description</v>
      </c>
      <c r="B55" s="13" t="str">
        <f t="shared" ref="B55:H55" si="13">B$4</f>
        <v>Ma</v>
      </c>
      <c r="C55" s="13" t="str">
        <f t="shared" si="13"/>
        <v>Di</v>
      </c>
      <c r="D55" s="13" t="str">
        <f t="shared" si="13"/>
        <v>Wo</v>
      </c>
      <c r="E55" s="13" t="str">
        <f t="shared" si="13"/>
        <v>Do</v>
      </c>
      <c r="F55" s="13" t="str">
        <f t="shared" si="13"/>
        <v>Vr</v>
      </c>
      <c r="G55" s="13" t="str">
        <f t="shared" si="13"/>
        <v>Za/Zo</v>
      </c>
      <c r="H55" s="13" t="str">
        <f t="shared" si="13"/>
        <v>Total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14" t="s">
        <v>66</v>
      </c>
      <c r="B56" s="16"/>
      <c r="C56" s="16"/>
      <c r="D56" s="16"/>
      <c r="E56" s="15">
        <v>2.5</v>
      </c>
      <c r="F56" s="16"/>
      <c r="G56" s="16"/>
      <c r="H56" s="17">
        <f t="shared" ref="H56:H60" si="14">SUM(B56:G56)</f>
        <v>2.5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14" t="s">
        <v>223</v>
      </c>
      <c r="B57" s="15">
        <v>1.0</v>
      </c>
      <c r="C57" s="16"/>
      <c r="D57" s="16"/>
      <c r="E57" s="16"/>
      <c r="F57" s="16"/>
      <c r="G57" s="16"/>
      <c r="H57" s="17">
        <f t="shared" si="14"/>
        <v>1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14" t="s">
        <v>224</v>
      </c>
      <c r="B58" s="16"/>
      <c r="C58" s="16"/>
      <c r="D58" s="16"/>
      <c r="E58" s="15">
        <v>2.0</v>
      </c>
      <c r="F58" s="16"/>
      <c r="G58" s="16"/>
      <c r="H58" s="17">
        <f t="shared" si="14"/>
        <v>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14" t="s">
        <v>225</v>
      </c>
      <c r="B59" s="16"/>
      <c r="C59" s="16"/>
      <c r="D59" s="16"/>
      <c r="E59" s="16"/>
      <c r="F59" s="15">
        <v>2.0</v>
      </c>
      <c r="G59" s="16"/>
      <c r="H59" s="17">
        <f t="shared" si="14"/>
        <v>2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14" t="s">
        <v>226</v>
      </c>
      <c r="B60" s="16"/>
      <c r="C60" s="16"/>
      <c r="D60" s="16"/>
      <c r="E60" s="16"/>
      <c r="F60" s="15">
        <v>1.0</v>
      </c>
      <c r="G60" s="16"/>
      <c r="H60" s="17">
        <f t="shared" si="14"/>
        <v>1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14" t="s">
        <v>227</v>
      </c>
      <c r="B61" s="16"/>
      <c r="C61" s="16"/>
      <c r="D61" s="16"/>
      <c r="E61" s="16"/>
      <c r="F61" s="15"/>
      <c r="G61" s="15">
        <v>8.0</v>
      </c>
      <c r="H61" s="48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14" t="s">
        <v>228</v>
      </c>
      <c r="B62" s="16"/>
      <c r="C62" s="16"/>
      <c r="D62" s="16"/>
      <c r="E62" s="16"/>
      <c r="F62" s="15"/>
      <c r="G62" s="15">
        <v>1.0</v>
      </c>
      <c r="H62" s="4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26" t="str">
        <f>$A$15</f>
        <v>Total</v>
      </c>
      <c r="B63" s="22">
        <f t="shared" ref="B63:F63" si="15">SUM(B56:B60)</f>
        <v>1</v>
      </c>
      <c r="C63" s="22">
        <f t="shared" si="15"/>
        <v>0</v>
      </c>
      <c r="D63" s="22">
        <f t="shared" si="15"/>
        <v>0</v>
      </c>
      <c r="E63" s="22">
        <f t="shared" si="15"/>
        <v>4.5</v>
      </c>
      <c r="F63" s="22">
        <f t="shared" si="15"/>
        <v>3</v>
      </c>
      <c r="G63" s="22">
        <f>SUM(G56:G62)</f>
        <v>9</v>
      </c>
      <c r="H63" s="22">
        <f>SUM(B63:G63)</f>
        <v>17.5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27" t="str">
        <f>Total!D8</f>
        <v>Radin Soleymani</v>
      </c>
      <c r="B65" s="11" t="str">
        <f>$B$3</f>
        <v>Hours</v>
      </c>
      <c r="C65" s="7"/>
      <c r="D65" s="7"/>
      <c r="E65" s="7"/>
      <c r="F65" s="7"/>
      <c r="G65" s="7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12" t="str">
        <f>$A$4</f>
        <v>User story / task description</v>
      </c>
      <c r="B66" s="13" t="str">
        <f t="shared" ref="B66:H66" si="16">B$4</f>
        <v>Ma</v>
      </c>
      <c r="C66" s="13" t="str">
        <f t="shared" si="16"/>
        <v>Di</v>
      </c>
      <c r="D66" s="13" t="str">
        <f t="shared" si="16"/>
        <v>Wo</v>
      </c>
      <c r="E66" s="13" t="str">
        <f t="shared" si="16"/>
        <v>Do</v>
      </c>
      <c r="F66" s="13" t="str">
        <f t="shared" si="16"/>
        <v>Vr</v>
      </c>
      <c r="G66" s="13" t="str">
        <f t="shared" si="16"/>
        <v>Za/Zo</v>
      </c>
      <c r="H66" s="13" t="str">
        <f t="shared" si="16"/>
        <v>Total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14" t="s">
        <v>66</v>
      </c>
      <c r="B67" s="15">
        <v>2.5</v>
      </c>
      <c r="C67" s="16"/>
      <c r="D67" s="16"/>
      <c r="E67" s="15">
        <v>2.5</v>
      </c>
      <c r="F67" s="16"/>
      <c r="G67" s="16"/>
      <c r="H67" s="17">
        <f t="shared" ref="H67:H73" si="17">SUM(B67:G67)</f>
        <v>5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14" t="s">
        <v>229</v>
      </c>
      <c r="B68" s="15">
        <v>2.0</v>
      </c>
      <c r="C68" s="15"/>
      <c r="D68" s="15">
        <v>2.0</v>
      </c>
      <c r="E68" s="16"/>
      <c r="F68" s="16"/>
      <c r="G68" s="16"/>
      <c r="H68" s="17">
        <f t="shared" si="17"/>
        <v>4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14" t="s">
        <v>230</v>
      </c>
      <c r="B69" s="16"/>
      <c r="C69" s="15">
        <v>6.0</v>
      </c>
      <c r="D69" s="16"/>
      <c r="E69" s="16"/>
      <c r="F69" s="16"/>
      <c r="G69" s="16"/>
      <c r="H69" s="17">
        <f t="shared" si="17"/>
        <v>6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14" t="s">
        <v>231</v>
      </c>
      <c r="B70" s="16"/>
      <c r="C70" s="16"/>
      <c r="D70" s="16"/>
      <c r="E70" s="16"/>
      <c r="F70" s="16"/>
      <c r="G70" s="15">
        <v>3.0</v>
      </c>
      <c r="H70" s="17">
        <f t="shared" si="17"/>
        <v>3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14" t="s">
        <v>232</v>
      </c>
      <c r="B71" s="16"/>
      <c r="C71" s="16"/>
      <c r="D71" s="16"/>
      <c r="E71" s="16"/>
      <c r="F71" s="16"/>
      <c r="G71" s="15">
        <v>1.0</v>
      </c>
      <c r="H71" s="17">
        <f t="shared" si="17"/>
        <v>1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14" t="s">
        <v>233</v>
      </c>
      <c r="B72" s="16"/>
      <c r="C72" s="16"/>
      <c r="D72" s="16"/>
      <c r="E72" s="16"/>
      <c r="F72" s="16"/>
      <c r="G72" s="15">
        <v>1.0</v>
      </c>
      <c r="H72" s="17">
        <f t="shared" si="17"/>
        <v>1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26" t="str">
        <f>$A$15</f>
        <v>Total</v>
      </c>
      <c r="B73" s="22">
        <f t="shared" ref="B73:G73" si="18">SUM(B67:B72)</f>
        <v>4.5</v>
      </c>
      <c r="C73" s="22">
        <f t="shared" si="18"/>
        <v>6</v>
      </c>
      <c r="D73" s="22">
        <f t="shared" si="18"/>
        <v>2</v>
      </c>
      <c r="E73" s="22">
        <f t="shared" si="18"/>
        <v>2.5</v>
      </c>
      <c r="F73" s="22">
        <f t="shared" si="18"/>
        <v>0</v>
      </c>
      <c r="G73" s="22">
        <f t="shared" si="18"/>
        <v>5</v>
      </c>
      <c r="H73" s="22">
        <f t="shared" si="17"/>
        <v>20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27" t="str">
        <f>Total!D9</f>
        <v/>
      </c>
      <c r="B75" s="11" t="str">
        <f>$B$3</f>
        <v>Hours</v>
      </c>
      <c r="C75" s="7"/>
      <c r="D75" s="7"/>
      <c r="E75" s="7"/>
      <c r="F75" s="7"/>
      <c r="G75" s="7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12" t="str">
        <f>$A$4</f>
        <v>User story / task description</v>
      </c>
      <c r="B76" s="13" t="str">
        <f t="shared" ref="B76:H76" si="19">B$4</f>
        <v>Ma</v>
      </c>
      <c r="C76" s="13" t="str">
        <f t="shared" si="19"/>
        <v>Di</v>
      </c>
      <c r="D76" s="13" t="str">
        <f t="shared" si="19"/>
        <v>Wo</v>
      </c>
      <c r="E76" s="13" t="str">
        <f t="shared" si="19"/>
        <v>Do</v>
      </c>
      <c r="F76" s="13" t="str">
        <f t="shared" si="19"/>
        <v>Vr</v>
      </c>
      <c r="G76" s="13" t="str">
        <f t="shared" si="19"/>
        <v>Za/Zo</v>
      </c>
      <c r="H76" s="13" t="str">
        <f t="shared" si="19"/>
        <v>Total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25" t="s">
        <v>29</v>
      </c>
      <c r="B77" s="16"/>
      <c r="C77" s="16"/>
      <c r="D77" s="16"/>
      <c r="E77" s="16"/>
      <c r="F77" s="16"/>
      <c r="G77" s="16"/>
      <c r="H77" s="17">
        <f t="shared" ref="H77:H82" si="20">SUM(B77:G77)</f>
        <v>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3.5" customHeight="1">
      <c r="A78" s="25"/>
      <c r="B78" s="16"/>
      <c r="C78" s="16"/>
      <c r="D78" s="16"/>
      <c r="E78" s="16"/>
      <c r="F78" s="16"/>
      <c r="G78" s="16"/>
      <c r="H78" s="17">
        <f t="shared" si="20"/>
        <v>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3.5" customHeight="1">
      <c r="A79" s="25"/>
      <c r="B79" s="16"/>
      <c r="C79" s="16"/>
      <c r="D79" s="16"/>
      <c r="E79" s="16"/>
      <c r="F79" s="16"/>
      <c r="G79" s="16"/>
      <c r="H79" s="17">
        <f t="shared" si="20"/>
        <v>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3.5" customHeight="1">
      <c r="A80" s="25"/>
      <c r="B80" s="16"/>
      <c r="C80" s="16"/>
      <c r="D80" s="16"/>
      <c r="E80" s="16"/>
      <c r="F80" s="16"/>
      <c r="G80" s="16"/>
      <c r="H80" s="17">
        <f t="shared" si="20"/>
        <v>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3.5" customHeight="1">
      <c r="A81" s="25"/>
      <c r="B81" s="16"/>
      <c r="C81" s="16"/>
      <c r="D81" s="16"/>
      <c r="E81" s="16"/>
      <c r="F81" s="16"/>
      <c r="G81" s="16"/>
      <c r="H81" s="17">
        <f t="shared" si="20"/>
        <v>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3.5" customHeight="1">
      <c r="A82" s="26" t="str">
        <f>$A$15</f>
        <v>Total</v>
      </c>
      <c r="B82" s="22">
        <f t="shared" ref="B82:G82" si="21">SUM(B77:B81)</f>
        <v>0</v>
      </c>
      <c r="C82" s="22">
        <f t="shared" si="21"/>
        <v>0</v>
      </c>
      <c r="D82" s="22">
        <f t="shared" si="21"/>
        <v>0</v>
      </c>
      <c r="E82" s="22">
        <f t="shared" si="21"/>
        <v>0</v>
      </c>
      <c r="F82" s="22">
        <f t="shared" si="21"/>
        <v>0</v>
      </c>
      <c r="G82" s="22">
        <f t="shared" si="21"/>
        <v>0</v>
      </c>
      <c r="H82" s="22">
        <f t="shared" si="20"/>
        <v>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3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3.5" customHeight="1">
      <c r="A84" s="27" t="str">
        <f>Total!D10</f>
        <v/>
      </c>
      <c r="B84" s="11" t="str">
        <f>$B$3</f>
        <v>Hours</v>
      </c>
      <c r="C84" s="7"/>
      <c r="D84" s="7"/>
      <c r="E84" s="7"/>
      <c r="F84" s="7"/>
      <c r="G84" s="7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3.5" customHeight="1">
      <c r="A85" s="12" t="str">
        <f>$A$4</f>
        <v>User story / task description</v>
      </c>
      <c r="B85" s="13" t="str">
        <f t="shared" ref="B85:H85" si="22">B$4</f>
        <v>Ma</v>
      </c>
      <c r="C85" s="13" t="str">
        <f t="shared" si="22"/>
        <v>Di</v>
      </c>
      <c r="D85" s="13" t="str">
        <f t="shared" si="22"/>
        <v>Wo</v>
      </c>
      <c r="E85" s="13" t="str">
        <f t="shared" si="22"/>
        <v>Do</v>
      </c>
      <c r="F85" s="13" t="str">
        <f t="shared" si="22"/>
        <v>Vr</v>
      </c>
      <c r="G85" s="13" t="str">
        <f t="shared" si="22"/>
        <v>Za/Zo</v>
      </c>
      <c r="H85" s="13" t="str">
        <f t="shared" si="22"/>
        <v>Total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3.5" customHeight="1">
      <c r="A86" s="25" t="s">
        <v>29</v>
      </c>
      <c r="B86" s="16"/>
      <c r="C86" s="16"/>
      <c r="D86" s="16"/>
      <c r="E86" s="16"/>
      <c r="F86" s="16"/>
      <c r="G86" s="16"/>
      <c r="H86" s="17">
        <f t="shared" ref="H86:H91" si="23">SUM(B86:G86)</f>
        <v>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3.5" customHeight="1">
      <c r="A87" s="25"/>
      <c r="B87" s="16"/>
      <c r="C87" s="16"/>
      <c r="D87" s="16"/>
      <c r="E87" s="16"/>
      <c r="F87" s="16"/>
      <c r="G87" s="16"/>
      <c r="H87" s="17">
        <f t="shared" si="23"/>
        <v>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3.5" customHeight="1">
      <c r="A88" s="25"/>
      <c r="B88" s="16"/>
      <c r="C88" s="16"/>
      <c r="D88" s="16"/>
      <c r="E88" s="16"/>
      <c r="F88" s="16"/>
      <c r="G88" s="16"/>
      <c r="H88" s="17">
        <f t="shared" si="23"/>
        <v>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3.5" customHeight="1">
      <c r="A89" s="25"/>
      <c r="B89" s="16"/>
      <c r="C89" s="16"/>
      <c r="D89" s="16"/>
      <c r="E89" s="16"/>
      <c r="F89" s="16"/>
      <c r="G89" s="16"/>
      <c r="H89" s="17">
        <f t="shared" si="23"/>
        <v>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3.5" customHeight="1">
      <c r="A90" s="25"/>
      <c r="B90" s="16"/>
      <c r="C90" s="16"/>
      <c r="D90" s="16"/>
      <c r="E90" s="16"/>
      <c r="F90" s="16"/>
      <c r="G90" s="16"/>
      <c r="H90" s="17">
        <f t="shared" si="23"/>
        <v>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3.5" customHeight="1">
      <c r="A91" s="26" t="str">
        <f>$A$15</f>
        <v>Total</v>
      </c>
      <c r="B91" s="22">
        <f t="shared" ref="B91:G91" si="24">SUM(B86:B90)</f>
        <v>0</v>
      </c>
      <c r="C91" s="22">
        <f t="shared" si="24"/>
        <v>0</v>
      </c>
      <c r="D91" s="22">
        <f t="shared" si="24"/>
        <v>0</v>
      </c>
      <c r="E91" s="22">
        <f t="shared" si="24"/>
        <v>0</v>
      </c>
      <c r="F91" s="22">
        <f t="shared" si="24"/>
        <v>0</v>
      </c>
      <c r="G91" s="22">
        <f t="shared" si="24"/>
        <v>0</v>
      </c>
      <c r="H91" s="22">
        <f t="shared" si="23"/>
        <v>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3.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3.5" customHeight="1">
      <c r="A93" s="27" t="str">
        <f>Total!D11</f>
        <v/>
      </c>
      <c r="B93" s="11" t="str">
        <f>$B$3</f>
        <v>Hours</v>
      </c>
      <c r="C93" s="7"/>
      <c r="D93" s="7"/>
      <c r="E93" s="7"/>
      <c r="F93" s="7"/>
      <c r="G93" s="7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3.5" customHeight="1">
      <c r="A94" s="12" t="str">
        <f>$A$4</f>
        <v>User story / task description</v>
      </c>
      <c r="B94" s="13" t="str">
        <f t="shared" ref="B94:H94" si="25">B$4</f>
        <v>Ma</v>
      </c>
      <c r="C94" s="13" t="str">
        <f t="shared" si="25"/>
        <v>Di</v>
      </c>
      <c r="D94" s="13" t="str">
        <f t="shared" si="25"/>
        <v>Wo</v>
      </c>
      <c r="E94" s="13" t="str">
        <f t="shared" si="25"/>
        <v>Do</v>
      </c>
      <c r="F94" s="13" t="str">
        <f t="shared" si="25"/>
        <v>Vr</v>
      </c>
      <c r="G94" s="13" t="str">
        <f t="shared" si="25"/>
        <v>Za/Zo</v>
      </c>
      <c r="H94" s="13" t="str">
        <f t="shared" si="25"/>
        <v>Total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3.5" customHeight="1">
      <c r="A95" s="25" t="s">
        <v>29</v>
      </c>
      <c r="B95" s="16"/>
      <c r="C95" s="16"/>
      <c r="D95" s="16"/>
      <c r="E95" s="16"/>
      <c r="F95" s="16"/>
      <c r="G95" s="16"/>
      <c r="H95" s="17">
        <f t="shared" ref="H95:H100" si="26">SUM(B95:G95)</f>
        <v>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3.5" customHeight="1">
      <c r="A96" s="25"/>
      <c r="B96" s="16"/>
      <c r="C96" s="16"/>
      <c r="D96" s="16"/>
      <c r="E96" s="16"/>
      <c r="F96" s="16"/>
      <c r="G96" s="16"/>
      <c r="H96" s="17">
        <f t="shared" si="26"/>
        <v>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3.5" customHeight="1">
      <c r="A97" s="25"/>
      <c r="B97" s="16"/>
      <c r="C97" s="16"/>
      <c r="D97" s="16"/>
      <c r="E97" s="16"/>
      <c r="F97" s="16"/>
      <c r="G97" s="16"/>
      <c r="H97" s="17">
        <f t="shared" si="26"/>
        <v>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3.5" customHeight="1">
      <c r="A98" s="25"/>
      <c r="B98" s="16"/>
      <c r="C98" s="16"/>
      <c r="D98" s="16"/>
      <c r="E98" s="16"/>
      <c r="F98" s="16"/>
      <c r="G98" s="16"/>
      <c r="H98" s="17">
        <f t="shared" si="26"/>
        <v>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3.5" customHeight="1">
      <c r="A99" s="25"/>
      <c r="B99" s="16"/>
      <c r="C99" s="16"/>
      <c r="D99" s="16"/>
      <c r="E99" s="16"/>
      <c r="F99" s="16"/>
      <c r="G99" s="16"/>
      <c r="H99" s="17">
        <f t="shared" si="26"/>
        <v>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3.5" customHeight="1">
      <c r="A100" s="26" t="str">
        <f>$A$15</f>
        <v>Total</v>
      </c>
      <c r="B100" s="22">
        <f t="shared" ref="B100:G100" si="27">SUM(B95:B99)</f>
        <v>0</v>
      </c>
      <c r="C100" s="22">
        <f t="shared" si="27"/>
        <v>0</v>
      </c>
      <c r="D100" s="22">
        <f t="shared" si="27"/>
        <v>0</v>
      </c>
      <c r="E100" s="22">
        <f t="shared" si="27"/>
        <v>0</v>
      </c>
      <c r="F100" s="22">
        <f t="shared" si="27"/>
        <v>0</v>
      </c>
      <c r="G100" s="22">
        <f t="shared" si="27"/>
        <v>0</v>
      </c>
      <c r="H100" s="22">
        <f t="shared" si="26"/>
        <v>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3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3.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3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3.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3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3.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3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3.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3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3.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3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3.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3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3.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3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3.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3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3.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3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3.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3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3.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3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3.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3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3.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3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3.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3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3.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3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3.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3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3.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3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3.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3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3.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3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3.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3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3.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3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3.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3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3.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3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3.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3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3.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3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3.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3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3.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3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3.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3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3.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3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3.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3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3.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3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3.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3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3.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3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3.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3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3.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3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3.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3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3.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3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3.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3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3.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3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3.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3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3.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3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3.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3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3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3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3.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3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3.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3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3.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3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3.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3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3.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3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3.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3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3.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3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3.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3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3.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3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3.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3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3.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3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3.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3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3.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3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3.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3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3.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3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3.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3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3.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3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3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3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3.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3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3.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3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3.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3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3.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3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3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3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3.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3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3.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3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3.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3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3.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3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3.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3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3.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3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3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3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3.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3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3.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3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3.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3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3.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3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3.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3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3.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3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3.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3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3.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3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3.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3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3.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3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3.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3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3.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3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3.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3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3.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3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3.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3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3.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3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3.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3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3.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3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3.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3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3.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3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3.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3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3.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3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3.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3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3.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3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3.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3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3.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3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3.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3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3.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3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3.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3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3.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3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3.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3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3.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3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3.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3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3.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3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3.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3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3.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3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3.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3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3.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3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3.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3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3.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3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3.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3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3.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3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3.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3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3.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3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3.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3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3.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3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3.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3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3.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3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3.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3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3.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3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3.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3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3.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3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3.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3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3.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3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3.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3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3.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3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3.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3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3.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3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3.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3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3.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3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3.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3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3.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3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3.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3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3.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3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3.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3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3.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3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3.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3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3.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3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3.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3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3.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3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3.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3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3.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3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3.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3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3.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3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3.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3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3.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3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3.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3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3.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3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3.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3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3.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3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3.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3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3.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3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3.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3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3.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3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3.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3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3.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3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3.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3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3.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3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3.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3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3.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3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3.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3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3.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3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3.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3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3.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3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3.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3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3.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3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3.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3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3.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3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3.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3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3.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3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3.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3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3.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3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3.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3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3.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3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3.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3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3.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3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3.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3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3.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3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3.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3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3.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3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3.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3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3.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3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3.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3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3.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3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3.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3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3.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3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3.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3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3.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3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3.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3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3.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3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3.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3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3.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3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3.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3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3.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3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3.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3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3.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3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3.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3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3.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3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3.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3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3.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3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3.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3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3.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3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3.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3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3.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3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3.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3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3.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3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3.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3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3.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3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3.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3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3.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3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3.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3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3.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3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3.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3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3.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3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3.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3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3.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3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3.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3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3.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3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3.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3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3.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3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3.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3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3.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3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3.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3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3.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3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3.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3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3.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3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3.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3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3.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3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3.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3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3.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3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3.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3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3.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3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3.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3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3.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3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3.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3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3.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3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3.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3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3.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3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3.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3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3.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3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3.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3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3.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3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3.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3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3.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3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3.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3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3.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3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3.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3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3.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3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3.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3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3.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3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3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3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3.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3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3.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3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3.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3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3.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3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3.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3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3.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3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3.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3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3.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3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3.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3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3.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3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3.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3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3.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3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3.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3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3.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3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3.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3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3.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3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3.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3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3.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3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3.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3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3.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3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3.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3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3.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3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3.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3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3.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3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3.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3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3.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3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3.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3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3.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3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3.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3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3.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3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3.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3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3.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3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3.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3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3.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3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3.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3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3.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3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3.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3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3.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3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3.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3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3.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3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3.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3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3.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3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3.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3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3.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3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3.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3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3.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3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3.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3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3.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3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3.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3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3.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3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3.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3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3.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3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3.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3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3.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3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3.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3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3.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3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3.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3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3.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3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3.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3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3.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3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3.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3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3.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3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3.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3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3.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3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3.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3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3.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3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3.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3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3.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3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3.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3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3.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3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3.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3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3.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3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3.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3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3.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3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3.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3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3.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3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3.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3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3.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3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3.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3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3.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3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3.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3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3.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3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3.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3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3.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3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3.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3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3.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3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3.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3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3.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3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3.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3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3.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3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3.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3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3.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3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3.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3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3.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3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3.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3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3.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3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3.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3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3.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3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3.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3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3.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3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3.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3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3.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3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3.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3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3.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3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3.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3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3.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3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3.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3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3.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3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3.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3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3.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3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3.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3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3.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3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3.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3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3.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3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3.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3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3.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3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3.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3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3.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3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3.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3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3.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3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3.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3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3.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3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3.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3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3.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3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3.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3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3.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3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3.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3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3.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3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3.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3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3.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3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3.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3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3.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3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3.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3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3.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3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3.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3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3.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3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3.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3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3.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3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3.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3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3.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3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3.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3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3.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3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3.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3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3.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3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3.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3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3.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3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3.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3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3.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3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3.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3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3.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3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3.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3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3.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3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3.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3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3.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3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3.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3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3.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3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3.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3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3.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3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3.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3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3.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3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3.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3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3.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3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3.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3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3.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3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3.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3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3.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3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3.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3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3.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3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3.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3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3.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3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3.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3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3.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3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3.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3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3.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3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3.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3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3.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3.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3.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3.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3.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3.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3.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3.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3.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3.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3.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3.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3.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3.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3.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3.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3.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3.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3.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3.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3.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3.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3.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3.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3.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3.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3.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3.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3.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3.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3.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3.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3.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3.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3.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3.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3.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3.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3.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3.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3.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3.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3.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3.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3.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3.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3.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3.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3.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3.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</sheetData>
  <mergeCells count="11">
    <mergeCell ref="B65:H65"/>
    <mergeCell ref="B75:H75"/>
    <mergeCell ref="B84:H84"/>
    <mergeCell ref="B93:H93"/>
    <mergeCell ref="B1:H1"/>
    <mergeCell ref="B3:H3"/>
    <mergeCell ref="B17:H17"/>
    <mergeCell ref="B27:H27"/>
    <mergeCell ref="B36:H36"/>
    <mergeCell ref="B45:H45"/>
    <mergeCell ref="B54:H54"/>
  </mergeCells>
  <printOptions/>
  <pageMargins bottom="0.75" footer="0.0" header="0.0" left="0.7" right="0.7" top="0.75"/>
  <pageSetup paperSize="9" orientation="portrait"/>
  <drawing r:id="rId1"/>
</worksheet>
</file>