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filterPrivacy="1" codeName="ThisWorkbook"/>
  <xr:revisionPtr revIDLastSave="0" documentId="8_{AF73A3BB-8631-4CF9-B75D-8392EA419C32}" xr6:coauthVersionLast="47" xr6:coauthVersionMax="47" xr10:uidLastSave="{00000000-0000-0000-0000-000000000000}"/>
  <bookViews>
    <workbookView xWindow="-108" yWindow="-108" windowWidth="23256" windowHeight="12576" tabRatio="886" firstSheet="9" activeTab="9" xr2:uid="{00000000-000D-0000-FFFF-FFFF00000000}"/>
  </bookViews>
  <sheets>
    <sheet name="PORTADA" sheetId="11" r:id="rId1"/>
    <sheet name="INDEX" sheetId="12" r:id="rId2"/>
    <sheet name="1 Inverters" sheetId="3" r:id="rId3"/>
    <sheet name="2 LV DC Cables" sheetId="4" r:id="rId4"/>
    <sheet name="3 LV AC Cables" sheetId="10" r:id="rId5"/>
    <sheet name="4 MV Cables" sheetId="16" r:id="rId6"/>
    <sheet name="5 LV Photovoltaic Connectors" sheetId="22" r:id="rId7"/>
    <sheet name="6 LV AC Connectors" sheetId="23" r:id="rId8"/>
    <sheet name="7 MV Connectors" sheetId="24" r:id="rId9"/>
    <sheet name="8 Grounding Materials" sheetId="21" r:id="rId10"/>
  </sheets>
  <definedNames>
    <definedName name="_xlnm.Print_Area" localSheetId="3">'2 LV DC Cables'!$A$1:$F$8</definedName>
    <definedName name="_xlnm.Print_Area" localSheetId="4">'3 LV AC Cables'!$A$1:$F$7</definedName>
    <definedName name="_xlnm.Print_Area" localSheetId="5">'4 MV Cables'!$A$1:$F$7</definedName>
    <definedName name="_xlnm.Print_Area" localSheetId="6">'5 LV Photovoltaic Connectors'!$A$1:$F$8</definedName>
    <definedName name="_xlnm.Print_Area" localSheetId="7">'6 LV AC Connectors'!$A$1:$F$7</definedName>
    <definedName name="_xlnm.Print_Titles" localSheetId="2">'1 Inverters'!$1:$5</definedName>
    <definedName name="_xlnm.Print_Titles" localSheetId="3">'2 LV DC Cables'!$1:$6</definedName>
    <definedName name="_xlnm.Print_Titles" localSheetId="4">'3 LV AC Cables'!$1:$5</definedName>
    <definedName name="_xlnm.Print_Titles" localSheetId="5">'4 MV Cables'!$1:$5</definedName>
    <definedName name="_xlnm.Print_Titles" localSheetId="6">'5 LV Photovoltaic Connectors'!$1:$5</definedName>
    <definedName name="_xlnm.Print_Titles" localSheetId="7">'6 LV AC Connectors'!$1:$5</definedName>
    <definedName name="_xlnm.Print_Titles" localSheetId="8">'7 MV Connectors'!$1:$5</definedName>
    <definedName name="_xlnm.Print_Titles" localSheetId="9">'8 Grounding Materials'!$1:$5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2" l="1"/>
  <c r="E8" i="22" l="1"/>
</calcChain>
</file>

<file path=xl/sharedStrings.xml><?xml version="1.0" encoding="utf-8"?>
<sst xmlns="http://schemas.openxmlformats.org/spreadsheetml/2006/main" count="218" uniqueCount="131">
  <si>
    <t>HAUNTON</t>
  </si>
  <si>
    <t>PV Plants</t>
  </si>
  <si>
    <t>BILL OF QUANTITIES: List of Electrical Materials</t>
  </si>
  <si>
    <t>Notes:</t>
  </si>
  <si>
    <t>Code:</t>
  </si>
  <si>
    <t>227-007-L-E-00010</t>
  </si>
  <si>
    <t>Review:</t>
  </si>
  <si>
    <t>Date:</t>
  </si>
  <si>
    <t>INDICE</t>
  </si>
  <si>
    <t>BOQ PV Inverters and Power Stations</t>
  </si>
  <si>
    <t>BOQ LV DC Cables</t>
  </si>
  <si>
    <t>BOQ LV AC Cables</t>
  </si>
  <si>
    <t>BOQ MV Cables</t>
  </si>
  <si>
    <t>BOQ Photovoltaic Connectors and Terminals</t>
  </si>
  <si>
    <t>BOQ LV AC and DC Connectors and Terminals</t>
  </si>
  <si>
    <t>BOQ MV Connectors and Terminals</t>
  </si>
  <si>
    <t>BOQ Grounding Materials</t>
  </si>
  <si>
    <t>Back to Index</t>
  </si>
  <si>
    <t>PV INVERTERS AND POWER STATIONS</t>
  </si>
  <si>
    <t>CONCEPTS: SUPPLIES AND WORKS</t>
  </si>
  <si>
    <t>Measurements</t>
  </si>
  <si>
    <t>Quantities</t>
  </si>
  <si>
    <t>Units</t>
  </si>
  <si>
    <t>1.1</t>
  </si>
  <si>
    <t>POWER STATIONS</t>
  </si>
  <si>
    <t>1.1.1</t>
  </si>
  <si>
    <r>
      <t xml:space="preserve">SUPPLY OF TRANSFORMER STATION 8960 kVA: 
</t>
    </r>
    <r>
      <rPr>
        <sz val="10"/>
        <rFont val="Verdana"/>
        <family val="2"/>
      </rPr>
      <t>Supply of transformer station SUNGROW MVS8960-LV model.</t>
    </r>
  </si>
  <si>
    <t>Unit.</t>
  </si>
  <si>
    <t>1,1,2</t>
  </si>
  <si>
    <r>
      <t xml:space="preserve">SUPLY OF TRANSFORMER STATION 6400 kVA
</t>
    </r>
    <r>
      <rPr>
        <sz val="10"/>
        <rFont val="Verdana"/>
        <family val="2"/>
      </rPr>
      <t>Supply of transformer station SUNGROW MVS6400-LV model.</t>
    </r>
  </si>
  <si>
    <t>1.2</t>
  </si>
  <si>
    <t>PV INVERTERS</t>
  </si>
  <si>
    <t>1.2.1</t>
  </si>
  <si>
    <r>
      <t xml:space="preserve">SUPPLY OF STRING INVERTER 350 MVA:
</t>
    </r>
    <r>
      <rPr>
        <sz val="10"/>
        <rFont val="Verdana"/>
        <family val="2"/>
      </rPr>
      <t>Supply of string inverter SUNGROW SG350HX model.</t>
    </r>
  </si>
  <si>
    <t>1.3</t>
  </si>
  <si>
    <t>LV AC PANELS</t>
  </si>
  <si>
    <t>1.3.1</t>
  </si>
  <si>
    <r>
      <t xml:space="preserve">SUPPLY OF LV PANEL FOR STRING INVERTER:
</t>
    </r>
    <r>
      <rPr>
        <sz val="10"/>
        <rFont val="Verdana"/>
        <family val="2"/>
      </rPr>
      <t>Supply of LV panel for AC-LV switch box</t>
    </r>
  </si>
  <si>
    <t>LOW VOLTAGE DC CABLES</t>
  </si>
  <si>
    <t>2.1</t>
  </si>
  <si>
    <t>LOW VOLTAGE DC SOLAR COPPER CABLES</t>
  </si>
  <si>
    <t>2.1.1</t>
  </si>
  <si>
    <r>
      <t xml:space="preserve">SOLAR COPPER CABLE OF SECTION 6 mm2 RED-POSITIVE
</t>
    </r>
    <r>
      <rPr>
        <sz val="10"/>
        <rFont val="Verdana"/>
        <family val="2"/>
      </rPr>
      <t>Red Copper cable from each string positive pole to the inverter: 6mm2 conductors, Solar type (Cu). Solar cable of UV-resistant copper type Solar H1Z2Z2-K The cables must be designed for a voltage of 1.5 / 1.5kV and a maximum permissible voltage of 1800Vdc. It goes through the structure until it reaches the trench or the inverter. Complying with the standards: IEC 60332-1-2, IEC 60754-1, BS 6425-1, IEC 61034-2, IEC 60754-2, IEC 62930, IEC 60811. (Increased 5%)</t>
    </r>
  </si>
  <si>
    <t>m</t>
  </si>
  <si>
    <t>2.1.2</t>
  </si>
  <si>
    <r>
      <t xml:space="preserve">SOLAR COPPER CABLE OF SECTION 6 mm2 BLACK-NEGATIVE
</t>
    </r>
    <r>
      <rPr>
        <sz val="10"/>
        <rFont val="Verdana"/>
        <family val="2"/>
      </rPr>
      <t>Black Copper cable from each string negative pole to the inverter: 6mm2 conductors, Solar type (Cu). Solar cable of UV-resistant copper type Solar H1Z2Z2-K The cables must be designed for a voltage of 1.5 / 1.5kV and a maximum permissible voltage of 1800Vdc. It goes through the structure until it reaches the trench or the inverter. Complying with the standards: IEC 60332-1-2, IEC 60754-1, BS 6425-1, IEC 61034-2, IEC 60754-2, IEC 62930, IEC 60811. (Increased 5%)</t>
    </r>
  </si>
  <si>
    <t>LOW VOLTAGE AC CABLES</t>
  </si>
  <si>
    <t>LOW VOLTAGE AC ALUMINIUM CABLES</t>
  </si>
  <si>
    <t>3,1,1</t>
  </si>
  <si>
    <r>
      <t>SUPPLY OF ALUMINIUM 1X400 mm2, 0.6/1kV AC CABLE FROM THE LV PANEL TO THE MEDIUM VOLTAGE TRANSFORMER.</t>
    </r>
    <r>
      <rPr>
        <sz val="10"/>
        <rFont val="Verdana"/>
        <family val="2"/>
      </rPr>
      <t xml:space="preserve"> Supply of low voltage cable with PVC sheath, XLPE core insulation material from the inverter to the medium voltage transformer. (Increased 5%)</t>
    </r>
  </si>
  <si>
    <t>3,1,2</t>
  </si>
  <si>
    <r>
      <t>SUPPLY OF MULTIPOLAR COPPER 3X120 + 70 mm2, 0.6/1kV AC CABLE FROM THE INVERTER TO THE LV PANEL.</t>
    </r>
    <r>
      <rPr>
        <sz val="10"/>
        <rFont val="Verdana"/>
        <family val="2"/>
      </rPr>
      <t xml:space="preserve"> Supply of low voltage multipolar copper cable with PVC sheath, XLPE core insulation material, from the inverter to the medium voltage transformer. (Increased 5%)</t>
    </r>
  </si>
  <si>
    <t>MV CABLES</t>
  </si>
  <si>
    <t>4,1,1</t>
  </si>
  <si>
    <r>
      <t xml:space="preserve">SUPPLY OF UNDERGROUND 240 mm2 ALUMINIUM SINGLE-CORE CABLE 19/33 (36KV): 
</t>
    </r>
    <r>
      <rPr>
        <sz val="10"/>
        <rFont val="Verdana"/>
        <family val="2"/>
      </rPr>
      <t>Aluminium XLPE single core cable for directly buried medium voltage line, aluminium conductor 1 x 1 x 240mm2, single circuit. complying with the standard IEC 60502-2.</t>
    </r>
  </si>
  <si>
    <r>
      <t xml:space="preserve">SUPPLY OF UNDERGROUND 400 mm2 ALUMINIUM SINGLE-CORE CABLE 19/33 (36KV): 
</t>
    </r>
    <r>
      <rPr>
        <sz val="10"/>
        <rFont val="Verdana"/>
        <family val="2"/>
      </rPr>
      <t>Aluminium XLPE single core cable for directly buried medium voltage line, aluminium conductor 1 x 1 x 400mm2, single circuit. complying with the standard IEC 60502-2.</t>
    </r>
  </si>
  <si>
    <t>MV CABLES AUX T/F</t>
  </si>
  <si>
    <t>4,2,1</t>
  </si>
  <si>
    <r>
      <t xml:space="preserve">SUPPLY OF UNDERGROUND 240 mm2 ALUMINIUM SINGLE-CORE CABLE 33 (36KV): 
</t>
    </r>
    <r>
      <rPr>
        <sz val="10"/>
        <rFont val="Verdana"/>
        <family val="2"/>
      </rPr>
      <t>Aluminium XLPE single core cable with PVC outer sheath for directly buried medium voltage line, aluminium conductor 1 x 1 x 240mm2, single circuit. complying with the standard IEC 60502-2.</t>
    </r>
  </si>
  <si>
    <t>PHOTOVOLTAIC CONNECTORS AND TERMINALS</t>
  </si>
  <si>
    <t>5,1,1</t>
  </si>
  <si>
    <r>
      <t xml:space="preserve">SUPPLY OF PHOTOVOLTAIC CONNECTOR MALE - TYPE MC4:
</t>
    </r>
    <r>
      <rPr>
        <sz val="10"/>
        <rFont val="Verdana"/>
        <family val="2"/>
      </rPr>
      <t>This connectors will be used to connect the strings cables to the string inverters.</t>
    </r>
  </si>
  <si>
    <r>
      <t xml:space="preserve">SUPPLY OF PHOTOVOLTAIC CONNECTOR FEMALE - TYPE MC4:
</t>
    </r>
    <r>
      <rPr>
        <sz val="10"/>
        <rFont val="Verdana"/>
        <family val="2"/>
      </rPr>
      <t>This connectors will be used to connect the strings cables to the string inverters.</t>
    </r>
  </si>
  <si>
    <t>LV AC CONNECTORS AND TERMINALS</t>
  </si>
  <si>
    <t>BIMETALIC CONNECTORS FOR AL LV-AC CABLES</t>
  </si>
  <si>
    <t>6,1,1</t>
  </si>
  <si>
    <r>
      <t xml:space="preserve">SUPPLY OF BIMETALIC SLUG CONNECTOR FOR 1X400 MM2 ALUMINIUM CABLE, TYPE SOFAMEL TDC/S-240/12 OR SIMILAR:
</t>
    </r>
    <r>
      <rPr>
        <sz val="10"/>
        <rFont val="Verdana"/>
        <family val="2"/>
      </rPr>
      <t>This conectors will be used to connect the LV Panel to the MV transformer</t>
    </r>
  </si>
  <si>
    <r>
      <t xml:space="preserve">COPPER SLUG CONNECTOR FOR 1X120 MM2 COPPER CABLE, TYPE SOFAMEL TCD-70/12 OR SIMILAR.
</t>
    </r>
    <r>
      <rPr>
        <sz val="10"/>
        <rFont val="Verdana"/>
        <family val="2"/>
      </rPr>
      <t>This conectors will be used to connect the string inverters to the LV Panel transformer (Power conductors)</t>
    </r>
  </si>
  <si>
    <r>
      <t xml:space="preserve">COPPER SLUG CONNECTOR FOR 1X70 MM2 COPPER CABLE, TYPE SOFAMEL TCD-70/12 OR SIMILAR.
</t>
    </r>
    <r>
      <rPr>
        <sz val="10"/>
        <rFont val="Verdana"/>
        <family val="2"/>
      </rPr>
      <t>This conectors will be used to connect the string inverters to the LV Panel transformer (Protective earth conductor)</t>
    </r>
    <r>
      <rPr>
        <b/>
        <sz val="10"/>
        <rFont val="Verdana"/>
        <family val="2"/>
      </rPr>
      <t xml:space="preserve">
</t>
    </r>
  </si>
  <si>
    <t>MV CONNECTORS AND TERMINALS</t>
  </si>
  <si>
    <t>MV CONNECTORS FOR POWER STATIONS</t>
  </si>
  <si>
    <t>7,1,1</t>
  </si>
  <si>
    <r>
      <t xml:space="preserve">MV CONNECTOR 19/33 KV for 240 m2 AL Cable
</t>
    </r>
    <r>
      <rPr>
        <sz val="10"/>
        <rFont val="Verdana"/>
        <family val="2"/>
      </rPr>
      <t>Medium voltage connector for 19/33 kV cables for Power Stations. Type and model according power stations specifications.</t>
    </r>
  </si>
  <si>
    <r>
      <t xml:space="preserve">MV CONNECTOR 19/33 KV for 400 m2 AL Cable
</t>
    </r>
    <r>
      <rPr>
        <sz val="10"/>
        <rFont val="Verdana"/>
        <family val="2"/>
      </rPr>
      <t>Medium voltage connector for 19/33 kV cables for Power Stations. Type and model according power stations specifications.</t>
    </r>
  </si>
  <si>
    <t>MV CONNECTORS FOR AUX T/F</t>
  </si>
  <si>
    <t>7,2,1</t>
  </si>
  <si>
    <r>
      <t xml:space="preserve">MV CONNECTOR 33 KV for 240 m2 AL Cable
</t>
    </r>
    <r>
      <rPr>
        <sz val="10"/>
        <rFont val="Verdana"/>
        <family val="2"/>
      </rPr>
      <t>Medium voltage connector for 33 kV cables for Power Stations. Type and model according auxiliar transformer specifications.</t>
    </r>
  </si>
  <si>
    <t>GROUNDING MATERIALS</t>
  </si>
  <si>
    <t>EARTHING CONDUCTORS</t>
  </si>
  <si>
    <t>8,1,1</t>
  </si>
  <si>
    <t xml:space="preserve">SUPPLY OF 70 mm2 HARD DRAWN COOPER CONDUCTOR.
</t>
  </si>
  <si>
    <t xml:space="preserve"> </t>
  </si>
  <si>
    <t>8,1,2</t>
  </si>
  <si>
    <t xml:space="preserve">SUPPLY OF 50 mm2 HARD DRAWN COOPER CONDUCTOR.
</t>
  </si>
  <si>
    <t>8,1,3</t>
  </si>
  <si>
    <t xml:space="preserve">SUPPLY OF 120 mm2 HARD DRAWN COOPER CONDUCTOR.
</t>
  </si>
  <si>
    <t>8,1,4</t>
  </si>
  <si>
    <t xml:space="preserve">SUPPLY OF 70 mm2 INSULATED SINGLE CORE COPPER YELLOW-GREEN H07V-R.
</t>
  </si>
  <si>
    <t>8,1,5</t>
  </si>
  <si>
    <t xml:space="preserve">SUPPLY OF 16 mm2 INSULATED SINGLE CORE COPPER YELLOW-GREEN H07V-R.
</t>
  </si>
  <si>
    <t>3m de cada camara</t>
  </si>
  <si>
    <t>8,1,6</t>
  </si>
  <si>
    <t>SUPPLY OF ELECTROLYTICALLY COPPER PLATED STEEL (ST/ECU) EARTH ROD FOR MV SUBSTATIONS (G-263):
Electrolytically copper plated steel (St/eCu) rods for MV substations grounding system with 1500 mm length and 16 mm of diameter (Core material: Steel ; Coating material: Copper).</t>
  </si>
  <si>
    <t>8,1,7</t>
  </si>
  <si>
    <t>SUPPLY OF ELECTROLYTICALLY COPPER PLATED STEEL (ST/ECU) EARTH ROD FOR FENCE AND GATE (G-264):
Electrolytically copper plated steel (St/eCu) rods for fence grounding system with 3000 mm length and 16 mm of diameter (Core material: Steel ; Coating material: Copper).</t>
  </si>
  <si>
    <r>
      <t xml:space="preserve">SUPPLY OF EXOTHERMIC STRAIGHT CABLE WELD FOR 50 mm2 EARTHING CONDUCTOR (G-69):
</t>
    </r>
    <r>
      <rPr>
        <sz val="10"/>
        <rFont val="Verdana"/>
        <family val="2"/>
      </rPr>
      <t>Moulds and complementary material to install the specified number of exothermic welds. Exothermic straight weld (cable to cable) for cables of 50 mm2.</t>
    </r>
  </si>
  <si>
    <t>8,1,8</t>
  </si>
  <si>
    <r>
      <t xml:space="preserve">SUPPLY OF EXOTHERMIC T CABLE WELD  FOR 70 mm2 EARTHING CONDUCTOR AND 120 mm2 BRANCH (G-98):
</t>
    </r>
    <r>
      <rPr>
        <sz val="10"/>
        <rFont val="Verdana"/>
        <family val="2"/>
      </rPr>
      <t>Moulds and complementary material to install the specified number of exothermic welds. Exothermic straight weld (cable to cable) for cables of 70 mm2.</t>
    </r>
  </si>
  <si>
    <t>8,1,9</t>
  </si>
  <si>
    <r>
      <t xml:space="preserve">SUPPLY OF EXOTHERMIC T CABLE WELD  FOR 70 mm2 EARTHING CONDUCTOR AND 70 mm2 BRANCH (G-99):
</t>
    </r>
    <r>
      <rPr>
        <sz val="10"/>
        <rFont val="Verdana"/>
        <family val="2"/>
      </rPr>
      <t>Moulds and complementary material to install the specified number of exothermic welds. Exothermic straight weld (cable to cable) for cables of 70 mm2.</t>
    </r>
  </si>
  <si>
    <t>8,1,10</t>
  </si>
  <si>
    <r>
      <t xml:space="preserve">SUPPLY OF EXOTHERMIC T CABLE WELD  FOR 70 mm2 EARTHING CONDUCTOR AND 50 mm2 BRANCH (G-101):
</t>
    </r>
    <r>
      <rPr>
        <sz val="10"/>
        <rFont val="Verdana"/>
        <family val="2"/>
      </rPr>
      <t>Moulds and complementary material to install the specified number of exothermic welds. Exothermic straight weld (cable to cable) for cables of 70 mm2.</t>
    </r>
  </si>
  <si>
    <t>8,1,11</t>
  </si>
  <si>
    <r>
      <t xml:space="preserve">SUPPLY OF EXOTHERMIC T CABLE WELD  FOR 50 mm2 EARTHING CONDUCTOR AND 70 mm2 BRANCH (G-102):
</t>
    </r>
    <r>
      <rPr>
        <sz val="10"/>
        <rFont val="Verdana"/>
        <family val="2"/>
      </rPr>
      <t>Moulds and complementary material to install the specified number of exothermic welds. Exothermic straight weld (cable to cable) for cables of 70 mm2.</t>
    </r>
  </si>
  <si>
    <t>8,1,12</t>
  </si>
  <si>
    <r>
      <t xml:space="preserve">SUPPLY OF EXOTHERMIC T WELD TYPE CC2 FOR 50 mm2 EARTHING CONDUCTOR AND 50 mm2 BRANCH (G-104):
</t>
    </r>
    <r>
      <rPr>
        <sz val="10"/>
        <rFont val="Verdana"/>
        <family val="2"/>
      </rPr>
      <t>Moulds and complementary material to install the specified number of exothermic welds. Exothermic T weld (cable to cable) for cables of 50 mm2.</t>
    </r>
  </si>
  <si>
    <t>8,1,13</t>
  </si>
  <si>
    <t>SUPPLY OF EXOTHERMICAL WELD FOR INTERCONECTION BETWEEN 70 mm2 EARTHING CONDUCTOR AND 16 mm2 OF DIAMETER RODS (G-86):
Moulds and complementary material to install the specified number of exothermic welds. Exothermic welding for interconection between cables of 70 mm2 and rods of diameter 16 mm.</t>
  </si>
  <si>
    <t>8,1,15</t>
  </si>
  <si>
    <r>
      <t xml:space="preserve">SUPPLY OF EXOTHERMIC WELD FOR INTERCONECTION BETWEEN 50 mm2 EARTHING CONDUCTOR AND 16 mm2 OF DIAMETER RODS (G-88):
</t>
    </r>
    <r>
      <rPr>
        <sz val="10"/>
        <rFont val="Verdana"/>
        <family val="2"/>
      </rPr>
      <t>Moulds and complementary material to install the specified number of exothermic welds. Exothermic welding for interconection between cables of 50 mm2 and rods of diameter 16 mm.</t>
    </r>
  </si>
  <si>
    <t>8,1,14</t>
  </si>
  <si>
    <r>
      <t xml:space="preserve">SUPPLY OF COMPRESSION TERMINAL FOR 16 mm2 CABLE (G-59):
</t>
    </r>
    <r>
      <rPr>
        <sz val="10"/>
        <rFont val="Verdana"/>
        <family val="2"/>
      </rPr>
      <t>CONNECTORS for 16 mm2 copper cable and complementary material.</t>
    </r>
  </si>
  <si>
    <r>
      <t xml:space="preserve">SUPPLY OF COMPRESSION TERMINAL FOR 50 mm2 CABLE (G-57):
</t>
    </r>
    <r>
      <rPr>
        <sz val="10"/>
        <rFont val="Verdana"/>
        <family val="2"/>
      </rPr>
      <t>CONNECTORS for 50 mm2 copper cable and complementary material.</t>
    </r>
  </si>
  <si>
    <t>8,1,16</t>
  </si>
  <si>
    <r>
      <t xml:space="preserve">SUPPLY OF COMPRESSION  TERMINAL FOR FOR 70 mm2 CABLE (G-56):
</t>
    </r>
    <r>
      <rPr>
        <sz val="10"/>
        <rFont val="Verdana"/>
        <family val="2"/>
      </rPr>
      <t>CONNECTORS for 70 mm2 copper cable and complementary material.</t>
    </r>
  </si>
  <si>
    <t>8,1,17</t>
  </si>
  <si>
    <r>
      <t xml:space="preserve">SUPPLY OF COMPRESSION  TERMINAL FOR FOR 120 mm2 CABLE (G-55):
</t>
    </r>
    <r>
      <rPr>
        <sz val="10"/>
        <rFont val="Verdana"/>
        <family val="2"/>
      </rPr>
      <t>CONNECTORS for 120 mm2 copper cable and complementary material.</t>
    </r>
  </si>
  <si>
    <t>8,1,18</t>
  </si>
  <si>
    <r>
      <t xml:space="preserve">SUPPLY OF CONNECTION CLAMP H FOR ROUND CONDUCTOR TO WALL EARTHING RECEPTABLE (A2_c):
</t>
    </r>
    <r>
      <rPr>
        <sz val="10"/>
        <rFont val="Verdana"/>
        <family val="2"/>
      </rPr>
      <t>Clamp for connection between round conductor to Wall Earthing receptable.</t>
    </r>
  </si>
  <si>
    <t>8,1,19</t>
  </si>
  <si>
    <r>
      <t xml:space="preserve">SUPPLY OF CLAMP MULTICONNECTION (A2_h):
</t>
    </r>
    <r>
      <rPr>
        <sz val="10"/>
        <rFont val="Verdana"/>
        <family val="2"/>
      </rPr>
      <t>Clamp for connection between tape conductors up to 40x4mm or round conductors Φ8-10mm to reinforcement bar (rebar) Φ10-20 (embendded in concrete).</t>
    </r>
    <r>
      <rPr>
        <b/>
        <sz val="10"/>
        <rFont val="Verdana"/>
        <family val="2"/>
      </rPr>
      <t xml:space="preserve">
</t>
    </r>
  </si>
  <si>
    <t>8,1,20</t>
  </si>
  <si>
    <r>
      <t xml:space="preserve">SUPPLY OF CLAMP FOR "T" CONNECTION (T):
</t>
    </r>
    <r>
      <rPr>
        <sz val="10"/>
        <rFont val="Verdana"/>
        <family val="2"/>
      </rPr>
      <t>Connector for fence mesh with earthing cable.</t>
    </r>
  </si>
  <si>
    <t>8,1,21</t>
  </si>
  <si>
    <r>
      <t xml:space="preserve">SUPPLY OF BOUNDING LUG "N" TYPE (A2_b):
</t>
    </r>
    <r>
      <rPr>
        <sz val="10"/>
        <rFont val="Verdana"/>
        <family val="2"/>
      </rPr>
      <t>Connectors between round conductor and wall earthing and complementary material.</t>
    </r>
  </si>
  <si>
    <t>8,1,22</t>
  </si>
  <si>
    <t xml:space="preserve">SUPPLY OF EARTHING WALL RECEPTACLE (A2_h).
</t>
  </si>
  <si>
    <t>8,1,23</t>
  </si>
  <si>
    <t>FLEXIBLE COPPER BOND USED FOR GATES 50 mm2</t>
  </si>
  <si>
    <t>8,1,24</t>
  </si>
  <si>
    <r>
      <t xml:space="preserve">SUPPLY OF CLAMP MULTICONNECTION (H):
</t>
    </r>
    <r>
      <rPr>
        <sz val="10"/>
        <rFont val="Verdana"/>
        <family val="2"/>
      </rPr>
      <t>“Clamp “H” type for connecting ground Φ8-10mm or up to 40x5mm tape conductor, to steel “I” beam, SSt/V2A”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</si>
</sst>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0"/>
    <numFmt numFmtId="166" formatCode="_-* #,##0.00\ [$€]_-;\-* #,##0.00\ [$€]_-;_-* \-??\ [$€]_-;_-@_-"/>
    <numFmt numFmtId="167" formatCode="0.0"/>
    <numFmt numFmtId="168" formatCode="_-* #,##0.00\ _€_-;\-* #,##0.00\ _€_-;_-* &quot;-&quot;??\ _€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b/>
      <sz val="14"/>
      <color theme="0"/>
      <name val="Verdana"/>
      <family val="2"/>
    </font>
    <font>
      <sz val="14"/>
      <color theme="0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sz val="10"/>
      <color indexed="8"/>
      <name val="Arial"/>
      <family val="2"/>
    </font>
    <font>
      <b/>
      <sz val="16"/>
      <color theme="0"/>
      <name val="Verdana"/>
      <family val="2"/>
    </font>
    <font>
      <sz val="10"/>
      <name val="Calibri"/>
      <family val="2"/>
      <scheme val="minor"/>
    </font>
    <font>
      <sz val="30"/>
      <name val="Calibri"/>
      <family val="2"/>
      <scheme val="minor"/>
    </font>
    <font>
      <sz val="2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6" fontId="1" fillId="0" borderId="0"/>
    <xf numFmtId="0" fontId="10" fillId="0" borderId="0">
      <alignment vertical="top"/>
    </xf>
    <xf numFmtId="0" fontId="2" fillId="0" borderId="0"/>
    <xf numFmtId="0" fontId="2" fillId="0" borderId="0"/>
    <xf numFmtId="0" fontId="1" fillId="0" borderId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0" fontId="6" fillId="2" borderId="1" xfId="1" applyFont="1" applyFill="1" applyBorder="1" applyAlignment="1">
      <alignment horizontal="center" vertical="center" wrapText="1"/>
    </xf>
    <xf numFmtId="4" fontId="5" fillId="5" borderId="7" xfId="3" applyNumberFormat="1" applyFont="1" applyFill="1" applyBorder="1" applyAlignment="1">
      <alignment horizontal="center" vertical="center" wrapText="1"/>
    </xf>
    <xf numFmtId="4" fontId="5" fillId="5" borderId="8" xfId="3" applyNumberFormat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4" fontId="7" fillId="7" borderId="2" xfId="0" applyNumberFormat="1" applyFont="1" applyFill="1" applyBorder="1" applyAlignment="1">
      <alignment horizontal="center" vertical="center" wrapText="1"/>
    </xf>
    <xf numFmtId="4" fontId="7" fillId="7" borderId="3" xfId="0" applyNumberFormat="1" applyFont="1" applyFill="1" applyBorder="1" applyAlignment="1">
      <alignment horizontal="center" vertical="center" wrapText="1"/>
    </xf>
    <xf numFmtId="16" fontId="11" fillId="7" borderId="6" xfId="1" applyNumberFormat="1" applyFont="1" applyFill="1" applyBorder="1" applyAlignment="1">
      <alignment horizontal="left" vertical="center" wrapText="1"/>
    </xf>
    <xf numFmtId="16" fontId="11" fillId="7" borderId="10" xfId="1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vertical="center" wrapText="1"/>
    </xf>
    <xf numFmtId="0" fontId="8" fillId="3" borderId="8" xfId="1" applyFont="1" applyFill="1" applyBorder="1" applyAlignment="1">
      <alignment horizontal="center" vertical="center" wrapText="1"/>
    </xf>
    <xf numFmtId="49" fontId="4" fillId="0" borderId="15" xfId="1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 wrapText="1"/>
    </xf>
    <xf numFmtId="167" fontId="8" fillId="3" borderId="8" xfId="1" applyNumberFormat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4" fontId="7" fillId="2" borderId="7" xfId="0" applyNumberFormat="1" applyFont="1" applyFill="1" applyBorder="1" applyAlignment="1">
      <alignment horizontal="center" vertical="center" wrapText="1"/>
    </xf>
    <xf numFmtId="16" fontId="11" fillId="7" borderId="8" xfId="1" applyNumberFormat="1" applyFont="1" applyFill="1" applyBorder="1" applyAlignment="1">
      <alignment horizontal="left" vertical="center" wrapText="1"/>
    </xf>
    <xf numFmtId="4" fontId="7" fillId="7" borderId="8" xfId="0" applyNumberFormat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vertical="top" wrapText="1"/>
    </xf>
    <xf numFmtId="165" fontId="4" fillId="0" borderId="8" xfId="0" applyNumberFormat="1" applyFont="1" applyBorder="1" applyAlignment="1">
      <alignment horizontal="center" vertical="center" wrapText="1"/>
    </xf>
    <xf numFmtId="4" fontId="7" fillId="2" borderId="11" xfId="0" applyNumberFormat="1" applyFont="1" applyFill="1" applyBorder="1" applyAlignment="1">
      <alignment horizontal="center" vertical="center" wrapText="1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20" xfId="1" applyNumberFormat="1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top" wrapText="1"/>
    </xf>
    <xf numFmtId="16" fontId="11" fillId="7" borderId="5" xfId="1" applyNumberFormat="1" applyFont="1" applyFill="1" applyBorder="1" applyAlignment="1">
      <alignment horizontal="left" vertical="center"/>
    </xf>
    <xf numFmtId="0" fontId="12" fillId="0" borderId="0" xfId="6" applyFont="1"/>
    <xf numFmtId="0" fontId="12" fillId="0" borderId="12" xfId="6" applyFont="1" applyBorder="1"/>
    <xf numFmtId="0" fontId="12" fillId="0" borderId="13" xfId="6" applyFont="1" applyBorder="1"/>
    <xf numFmtId="0" fontId="12" fillId="0" borderId="14" xfId="6" applyFont="1" applyBorder="1"/>
    <xf numFmtId="0" fontId="12" fillId="0" borderId="9" xfId="6" applyFont="1" applyBorder="1"/>
    <xf numFmtId="0" fontId="12" fillId="0" borderId="22" xfId="6" applyFont="1" applyBorder="1"/>
    <xf numFmtId="0" fontId="15" fillId="0" borderId="0" xfId="6" applyFont="1"/>
    <xf numFmtId="0" fontId="15" fillId="0" borderId="0" xfId="6" applyFont="1" applyAlignment="1">
      <alignment horizontal="left"/>
    </xf>
    <xf numFmtId="14" fontId="15" fillId="0" borderId="0" xfId="6" applyNumberFormat="1" applyFont="1" applyAlignment="1">
      <alignment horizontal="left"/>
    </xf>
    <xf numFmtId="0" fontId="12" fillId="0" borderId="15" xfId="6" applyFont="1" applyBorder="1"/>
    <xf numFmtId="0" fontId="16" fillId="0" borderId="23" xfId="6" applyFont="1" applyBorder="1"/>
    <xf numFmtId="0" fontId="12" fillId="0" borderId="24" xfId="6" applyFont="1" applyBorder="1"/>
    <xf numFmtId="0" fontId="0" fillId="0" borderId="0" xfId="0" applyAlignment="1">
      <alignment horizontal="center"/>
    </xf>
    <xf numFmtId="0" fontId="17" fillId="0" borderId="0" xfId="7"/>
    <xf numFmtId="0" fontId="17" fillId="0" borderId="0" xfId="7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164" fontId="0" fillId="0" borderId="0" xfId="8" applyFont="1"/>
    <xf numFmtId="164" fontId="0" fillId="0" borderId="0" xfId="8" applyFont="1" applyAlignment="1">
      <alignment horizontal="center"/>
    </xf>
    <xf numFmtId="168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3" fillId="0" borderId="9" xfId="6" applyFont="1" applyBorder="1" applyAlignment="1">
      <alignment horizontal="center" wrapText="1"/>
    </xf>
    <xf numFmtId="0" fontId="13" fillId="0" borderId="0" xfId="6" applyFont="1" applyAlignment="1">
      <alignment horizontal="center"/>
    </xf>
    <xf numFmtId="0" fontId="13" fillId="0" borderId="22" xfId="6" applyFont="1" applyBorder="1" applyAlignment="1">
      <alignment horizontal="center"/>
    </xf>
    <xf numFmtId="0" fontId="14" fillId="0" borderId="9" xfId="6" applyFont="1" applyBorder="1" applyAlignment="1">
      <alignment horizontal="center"/>
    </xf>
    <xf numFmtId="0" fontId="14" fillId="0" borderId="0" xfId="6" applyFont="1" applyAlignment="1">
      <alignment horizontal="center"/>
    </xf>
    <xf numFmtId="0" fontId="14" fillId="0" borderId="22" xfId="6" applyFont="1" applyBorder="1" applyAlignment="1">
      <alignment horizontal="center"/>
    </xf>
    <xf numFmtId="0" fontId="12" fillId="0" borderId="8" xfId="6" applyFont="1" applyBorder="1" applyAlignment="1">
      <alignment horizontal="left" vertical="center" wrapText="1"/>
    </xf>
    <xf numFmtId="16" fontId="6" fillId="2" borderId="20" xfId="1" applyNumberFormat="1" applyFont="1" applyFill="1" applyBorder="1" applyAlignment="1">
      <alignment horizontal="left" vertical="center" wrapText="1"/>
    </xf>
    <xf numFmtId="16" fontId="6" fillId="2" borderId="21" xfId="1" applyNumberFormat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165" fontId="4" fillId="0" borderId="25" xfId="0" applyNumberFormat="1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165" fontId="4" fillId="0" borderId="20" xfId="0" applyNumberFormat="1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 wrapText="1"/>
    </xf>
    <xf numFmtId="16" fontId="6" fillId="2" borderId="12" xfId="1" applyNumberFormat="1" applyFont="1" applyFill="1" applyBorder="1" applyAlignment="1">
      <alignment horizontal="left" vertical="center" wrapText="1"/>
    </xf>
    <xf numFmtId="16" fontId="6" fillId="2" borderId="14" xfId="1" applyNumberFormat="1" applyFont="1" applyFill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165" fontId="4" fillId="0" borderId="8" xfId="0" applyNumberFormat="1" applyFont="1" applyBorder="1" applyAlignment="1">
      <alignment horizontal="center" vertical="center" wrapText="1"/>
    </xf>
  </cellXfs>
  <cellStyles count="9">
    <cellStyle name="Comma" xfId="8" builtinId="3"/>
    <cellStyle name="Hyperlink" xfId="7" builtinId="8"/>
    <cellStyle name="Normal" xfId="0" builtinId="0"/>
    <cellStyle name="Normal 2 2" xfId="5" xr:uid="{00000000-0005-0000-0000-000003000000}"/>
    <cellStyle name="Normal 2 4" xfId="6" xr:uid="{00000000-0005-0000-0000-000004000000}"/>
    <cellStyle name="Normal 2 4 2" xfId="2" xr:uid="{00000000-0005-0000-0000-000005000000}"/>
    <cellStyle name="Normal 3" xfId="1" xr:uid="{00000000-0005-0000-0000-000006000000}"/>
    <cellStyle name="Normal 3 2 2" xfId="4" xr:uid="{00000000-0005-0000-0000-000007000000}"/>
    <cellStyle name="Normal 8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2.jpe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2.jpe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2.jpeg"/><Relationship Id="rId4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32.png"/><Relationship Id="rId3" Type="http://schemas.openxmlformats.org/officeDocument/2006/relationships/image" Target="../media/image23.jpeg"/><Relationship Id="rId7" Type="http://schemas.openxmlformats.org/officeDocument/2006/relationships/image" Target="../media/image26.png"/><Relationship Id="rId12" Type="http://schemas.openxmlformats.org/officeDocument/2006/relationships/image" Target="../media/image31.jpeg"/><Relationship Id="rId2" Type="http://schemas.openxmlformats.org/officeDocument/2006/relationships/image" Target="../media/image22.emf"/><Relationship Id="rId16" Type="http://schemas.openxmlformats.org/officeDocument/2006/relationships/image" Target="../media/image35.png"/><Relationship Id="rId1" Type="http://schemas.openxmlformats.org/officeDocument/2006/relationships/image" Target="../media/image2.jpeg"/><Relationship Id="rId6" Type="http://schemas.openxmlformats.org/officeDocument/2006/relationships/image" Target="../media/image25.png"/><Relationship Id="rId11" Type="http://schemas.openxmlformats.org/officeDocument/2006/relationships/image" Target="../media/image30.pn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10" Type="http://schemas.openxmlformats.org/officeDocument/2006/relationships/image" Target="../media/image29.png"/><Relationship Id="rId4" Type="http://schemas.openxmlformats.org/officeDocument/2006/relationships/image" Target="../media/image14.png"/><Relationship Id="rId9" Type="http://schemas.openxmlformats.org/officeDocument/2006/relationships/image" Target="../media/image28.png"/><Relationship Id="rId14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62215</xdr:colOff>
      <xdr:row>7</xdr:row>
      <xdr:rowOff>73958</xdr:rowOff>
    </xdr:from>
    <xdr:to>
      <xdr:col>2</xdr:col>
      <xdr:colOff>62215</xdr:colOff>
      <xdr:row>21</xdr:row>
      <xdr:rowOff>64545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555" y="1361738"/>
          <a:ext cx="0" cy="2444227"/>
        </a:xfrm>
        <a:prstGeom prst="rect">
          <a:avLst/>
        </a:prstGeom>
      </xdr:spPr>
    </xdr:pic>
    <xdr:clientData/>
  </xdr:twoCellAnchor>
  <xdr:twoCellAnchor>
    <xdr:from>
      <xdr:col>2</xdr:col>
      <xdr:colOff>259079</xdr:colOff>
      <xdr:row>19</xdr:row>
      <xdr:rowOff>129540</xdr:rowOff>
    </xdr:from>
    <xdr:to>
      <xdr:col>3</xdr:col>
      <xdr:colOff>1798670</xdr:colOff>
      <xdr:row>24</xdr:row>
      <xdr:rowOff>83820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419" y="3520440"/>
          <a:ext cx="2354931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1539240</xdr:colOff>
      <xdr:row>2</xdr:row>
      <xdr:rowOff>152400</xdr:rowOff>
    </xdr:from>
    <xdr:to>
      <xdr:col>1</xdr:col>
      <xdr:colOff>1539240</xdr:colOff>
      <xdr:row>14</xdr:row>
      <xdr:rowOff>146486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080" y="563880"/>
          <a:ext cx="3322608" cy="20972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26822" cy="832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805542</xdr:colOff>
      <xdr:row>9</xdr:row>
      <xdr:rowOff>152401</xdr:rowOff>
    </xdr:from>
    <xdr:to>
      <xdr:col>1</xdr:col>
      <xdr:colOff>1848705</xdr:colOff>
      <xdr:row>9</xdr:row>
      <xdr:rowOff>1088573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199" y="4757058"/>
          <a:ext cx="1043163" cy="936172"/>
        </a:xfrm>
        <a:prstGeom prst="rect">
          <a:avLst/>
        </a:prstGeom>
      </xdr:spPr>
    </xdr:pic>
    <xdr:clientData/>
  </xdr:twoCellAnchor>
  <xdr:twoCellAnchor editAs="oneCell">
    <xdr:from>
      <xdr:col>1</xdr:col>
      <xdr:colOff>468086</xdr:colOff>
      <xdr:row>6</xdr:row>
      <xdr:rowOff>185057</xdr:rowOff>
    </xdr:from>
    <xdr:to>
      <xdr:col>1</xdr:col>
      <xdr:colOff>2231571</xdr:colOff>
      <xdr:row>6</xdr:row>
      <xdr:rowOff>1154974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2743" y="2394857"/>
          <a:ext cx="1763485" cy="969917"/>
        </a:xfrm>
        <a:prstGeom prst="rect">
          <a:avLst/>
        </a:prstGeom>
      </xdr:spPr>
    </xdr:pic>
    <xdr:clientData/>
  </xdr:twoCellAnchor>
  <xdr:twoCellAnchor editAs="oneCell">
    <xdr:from>
      <xdr:col>3</xdr:col>
      <xdr:colOff>4865915</xdr:colOff>
      <xdr:row>1</xdr:row>
      <xdr:rowOff>65314</xdr:rowOff>
    </xdr:from>
    <xdr:to>
      <xdr:col>4</xdr:col>
      <xdr:colOff>767444</xdr:colOff>
      <xdr:row>1</xdr:row>
      <xdr:rowOff>1190534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3115" y="250371"/>
          <a:ext cx="1409700" cy="1125220"/>
        </a:xfrm>
        <a:prstGeom prst="rect">
          <a:avLst/>
        </a:prstGeom>
      </xdr:spPr>
    </xdr:pic>
    <xdr:clientData/>
  </xdr:twoCellAnchor>
  <xdr:twoCellAnchor editAs="oneCell">
    <xdr:from>
      <xdr:col>1</xdr:col>
      <xdr:colOff>736963</xdr:colOff>
      <xdr:row>11</xdr:row>
      <xdr:rowOff>155769</xdr:rowOff>
    </xdr:from>
    <xdr:to>
      <xdr:col>1</xdr:col>
      <xdr:colOff>2130334</xdr:colOff>
      <xdr:row>11</xdr:row>
      <xdr:rowOff>1166262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1620" y="6371512"/>
          <a:ext cx="1393371" cy="10104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26822" cy="832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408214</xdr:colOff>
      <xdr:row>6</xdr:row>
      <xdr:rowOff>205740</xdr:rowOff>
    </xdr:from>
    <xdr:to>
      <xdr:col>1</xdr:col>
      <xdr:colOff>2269671</xdr:colOff>
      <xdr:row>6</xdr:row>
      <xdr:rowOff>886895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694" y="2400300"/>
          <a:ext cx="1861457" cy="681155"/>
        </a:xfrm>
        <a:prstGeom prst="rect">
          <a:avLst/>
        </a:prstGeom>
      </xdr:spPr>
    </xdr:pic>
    <xdr:clientData/>
  </xdr:twoCellAnchor>
  <xdr:twoCellAnchor editAs="oneCell">
    <xdr:from>
      <xdr:col>1</xdr:col>
      <xdr:colOff>397329</xdr:colOff>
      <xdr:row>7</xdr:row>
      <xdr:rowOff>167640</xdr:rowOff>
    </xdr:from>
    <xdr:to>
      <xdr:col>1</xdr:col>
      <xdr:colOff>2291443</xdr:colOff>
      <xdr:row>7</xdr:row>
      <xdr:rowOff>928940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9809" y="3558540"/>
          <a:ext cx="1894114" cy="761300"/>
        </a:xfrm>
        <a:prstGeom prst="rect">
          <a:avLst/>
        </a:prstGeom>
      </xdr:spPr>
    </xdr:pic>
    <xdr:clientData/>
  </xdr:twoCellAnchor>
  <xdr:twoCellAnchor editAs="oneCell">
    <xdr:from>
      <xdr:col>3</xdr:col>
      <xdr:colOff>5036820</xdr:colOff>
      <xdr:row>1</xdr:row>
      <xdr:rowOff>106680</xdr:rowOff>
    </xdr:from>
    <xdr:to>
      <xdr:col>4</xdr:col>
      <xdr:colOff>800100</xdr:colOff>
      <xdr:row>1</xdr:row>
      <xdr:rowOff>1231900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4020" y="289560"/>
          <a:ext cx="1409700" cy="1125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402771</xdr:colOff>
      <xdr:row>6</xdr:row>
      <xdr:rowOff>283028</xdr:rowOff>
    </xdr:from>
    <xdr:to>
      <xdr:col>1</xdr:col>
      <xdr:colOff>2171512</xdr:colOff>
      <xdr:row>6</xdr:row>
      <xdr:rowOff>1006974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717104" y="18887375"/>
          <a:ext cx="725035" cy="1768741"/>
        </a:xfrm>
        <a:prstGeom prst="rect">
          <a:avLst/>
        </a:prstGeom>
      </xdr:spPr>
    </xdr:pic>
    <xdr:clientData/>
  </xdr:twoCellAnchor>
  <xdr:twoCellAnchor editAs="oneCell">
    <xdr:from>
      <xdr:col>3</xdr:col>
      <xdr:colOff>5312228</xdr:colOff>
      <xdr:row>1</xdr:row>
      <xdr:rowOff>119744</xdr:rowOff>
    </xdr:from>
    <xdr:to>
      <xdr:col>5</xdr:col>
      <xdr:colOff>136071</xdr:colOff>
      <xdr:row>1</xdr:row>
      <xdr:rowOff>1244964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9428" y="304801"/>
          <a:ext cx="1409700" cy="1125220"/>
        </a:xfrm>
        <a:prstGeom prst="rect">
          <a:avLst/>
        </a:prstGeom>
      </xdr:spPr>
    </xdr:pic>
    <xdr:clientData/>
  </xdr:twoCellAnchor>
  <xdr:twoCellAnchor editAs="oneCell">
    <xdr:from>
      <xdr:col>1</xdr:col>
      <xdr:colOff>337457</xdr:colOff>
      <xdr:row>7</xdr:row>
      <xdr:rowOff>217714</xdr:rowOff>
    </xdr:from>
    <xdr:to>
      <xdr:col>1</xdr:col>
      <xdr:colOff>2449907</xdr:colOff>
      <xdr:row>7</xdr:row>
      <xdr:rowOff>870857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2114" y="3657600"/>
          <a:ext cx="2112450" cy="653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130629</xdr:colOff>
      <xdr:row>6</xdr:row>
      <xdr:rowOff>163286</xdr:rowOff>
    </xdr:from>
    <xdr:to>
      <xdr:col>1</xdr:col>
      <xdr:colOff>2471076</xdr:colOff>
      <xdr:row>6</xdr:row>
      <xdr:rowOff>979715</xdr:rowOff>
    </xdr:to>
    <xdr:pic>
      <xdr:nvPicPr>
        <xdr:cNvPr id="5" name="Imagen 4" descr="cable de media tensión 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25286" y="3603172"/>
          <a:ext cx="2340447" cy="81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4975412</xdr:colOff>
      <xdr:row>1</xdr:row>
      <xdr:rowOff>71718</xdr:rowOff>
    </xdr:from>
    <xdr:to>
      <xdr:col>4</xdr:col>
      <xdr:colOff>871818</xdr:colOff>
      <xdr:row>1</xdr:row>
      <xdr:rowOff>1196938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3647" y="251012"/>
          <a:ext cx="1409700" cy="1125220"/>
        </a:xfrm>
        <a:prstGeom prst="rect">
          <a:avLst/>
        </a:prstGeom>
      </xdr:spPr>
    </xdr:pic>
    <xdr:clientData/>
  </xdr:twoCellAnchor>
  <xdr:oneCellAnchor>
    <xdr:from>
      <xdr:col>1</xdr:col>
      <xdr:colOff>130629</xdr:colOff>
      <xdr:row>7</xdr:row>
      <xdr:rowOff>163286</xdr:rowOff>
    </xdr:from>
    <xdr:ext cx="2340447" cy="816429"/>
    <xdr:pic>
      <xdr:nvPicPr>
        <xdr:cNvPr id="7" name="Imagen 6" descr="cable de media tensión 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25286" y="2405743"/>
          <a:ext cx="2340447" cy="81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130629</xdr:colOff>
      <xdr:row>9</xdr:row>
      <xdr:rowOff>163286</xdr:rowOff>
    </xdr:from>
    <xdr:ext cx="2340447" cy="816429"/>
    <xdr:pic>
      <xdr:nvPicPr>
        <xdr:cNvPr id="6" name="Imagen 5" descr="cable de media tensión 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19523" y="2386533"/>
          <a:ext cx="2340447" cy="81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478973</xdr:colOff>
      <xdr:row>7</xdr:row>
      <xdr:rowOff>87086</xdr:rowOff>
    </xdr:from>
    <xdr:to>
      <xdr:col>1</xdr:col>
      <xdr:colOff>2463105</xdr:colOff>
      <xdr:row>7</xdr:row>
      <xdr:rowOff>1185662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3630" y="5921829"/>
          <a:ext cx="1984132" cy="1098576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6</xdr:row>
      <xdr:rowOff>139188</xdr:rowOff>
    </xdr:from>
    <xdr:to>
      <xdr:col>1</xdr:col>
      <xdr:colOff>2275114</xdr:colOff>
      <xdr:row>6</xdr:row>
      <xdr:rowOff>1080885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8943" y="4776502"/>
          <a:ext cx="1730828" cy="941697"/>
        </a:xfrm>
        <a:prstGeom prst="rect">
          <a:avLst/>
        </a:prstGeom>
      </xdr:spPr>
    </xdr:pic>
    <xdr:clientData/>
  </xdr:twoCellAnchor>
  <xdr:twoCellAnchor editAs="oneCell">
    <xdr:from>
      <xdr:col>3</xdr:col>
      <xdr:colOff>5065059</xdr:colOff>
      <xdr:row>1</xdr:row>
      <xdr:rowOff>71718</xdr:rowOff>
    </xdr:from>
    <xdr:to>
      <xdr:col>4</xdr:col>
      <xdr:colOff>961465</xdr:colOff>
      <xdr:row>1</xdr:row>
      <xdr:rowOff>1196938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3294" y="251012"/>
          <a:ext cx="1409700" cy="1125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917667</xdr:colOff>
      <xdr:row>6</xdr:row>
      <xdr:rowOff>130629</xdr:rowOff>
    </xdr:from>
    <xdr:ext cx="838199" cy="100750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2324" y="4223658"/>
          <a:ext cx="838199" cy="1007505"/>
        </a:xfrm>
        <a:prstGeom prst="rect">
          <a:avLst/>
        </a:prstGeom>
      </xdr:spPr>
    </xdr:pic>
    <xdr:clientData/>
  </xdr:oneCellAnchor>
  <xdr:twoCellAnchor editAs="oneCell">
    <xdr:from>
      <xdr:col>3</xdr:col>
      <xdr:colOff>5325035</xdr:colOff>
      <xdr:row>1</xdr:row>
      <xdr:rowOff>35859</xdr:rowOff>
    </xdr:from>
    <xdr:to>
      <xdr:col>5</xdr:col>
      <xdr:colOff>145676</xdr:colOff>
      <xdr:row>1</xdr:row>
      <xdr:rowOff>1161079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3270" y="215153"/>
          <a:ext cx="1409700" cy="1125220"/>
        </a:xfrm>
        <a:prstGeom prst="rect">
          <a:avLst/>
        </a:prstGeom>
      </xdr:spPr>
    </xdr:pic>
    <xdr:clientData/>
  </xdr:twoCellAnchor>
  <xdr:oneCellAnchor>
    <xdr:from>
      <xdr:col>1</xdr:col>
      <xdr:colOff>925285</xdr:colOff>
      <xdr:row>7</xdr:row>
      <xdr:rowOff>130628</xdr:rowOff>
    </xdr:from>
    <xdr:ext cx="783771" cy="97798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9942" y="3570514"/>
          <a:ext cx="783771" cy="977980"/>
        </a:xfrm>
        <a:prstGeom prst="rect">
          <a:avLst/>
        </a:prstGeom>
      </xdr:spPr>
    </xdr:pic>
    <xdr:clientData/>
  </xdr:oneCellAnchor>
  <xdr:oneCellAnchor>
    <xdr:from>
      <xdr:col>1</xdr:col>
      <xdr:colOff>968828</xdr:colOff>
      <xdr:row>8</xdr:row>
      <xdr:rowOff>141515</xdr:rowOff>
    </xdr:from>
    <xdr:ext cx="751114" cy="937231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3485" y="4778829"/>
          <a:ext cx="751114" cy="93723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646546</xdr:colOff>
      <xdr:row>6</xdr:row>
      <xdr:rowOff>103909</xdr:rowOff>
    </xdr:from>
    <xdr:to>
      <xdr:col>1</xdr:col>
      <xdr:colOff>1847273</xdr:colOff>
      <xdr:row>6</xdr:row>
      <xdr:rowOff>1097614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546" y="2309091"/>
          <a:ext cx="1200727" cy="993705"/>
        </a:xfrm>
        <a:prstGeom prst="rect">
          <a:avLst/>
        </a:prstGeom>
      </xdr:spPr>
    </xdr:pic>
    <xdr:clientData/>
  </xdr:twoCellAnchor>
  <xdr:twoCellAnchor editAs="oneCell">
    <xdr:from>
      <xdr:col>3</xdr:col>
      <xdr:colOff>5504330</xdr:colOff>
      <xdr:row>1</xdr:row>
      <xdr:rowOff>53789</xdr:rowOff>
    </xdr:from>
    <xdr:to>
      <xdr:col>5</xdr:col>
      <xdr:colOff>324971</xdr:colOff>
      <xdr:row>1</xdr:row>
      <xdr:rowOff>1179009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2565" y="233083"/>
          <a:ext cx="1409700" cy="1125220"/>
        </a:xfrm>
        <a:prstGeom prst="rect">
          <a:avLst/>
        </a:prstGeom>
      </xdr:spPr>
    </xdr:pic>
    <xdr:clientData/>
  </xdr:twoCellAnchor>
  <xdr:oneCellAnchor>
    <xdr:from>
      <xdr:col>1</xdr:col>
      <xdr:colOff>646546</xdr:colOff>
      <xdr:row>7</xdr:row>
      <xdr:rowOff>103909</xdr:rowOff>
    </xdr:from>
    <xdr:ext cx="1200727" cy="993705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203" y="2346366"/>
          <a:ext cx="1200727" cy="993705"/>
        </a:xfrm>
        <a:prstGeom prst="rect">
          <a:avLst/>
        </a:prstGeom>
      </xdr:spPr>
    </xdr:pic>
    <xdr:clientData/>
  </xdr:oneCellAnchor>
  <xdr:oneCellAnchor>
    <xdr:from>
      <xdr:col>1</xdr:col>
      <xdr:colOff>646546</xdr:colOff>
      <xdr:row>9</xdr:row>
      <xdr:rowOff>103909</xdr:rowOff>
    </xdr:from>
    <xdr:ext cx="1200727" cy="99370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203" y="2346366"/>
          <a:ext cx="1200727" cy="99370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161471</xdr:rowOff>
    </xdr:from>
    <xdr:to>
      <xdr:col>1</xdr:col>
      <xdr:colOff>1632858</xdr:colOff>
      <xdr:row>1</xdr:row>
      <xdr:rowOff>803618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161471"/>
          <a:ext cx="2357302" cy="825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113981</xdr:colOff>
      <xdr:row>6</xdr:row>
      <xdr:rowOff>80041</xdr:rowOff>
    </xdr:from>
    <xdr:ext cx="2503713" cy="979713"/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690" y="2296768"/>
          <a:ext cx="2503713" cy="979713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555811</xdr:colOff>
      <xdr:row>11</xdr:row>
      <xdr:rowOff>160215</xdr:rowOff>
    </xdr:from>
    <xdr:to>
      <xdr:col>1</xdr:col>
      <xdr:colOff>1900517</xdr:colOff>
      <xdr:row>11</xdr:row>
      <xdr:rowOff>1480520</xdr:rowOff>
    </xdr:to>
    <xdr:pic>
      <xdr:nvPicPr>
        <xdr:cNvPr id="50" name="Imagen 49" descr="Earthing rods and plates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8" y="7889072"/>
          <a:ext cx="1344706" cy="1320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5056094</xdr:colOff>
      <xdr:row>1</xdr:row>
      <xdr:rowOff>1</xdr:rowOff>
    </xdr:from>
    <xdr:to>
      <xdr:col>4</xdr:col>
      <xdr:colOff>952500</xdr:colOff>
      <xdr:row>1</xdr:row>
      <xdr:rowOff>1125221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4329" y="179295"/>
          <a:ext cx="1409700" cy="1125220"/>
        </a:xfrm>
        <a:prstGeom prst="rect">
          <a:avLst/>
        </a:prstGeom>
      </xdr:spPr>
    </xdr:pic>
    <xdr:clientData/>
  </xdr:twoCellAnchor>
  <xdr:oneCellAnchor>
    <xdr:from>
      <xdr:col>1</xdr:col>
      <xdr:colOff>113981</xdr:colOff>
      <xdr:row>7</xdr:row>
      <xdr:rowOff>80041</xdr:rowOff>
    </xdr:from>
    <xdr:ext cx="2503713" cy="979713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875" y="2303288"/>
          <a:ext cx="2503713" cy="979713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1</xdr:col>
      <xdr:colOff>439269</xdr:colOff>
      <xdr:row>21</xdr:row>
      <xdr:rowOff>80807</xdr:rowOff>
    </xdr:from>
    <xdr:to>
      <xdr:col>1</xdr:col>
      <xdr:colOff>1972234</xdr:colOff>
      <xdr:row>21</xdr:row>
      <xdr:rowOff>1102658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9660"/>
        <a:stretch/>
      </xdr:blipFill>
      <xdr:spPr>
        <a:xfrm>
          <a:off x="1228163" y="16297960"/>
          <a:ext cx="1532965" cy="1021851"/>
        </a:xfrm>
        <a:prstGeom prst="rect">
          <a:avLst/>
        </a:prstGeom>
      </xdr:spPr>
    </xdr:pic>
    <xdr:clientData/>
  </xdr:twoCellAnchor>
  <xdr:oneCellAnchor>
    <xdr:from>
      <xdr:col>1</xdr:col>
      <xdr:colOff>528916</xdr:colOff>
      <xdr:row>23</xdr:row>
      <xdr:rowOff>80807</xdr:rowOff>
    </xdr:from>
    <xdr:ext cx="1532965" cy="1021851"/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9660"/>
        <a:stretch/>
      </xdr:blipFill>
      <xdr:spPr>
        <a:xfrm>
          <a:off x="1318625" y="20128334"/>
          <a:ext cx="1532965" cy="1021851"/>
        </a:xfrm>
        <a:prstGeom prst="rect">
          <a:avLst/>
        </a:prstGeom>
      </xdr:spPr>
    </xdr:pic>
    <xdr:clientData/>
  </xdr:oneCellAnchor>
  <xdr:twoCellAnchor editAs="oneCell">
    <xdr:from>
      <xdr:col>1</xdr:col>
      <xdr:colOff>475129</xdr:colOff>
      <xdr:row>13</xdr:row>
      <xdr:rowOff>107578</xdr:rowOff>
    </xdr:from>
    <xdr:to>
      <xdr:col>1</xdr:col>
      <xdr:colOff>1981672</xdr:colOff>
      <xdr:row>13</xdr:row>
      <xdr:rowOff>1066800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4023" y="9170896"/>
          <a:ext cx="1506543" cy="959222"/>
        </a:xfrm>
        <a:prstGeom prst="rect">
          <a:avLst/>
        </a:prstGeom>
      </xdr:spPr>
    </xdr:pic>
    <xdr:clientData/>
  </xdr:twoCellAnchor>
  <xdr:twoCellAnchor editAs="oneCell">
    <xdr:from>
      <xdr:col>1</xdr:col>
      <xdr:colOff>471377</xdr:colOff>
      <xdr:row>18</xdr:row>
      <xdr:rowOff>161364</xdr:rowOff>
    </xdr:from>
    <xdr:to>
      <xdr:col>1</xdr:col>
      <xdr:colOff>1963270</xdr:colOff>
      <xdr:row>18</xdr:row>
      <xdr:rowOff>1068098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0271" y="10416988"/>
          <a:ext cx="1491893" cy="906734"/>
        </a:xfrm>
        <a:prstGeom prst="rect">
          <a:avLst/>
        </a:prstGeom>
      </xdr:spPr>
    </xdr:pic>
    <xdr:clientData/>
  </xdr:twoCellAnchor>
  <xdr:twoCellAnchor editAs="oneCell">
    <xdr:from>
      <xdr:col>1</xdr:col>
      <xdr:colOff>643538</xdr:colOff>
      <xdr:row>19</xdr:row>
      <xdr:rowOff>104696</xdr:rowOff>
    </xdr:from>
    <xdr:to>
      <xdr:col>1</xdr:col>
      <xdr:colOff>2015138</xdr:colOff>
      <xdr:row>19</xdr:row>
      <xdr:rowOff>1030814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195" y="15888982"/>
          <a:ext cx="1371600" cy="926118"/>
        </a:xfrm>
        <a:prstGeom prst="rect">
          <a:avLst/>
        </a:prstGeom>
      </xdr:spPr>
    </xdr:pic>
    <xdr:clientData/>
  </xdr:twoCellAnchor>
  <xdr:oneCellAnchor>
    <xdr:from>
      <xdr:col>1</xdr:col>
      <xdr:colOff>471377</xdr:colOff>
      <xdr:row>17</xdr:row>
      <xdr:rowOff>161364</xdr:rowOff>
    </xdr:from>
    <xdr:ext cx="1491893" cy="906734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0271" y="12801599"/>
          <a:ext cx="1491893" cy="906734"/>
        </a:xfrm>
        <a:prstGeom prst="rect">
          <a:avLst/>
        </a:prstGeom>
      </xdr:spPr>
    </xdr:pic>
    <xdr:clientData/>
  </xdr:oneCellAnchor>
  <xdr:twoCellAnchor editAs="oneCell">
    <xdr:from>
      <xdr:col>1</xdr:col>
      <xdr:colOff>528917</xdr:colOff>
      <xdr:row>28</xdr:row>
      <xdr:rowOff>166175</xdr:rowOff>
    </xdr:from>
    <xdr:to>
      <xdr:col>1</xdr:col>
      <xdr:colOff>1999128</xdr:colOff>
      <xdr:row>28</xdr:row>
      <xdr:rowOff>1094119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7811" y="23537163"/>
          <a:ext cx="1470211" cy="927944"/>
        </a:xfrm>
        <a:prstGeom prst="rect">
          <a:avLst/>
        </a:prstGeom>
      </xdr:spPr>
    </xdr:pic>
    <xdr:clientData/>
  </xdr:twoCellAnchor>
  <xdr:twoCellAnchor editAs="oneCell">
    <xdr:from>
      <xdr:col>1</xdr:col>
      <xdr:colOff>555812</xdr:colOff>
      <xdr:row>26</xdr:row>
      <xdr:rowOff>167311</xdr:rowOff>
    </xdr:from>
    <xdr:to>
      <xdr:col>1</xdr:col>
      <xdr:colOff>1954305</xdr:colOff>
      <xdr:row>26</xdr:row>
      <xdr:rowOff>1010066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4706" y="22345993"/>
          <a:ext cx="1398493" cy="842755"/>
        </a:xfrm>
        <a:prstGeom prst="rect">
          <a:avLst/>
        </a:prstGeom>
      </xdr:spPr>
    </xdr:pic>
    <xdr:clientData/>
  </xdr:twoCellAnchor>
  <xdr:twoCellAnchor editAs="oneCell">
    <xdr:from>
      <xdr:col>1</xdr:col>
      <xdr:colOff>591670</xdr:colOff>
      <xdr:row>29</xdr:row>
      <xdr:rowOff>145130</xdr:rowOff>
    </xdr:from>
    <xdr:to>
      <xdr:col>1</xdr:col>
      <xdr:colOff>1972235</xdr:colOff>
      <xdr:row>29</xdr:row>
      <xdr:rowOff>1156474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1770" y="26777030"/>
          <a:ext cx="1380565" cy="1011344"/>
        </a:xfrm>
        <a:prstGeom prst="rect">
          <a:avLst/>
        </a:prstGeom>
      </xdr:spPr>
    </xdr:pic>
    <xdr:clientData/>
  </xdr:twoCellAnchor>
  <xdr:twoCellAnchor editAs="oneCell">
    <xdr:from>
      <xdr:col>1</xdr:col>
      <xdr:colOff>484416</xdr:colOff>
      <xdr:row>15</xdr:row>
      <xdr:rowOff>123061</xdr:rowOff>
    </xdr:from>
    <xdr:to>
      <xdr:col>1</xdr:col>
      <xdr:colOff>1976309</xdr:colOff>
      <xdr:row>15</xdr:row>
      <xdr:rowOff>1029795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4125" y="12758406"/>
          <a:ext cx="1491893" cy="906734"/>
        </a:xfrm>
        <a:prstGeom prst="rect">
          <a:avLst/>
        </a:prstGeom>
      </xdr:spPr>
    </xdr:pic>
    <xdr:clientData/>
  </xdr:twoCellAnchor>
  <xdr:twoCellAnchor editAs="oneCell">
    <xdr:from>
      <xdr:col>1</xdr:col>
      <xdr:colOff>456707</xdr:colOff>
      <xdr:row>16</xdr:row>
      <xdr:rowOff>150770</xdr:rowOff>
    </xdr:from>
    <xdr:to>
      <xdr:col>1</xdr:col>
      <xdr:colOff>1948600</xdr:colOff>
      <xdr:row>16</xdr:row>
      <xdr:rowOff>1057504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6416" y="13977606"/>
          <a:ext cx="1491893" cy="906734"/>
        </a:xfrm>
        <a:prstGeom prst="rect">
          <a:avLst/>
        </a:prstGeom>
      </xdr:spPr>
    </xdr:pic>
    <xdr:clientData/>
  </xdr:twoCellAnchor>
  <xdr:oneCellAnchor>
    <xdr:from>
      <xdr:col>1</xdr:col>
      <xdr:colOff>439269</xdr:colOff>
      <xdr:row>22</xdr:row>
      <xdr:rowOff>80807</xdr:rowOff>
    </xdr:from>
    <xdr:ext cx="1532965" cy="1021851"/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9660"/>
        <a:stretch/>
      </xdr:blipFill>
      <xdr:spPr>
        <a:xfrm>
          <a:off x="1228978" y="19865098"/>
          <a:ext cx="1532965" cy="1021851"/>
        </a:xfrm>
        <a:prstGeom prst="rect">
          <a:avLst/>
        </a:prstGeom>
      </xdr:spPr>
    </xdr:pic>
    <xdr:clientData/>
  </xdr:oneCellAnchor>
  <xdr:twoCellAnchor editAs="oneCell">
    <xdr:from>
      <xdr:col>1</xdr:col>
      <xdr:colOff>555811</xdr:colOff>
      <xdr:row>30</xdr:row>
      <xdr:rowOff>24965</xdr:rowOff>
    </xdr:from>
    <xdr:to>
      <xdr:col>1</xdr:col>
      <xdr:colOff>2088776</xdr:colOff>
      <xdr:row>30</xdr:row>
      <xdr:rowOff>1118794</xdr:rowOff>
    </xdr:to>
    <xdr:pic>
      <xdr:nvPicPr>
        <xdr:cNvPr id="31" name="Imagen 30" descr="Resultado de imagen de flexible copper braid bond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5" y="29357483"/>
          <a:ext cx="1532965" cy="1093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25</xdr:row>
      <xdr:rowOff>53788</xdr:rowOff>
    </xdr:from>
    <xdr:to>
      <xdr:col>1</xdr:col>
      <xdr:colOff>1783182</xdr:colOff>
      <xdr:row>25</xdr:row>
      <xdr:rowOff>1120680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8494" y="27001694"/>
          <a:ext cx="1173582" cy="1066892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609601</xdr:colOff>
      <xdr:row>27</xdr:row>
      <xdr:rowOff>65315</xdr:rowOff>
    </xdr:from>
    <xdr:to>
      <xdr:col>1</xdr:col>
      <xdr:colOff>1861457</xdr:colOff>
      <xdr:row>27</xdr:row>
      <xdr:rowOff>1131449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258" y="28324629"/>
          <a:ext cx="1251856" cy="1066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398816</xdr:colOff>
      <xdr:row>31</xdr:row>
      <xdr:rowOff>36612</xdr:rowOff>
    </xdr:from>
    <xdr:to>
      <xdr:col>1</xdr:col>
      <xdr:colOff>1959429</xdr:colOff>
      <xdr:row>31</xdr:row>
      <xdr:rowOff>1289852</xdr:rowOff>
    </xdr:to>
    <xdr:pic>
      <xdr:nvPicPr>
        <xdr:cNvPr id="30" name="Picture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1347160" y="28838925"/>
          <a:ext cx="1253240" cy="1560613"/>
        </a:xfrm>
        <a:prstGeom prst="rect">
          <a:avLst/>
        </a:prstGeom>
      </xdr:spPr>
    </xdr:pic>
    <xdr:clientData/>
  </xdr:twoCellAnchor>
  <xdr:twoCellAnchor editAs="oneCell">
    <xdr:from>
      <xdr:col>1</xdr:col>
      <xdr:colOff>595746</xdr:colOff>
      <xdr:row>9</xdr:row>
      <xdr:rowOff>69273</xdr:rowOff>
    </xdr:from>
    <xdr:to>
      <xdr:col>1</xdr:col>
      <xdr:colOff>2191463</xdr:colOff>
      <xdr:row>9</xdr:row>
      <xdr:rowOff>902411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85455" y="5860473"/>
          <a:ext cx="1595717" cy="833138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609601</xdr:colOff>
      <xdr:row>10</xdr:row>
      <xdr:rowOff>138545</xdr:rowOff>
    </xdr:from>
    <xdr:to>
      <xdr:col>1</xdr:col>
      <xdr:colOff>2205318</xdr:colOff>
      <xdr:row>11</xdr:row>
      <xdr:rowOff>1864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04258" y="6898574"/>
          <a:ext cx="1595717" cy="832147"/>
        </a:xfrm>
        <a:prstGeom prst="rect">
          <a:avLst/>
        </a:prstGeom>
      </xdr:spPr>
    </xdr:pic>
    <xdr:clientData/>
  </xdr:twoCellAnchor>
  <xdr:oneCellAnchor>
    <xdr:from>
      <xdr:col>1</xdr:col>
      <xdr:colOff>484416</xdr:colOff>
      <xdr:row>14</xdr:row>
      <xdr:rowOff>123061</xdr:rowOff>
    </xdr:from>
    <xdr:ext cx="1491893" cy="906734"/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310" y="10638661"/>
          <a:ext cx="1491893" cy="906734"/>
        </a:xfrm>
        <a:prstGeom prst="rect">
          <a:avLst/>
        </a:prstGeom>
      </xdr:spPr>
    </xdr:pic>
    <xdr:clientData/>
  </xdr:oneCellAnchor>
  <xdr:oneCellAnchor>
    <xdr:from>
      <xdr:col>1</xdr:col>
      <xdr:colOff>113981</xdr:colOff>
      <xdr:row>8</xdr:row>
      <xdr:rowOff>80041</xdr:rowOff>
    </xdr:from>
    <xdr:ext cx="2503713" cy="979713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875" y="3495594"/>
          <a:ext cx="2503713" cy="9797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390370</xdr:colOff>
      <xdr:row>24</xdr:row>
      <xdr:rowOff>53098</xdr:rowOff>
    </xdr:from>
    <xdr:ext cx="1532965" cy="1021851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9660"/>
        <a:stretch/>
      </xdr:blipFill>
      <xdr:spPr>
        <a:xfrm>
          <a:off x="1180079" y="21292116"/>
          <a:ext cx="1532965" cy="10218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68"/>
  <sheetViews>
    <sheetView view="pageBreakPreview" topLeftCell="A16" zoomScale="60" zoomScaleNormal="100" workbookViewId="0">
      <selection activeCell="B37" sqref="B37:E39"/>
    </sheetView>
  </sheetViews>
  <sheetFormatPr defaultColWidth="0" defaultRowHeight="13.9" customHeight="1" zeroHeight="1"/>
  <cols>
    <col min="1" max="1" width="3.5703125" style="27" customWidth="1"/>
    <col min="2" max="2" width="25" style="27" customWidth="1"/>
    <col min="3" max="3" width="11.85546875" style="27" customWidth="1"/>
    <col min="4" max="4" width="28.7109375" style="27" customWidth="1"/>
    <col min="5" max="5" width="25" style="27" customWidth="1"/>
    <col min="6" max="6" width="3.5703125" style="27" customWidth="1"/>
    <col min="7" max="16384" width="5.140625" style="27" hidden="1"/>
  </cols>
  <sheetData>
    <row r="1" spans="2:5" ht="18.75" customHeight="1"/>
    <row r="2" spans="2:5">
      <c r="B2" s="28"/>
      <c r="C2" s="29"/>
      <c r="D2" s="29"/>
      <c r="E2" s="30"/>
    </row>
    <row r="3" spans="2:5">
      <c r="B3" s="31"/>
      <c r="E3" s="32"/>
    </row>
    <row r="4" spans="2:5">
      <c r="B4" s="31"/>
      <c r="E4" s="32"/>
    </row>
    <row r="5" spans="2:5">
      <c r="B5" s="31"/>
      <c r="E5" s="32"/>
    </row>
    <row r="6" spans="2:5">
      <c r="B6" s="31"/>
      <c r="E6" s="32"/>
    </row>
    <row r="7" spans="2:5">
      <c r="B7" s="31"/>
      <c r="E7" s="32"/>
    </row>
    <row r="8" spans="2:5">
      <c r="B8" s="31"/>
      <c r="E8" s="32"/>
    </row>
    <row r="9" spans="2:5">
      <c r="B9" s="31"/>
      <c r="E9" s="32"/>
    </row>
    <row r="10" spans="2:5">
      <c r="B10" s="31"/>
      <c r="E10" s="32"/>
    </row>
    <row r="11" spans="2:5">
      <c r="B11" s="31"/>
      <c r="E11" s="32"/>
    </row>
    <row r="12" spans="2:5">
      <c r="B12" s="31"/>
      <c r="E12" s="32"/>
    </row>
    <row r="13" spans="2:5">
      <c r="B13" s="31"/>
      <c r="E13" s="32"/>
    </row>
    <row r="14" spans="2:5">
      <c r="B14" s="31"/>
      <c r="E14" s="32"/>
    </row>
    <row r="15" spans="2:5">
      <c r="B15" s="31"/>
      <c r="E15" s="32"/>
    </row>
    <row r="16" spans="2:5">
      <c r="B16" s="31"/>
      <c r="E16" s="32"/>
    </row>
    <row r="17" spans="2:5">
      <c r="B17" s="31"/>
      <c r="E17" s="32"/>
    </row>
    <row r="18" spans="2:5">
      <c r="B18" s="31"/>
      <c r="E18" s="32"/>
    </row>
    <row r="19" spans="2:5">
      <c r="B19" s="31"/>
      <c r="E19" s="32"/>
    </row>
    <row r="20" spans="2:5">
      <c r="B20" s="31"/>
      <c r="E20" s="32"/>
    </row>
    <row r="21" spans="2:5">
      <c r="B21" s="31"/>
      <c r="E21" s="32"/>
    </row>
    <row r="22" spans="2:5">
      <c r="B22" s="31"/>
      <c r="E22" s="32"/>
    </row>
    <row r="23" spans="2:5">
      <c r="B23" s="31"/>
      <c r="E23" s="32"/>
    </row>
    <row r="24" spans="2:5">
      <c r="B24" s="31"/>
      <c r="E24" s="32"/>
    </row>
    <row r="25" spans="2:5">
      <c r="B25" s="31"/>
      <c r="E25" s="32"/>
    </row>
    <row r="26" spans="2:5">
      <c r="B26" s="31"/>
      <c r="E26" s="32"/>
    </row>
    <row r="27" spans="2:5">
      <c r="B27" s="31"/>
      <c r="E27" s="32"/>
    </row>
    <row r="28" spans="2:5">
      <c r="B28" s="31"/>
      <c r="E28" s="32"/>
    </row>
    <row r="29" spans="2:5" ht="41.25" customHeight="1">
      <c r="B29" s="49" t="s">
        <v>0</v>
      </c>
      <c r="C29" s="50"/>
      <c r="D29" s="50"/>
      <c r="E29" s="51"/>
    </row>
    <row r="30" spans="2:5" ht="41.25" customHeight="1">
      <c r="B30" s="49" t="s">
        <v>1</v>
      </c>
      <c r="C30" s="50"/>
      <c r="D30" s="50"/>
      <c r="E30" s="51"/>
    </row>
    <row r="31" spans="2:5">
      <c r="B31" s="31"/>
      <c r="E31" s="32"/>
    </row>
    <row r="32" spans="2:5">
      <c r="B32" s="31"/>
      <c r="E32" s="32"/>
    </row>
    <row r="33" spans="2:5" ht="25.9">
      <c r="B33" s="52" t="s">
        <v>2</v>
      </c>
      <c r="C33" s="53"/>
      <c r="D33" s="53"/>
      <c r="E33" s="54"/>
    </row>
    <row r="34" spans="2:5">
      <c r="B34" s="31"/>
      <c r="E34" s="32"/>
    </row>
    <row r="35" spans="2:5">
      <c r="B35" s="31"/>
      <c r="E35" s="32"/>
    </row>
    <row r="36" spans="2:5" ht="12.75" customHeight="1">
      <c r="B36" s="31"/>
      <c r="E36" s="32"/>
    </row>
    <row r="37" spans="2:5">
      <c r="B37" s="55" t="s">
        <v>3</v>
      </c>
      <c r="C37" s="55"/>
      <c r="D37" s="55"/>
      <c r="E37" s="55"/>
    </row>
    <row r="38" spans="2:5" ht="12.75" customHeight="1">
      <c r="B38" s="55"/>
      <c r="C38" s="55"/>
      <c r="D38" s="55"/>
      <c r="E38" s="55"/>
    </row>
    <row r="39" spans="2:5" ht="52.5" customHeight="1">
      <c r="B39" s="55"/>
      <c r="C39" s="55"/>
      <c r="D39" s="55"/>
      <c r="E39" s="55"/>
    </row>
    <row r="40" spans="2:5" ht="19.5" customHeight="1">
      <c r="B40" s="31"/>
      <c r="C40" s="33" t="s">
        <v>4</v>
      </c>
      <c r="D40" s="34" t="s">
        <v>5</v>
      </c>
      <c r="E40" s="32"/>
    </row>
    <row r="41" spans="2:5" ht="19.5" customHeight="1">
      <c r="B41" s="31"/>
      <c r="C41" s="33" t="s">
        <v>6</v>
      </c>
      <c r="D41" s="34">
        <v>7</v>
      </c>
      <c r="E41" s="32"/>
    </row>
    <row r="42" spans="2:5" ht="19.5" customHeight="1">
      <c r="B42" s="31"/>
      <c r="C42" s="33" t="s">
        <v>7</v>
      </c>
      <c r="D42" s="35">
        <v>45371</v>
      </c>
      <c r="E42" s="32"/>
    </row>
    <row r="43" spans="2:5" ht="14.45">
      <c r="B43" s="36"/>
      <c r="C43" s="37"/>
      <c r="D43" s="37"/>
      <c r="E43" s="38"/>
    </row>
    <row r="44" spans="2:5" ht="18.75" customHeight="1"/>
    <row r="45" spans="2:5" ht="12.75" hidden="1" customHeight="1"/>
    <row r="46" spans="2:5" ht="0" hidden="1" customHeight="1"/>
    <row r="47" spans="2:5" ht="0" hidden="1" customHeight="1"/>
    <row r="48" spans="2:5" ht="0" hidden="1" customHeight="1"/>
    <row r="49" ht="0" hidden="1" customHeight="1"/>
    <row r="50" ht="0" hidden="1" customHeight="1"/>
    <row r="51" ht="0" hidden="1" customHeight="1"/>
    <row r="52" ht="0" hidden="1" customHeight="1"/>
    <row r="53" ht="0" hidden="1" customHeight="1"/>
    <row r="54" ht="0" hidden="1" customHeight="1"/>
    <row r="55" ht="0" hidden="1" customHeight="1"/>
    <row r="56" ht="0" hidden="1" customHeight="1"/>
    <row r="57" ht="0" hidden="1" customHeight="1"/>
    <row r="58" ht="0" hidden="1" customHeight="1"/>
    <row r="59" ht="0" hidden="1" customHeight="1"/>
    <row r="60" ht="0" hidden="1" customHeight="1"/>
    <row r="61" ht="0" hidden="1" customHeight="1"/>
    <row r="62" ht="0" hidden="1" customHeight="1"/>
    <row r="63" ht="0" hidden="1" customHeight="1"/>
    <row r="64" ht="0" hidden="1" customHeight="1"/>
    <row r="65" ht="0" hidden="1" customHeight="1"/>
    <row r="66" ht="0" hidden="1" customHeight="1"/>
    <row r="67" ht="0" hidden="1" customHeight="1"/>
    <row r="68" ht="0" hidden="1" customHeight="1"/>
    <row r="69" ht="0" hidden="1" customHeight="1"/>
    <row r="70" ht="0" hidden="1" customHeight="1"/>
    <row r="71" ht="0" hidden="1" customHeight="1"/>
    <row r="72" ht="0" hidden="1" customHeight="1"/>
    <row r="73" ht="0" hidden="1" customHeight="1"/>
    <row r="74" ht="0" hidden="1" customHeight="1"/>
    <row r="75" ht="0" hidden="1" customHeight="1"/>
    <row r="76" ht="0" hidden="1" customHeight="1"/>
    <row r="77" ht="0" hidden="1" customHeight="1"/>
    <row r="78" ht="0" hidden="1" customHeight="1"/>
    <row r="79" ht="0" hidden="1" customHeight="1"/>
    <row r="80" ht="0" hidden="1" customHeight="1"/>
    <row r="81" ht="0" hidden="1" customHeight="1"/>
    <row r="82" ht="0" hidden="1" customHeight="1"/>
    <row r="83" ht="0" hidden="1" customHeight="1"/>
    <row r="84" ht="0" hidden="1" customHeight="1"/>
    <row r="85" ht="0" hidden="1" customHeight="1"/>
    <row r="86" ht="0" hidden="1" customHeight="1"/>
    <row r="87" ht="0" hidden="1" customHeight="1"/>
    <row r="88" ht="0" hidden="1" customHeight="1"/>
    <row r="89" ht="0" hidden="1" customHeight="1"/>
    <row r="90" ht="0" hidden="1" customHeight="1"/>
    <row r="91" ht="0" hidden="1" customHeight="1"/>
    <row r="92" ht="0" hidden="1" customHeight="1"/>
    <row r="93" ht="0" hidden="1" customHeight="1"/>
    <row r="94" ht="0" hidden="1" customHeight="1"/>
    <row r="95" ht="0" hidden="1" customHeight="1"/>
    <row r="96" ht="0" hidden="1" customHeight="1"/>
    <row r="97" ht="0" hidden="1" customHeight="1"/>
    <row r="98" ht="0" hidden="1" customHeight="1"/>
    <row r="99" ht="0" hidden="1" customHeight="1"/>
    <row r="100" ht="0" hidden="1" customHeight="1"/>
    <row r="101" ht="0" hidden="1" customHeight="1"/>
    <row r="102" ht="0" hidden="1" customHeight="1"/>
    <row r="103" ht="0" hidden="1" customHeight="1"/>
    <row r="104" ht="0" hidden="1" customHeight="1"/>
    <row r="105" ht="0" hidden="1" customHeight="1"/>
    <row r="106" ht="0" hidden="1" customHeight="1"/>
    <row r="107" ht="0" hidden="1" customHeight="1"/>
    <row r="108" ht="0" hidden="1" customHeight="1"/>
    <row r="109" ht="0" hidden="1" customHeight="1"/>
    <row r="110" ht="0" hidden="1" customHeight="1"/>
    <row r="111" ht="0" hidden="1" customHeight="1"/>
    <row r="112" ht="0" hidden="1" customHeight="1"/>
    <row r="113" ht="0" hidden="1" customHeight="1"/>
    <row r="114" ht="0" hidden="1" customHeight="1"/>
    <row r="115" ht="0" hidden="1" customHeight="1"/>
    <row r="116" ht="0" hidden="1" customHeight="1"/>
    <row r="117" ht="0" hidden="1" customHeight="1"/>
    <row r="118" ht="0" hidden="1" customHeight="1"/>
    <row r="119" ht="0" hidden="1" customHeight="1"/>
    <row r="120" ht="0" hidden="1" customHeight="1"/>
    <row r="121" ht="0" hidden="1" customHeight="1"/>
    <row r="122" ht="0" hidden="1" customHeight="1"/>
    <row r="123" ht="0" hidden="1" customHeight="1"/>
    <row r="124" ht="0" hidden="1" customHeight="1"/>
    <row r="125" ht="0" hidden="1" customHeight="1"/>
    <row r="126" ht="0" hidden="1" customHeight="1"/>
    <row r="127" ht="0" hidden="1" customHeight="1"/>
    <row r="128" ht="0" hidden="1" customHeight="1"/>
    <row r="129" ht="0" hidden="1" customHeight="1"/>
    <row r="130" ht="0" hidden="1" customHeight="1"/>
    <row r="131" ht="0" hidden="1" customHeight="1"/>
    <row r="132" ht="0" hidden="1" customHeight="1"/>
    <row r="133" ht="0" hidden="1" customHeight="1"/>
    <row r="134" ht="0" hidden="1" customHeight="1"/>
    <row r="135" ht="0" hidden="1" customHeight="1"/>
    <row r="136" ht="0" hidden="1" customHeight="1"/>
    <row r="137" ht="0" hidden="1" customHeight="1"/>
    <row r="138" ht="0" hidden="1" customHeight="1"/>
    <row r="139" ht="0" hidden="1" customHeight="1"/>
    <row r="140" ht="0" hidden="1" customHeight="1"/>
    <row r="141" ht="0" hidden="1" customHeight="1"/>
    <row r="142" ht="0" hidden="1" customHeight="1"/>
    <row r="143" ht="0" hidden="1" customHeight="1"/>
    <row r="144" ht="0" hidden="1" customHeight="1"/>
    <row r="145" ht="0" hidden="1" customHeight="1"/>
    <row r="146" ht="0" hidden="1" customHeight="1"/>
    <row r="147" ht="0" hidden="1" customHeight="1"/>
    <row r="148" ht="0" hidden="1" customHeight="1"/>
    <row r="149" ht="0" hidden="1" customHeight="1"/>
    <row r="150" ht="0" hidden="1" customHeight="1"/>
    <row r="151" ht="0" hidden="1" customHeight="1"/>
    <row r="152" ht="0" hidden="1" customHeight="1"/>
    <row r="153" ht="0" hidden="1" customHeight="1"/>
    <row r="154" ht="0" hidden="1" customHeight="1"/>
    <row r="155" ht="0" hidden="1" customHeight="1"/>
    <row r="156" ht="0" hidden="1" customHeight="1"/>
    <row r="157" ht="0" hidden="1" customHeight="1"/>
    <row r="158" ht="0" hidden="1" customHeight="1"/>
    <row r="159" ht="0" hidden="1" customHeight="1"/>
    <row r="160" ht="0" hidden="1" customHeight="1"/>
    <row r="161" ht="0" hidden="1" customHeight="1"/>
    <row r="162" ht="0" hidden="1" customHeight="1"/>
    <row r="163" ht="0" hidden="1" customHeight="1"/>
    <row r="164" ht="0" hidden="1" customHeight="1"/>
    <row r="165" ht="0" hidden="1" customHeight="1"/>
    <row r="166" ht="0" hidden="1" customHeight="1"/>
    <row r="167" ht="0" hidden="1" customHeight="1"/>
    <row r="168" ht="0" hidden="1" customHeight="1"/>
    <row r="169" ht="0" hidden="1" customHeight="1"/>
    <row r="170" ht="0" hidden="1" customHeight="1"/>
    <row r="171" ht="0" hidden="1" customHeight="1"/>
    <row r="172" ht="0" hidden="1" customHeight="1"/>
    <row r="173" ht="0" hidden="1" customHeight="1"/>
    <row r="174" ht="0" hidden="1" customHeight="1"/>
    <row r="175" ht="0" hidden="1" customHeight="1"/>
    <row r="176" ht="0" hidden="1" customHeight="1"/>
    <row r="177" ht="0" hidden="1" customHeight="1"/>
    <row r="178" ht="0" hidden="1" customHeight="1"/>
    <row r="179" ht="0" hidden="1" customHeight="1"/>
    <row r="180" ht="0" hidden="1" customHeight="1"/>
    <row r="181" ht="0" hidden="1" customHeight="1"/>
    <row r="182" ht="0" hidden="1" customHeight="1"/>
    <row r="183" ht="0" hidden="1" customHeight="1"/>
    <row r="184" ht="0" hidden="1" customHeight="1"/>
    <row r="185" ht="0" hidden="1" customHeight="1"/>
    <row r="186" ht="0" hidden="1" customHeight="1"/>
    <row r="187" ht="0" hidden="1" customHeight="1"/>
    <row r="188" ht="0" hidden="1" customHeight="1"/>
    <row r="189" ht="0" hidden="1" customHeight="1"/>
    <row r="190" ht="0" hidden="1" customHeight="1"/>
    <row r="191" ht="0" hidden="1" customHeight="1"/>
    <row r="192" ht="0" hidden="1" customHeight="1"/>
    <row r="193" ht="0" hidden="1" customHeight="1"/>
    <row r="194" ht="0" hidden="1" customHeight="1"/>
    <row r="195" ht="0" hidden="1" customHeight="1"/>
    <row r="196" ht="0" hidden="1" customHeight="1"/>
    <row r="197" ht="0" hidden="1" customHeight="1"/>
    <row r="198" ht="0" hidden="1" customHeight="1"/>
    <row r="199" ht="0" hidden="1" customHeight="1"/>
    <row r="200" ht="0" hidden="1" customHeight="1"/>
    <row r="201" ht="0" hidden="1" customHeight="1"/>
    <row r="202" ht="0" hidden="1" customHeight="1"/>
    <row r="203" ht="0" hidden="1" customHeight="1"/>
    <row r="204" ht="0" hidden="1" customHeight="1"/>
    <row r="205" ht="0" hidden="1" customHeight="1"/>
    <row r="206" ht="0" hidden="1" customHeight="1"/>
    <row r="207" ht="0" hidden="1" customHeight="1"/>
    <row r="208" ht="0" hidden="1" customHeight="1"/>
    <row r="209" ht="0" hidden="1" customHeight="1"/>
    <row r="210" ht="0" hidden="1" customHeight="1"/>
    <row r="211" ht="0" hidden="1" customHeight="1"/>
    <row r="212" ht="0" hidden="1" customHeight="1"/>
    <row r="213" ht="0" hidden="1" customHeight="1"/>
    <row r="214" ht="0" hidden="1" customHeight="1"/>
    <row r="215" ht="0" hidden="1" customHeight="1"/>
    <row r="216" ht="0" hidden="1" customHeight="1"/>
    <row r="217" ht="0" hidden="1" customHeight="1"/>
    <row r="218" ht="0" hidden="1" customHeight="1"/>
    <row r="219" ht="0" hidden="1" customHeight="1"/>
    <row r="220" ht="0" hidden="1" customHeight="1"/>
    <row r="221" ht="0" hidden="1" customHeight="1"/>
    <row r="222" ht="0" hidden="1" customHeight="1"/>
    <row r="223" ht="0" hidden="1" customHeight="1"/>
    <row r="224" ht="0" hidden="1" customHeight="1"/>
    <row r="225" ht="0" hidden="1" customHeight="1"/>
    <row r="226" ht="0" hidden="1" customHeight="1"/>
    <row r="227" ht="0" hidden="1" customHeight="1"/>
    <row r="228" ht="0" hidden="1" customHeight="1"/>
    <row r="229" ht="0" hidden="1" customHeight="1"/>
    <row r="230" ht="0" hidden="1" customHeight="1"/>
    <row r="231" ht="0" hidden="1" customHeight="1"/>
    <row r="232" ht="0" hidden="1" customHeight="1"/>
    <row r="233" ht="0" hidden="1" customHeight="1"/>
    <row r="234" ht="0" hidden="1" customHeight="1"/>
    <row r="235" ht="0" hidden="1" customHeight="1"/>
    <row r="236" ht="0" hidden="1" customHeight="1"/>
    <row r="237" ht="0" hidden="1" customHeight="1"/>
    <row r="238" ht="0" hidden="1" customHeight="1"/>
    <row r="239" ht="0" hidden="1" customHeight="1"/>
    <row r="240" ht="0" hidden="1" customHeight="1"/>
    <row r="241" ht="0" hidden="1" customHeight="1"/>
    <row r="242" ht="0" hidden="1" customHeight="1"/>
    <row r="243" ht="0" hidden="1" customHeight="1"/>
    <row r="244" ht="0" hidden="1" customHeight="1"/>
    <row r="245" ht="0" hidden="1" customHeight="1"/>
    <row r="246" ht="0" hidden="1" customHeight="1"/>
    <row r="247" ht="0" hidden="1" customHeight="1"/>
    <row r="248" ht="0" hidden="1" customHeight="1"/>
    <row r="249" ht="0" hidden="1" customHeight="1"/>
    <row r="250" ht="0" hidden="1" customHeight="1"/>
    <row r="251" ht="0" hidden="1" customHeight="1"/>
    <row r="252" ht="0" hidden="1" customHeight="1"/>
    <row r="253" ht="0" hidden="1" customHeight="1"/>
    <row r="254" ht="0" hidden="1" customHeight="1"/>
    <row r="255" ht="0" hidden="1" customHeight="1"/>
    <row r="256" ht="0" hidden="1" customHeight="1"/>
    <row r="257" ht="0" hidden="1" customHeight="1"/>
    <row r="258" ht="0" hidden="1" customHeight="1"/>
    <row r="259" ht="0" hidden="1" customHeight="1"/>
    <row r="260" ht="0" hidden="1" customHeight="1"/>
    <row r="261" ht="0" hidden="1" customHeight="1"/>
    <row r="262" ht="0" hidden="1" customHeight="1"/>
    <row r="263" ht="0" hidden="1" customHeight="1"/>
    <row r="264" ht="0" hidden="1" customHeight="1"/>
    <row r="265" ht="0" hidden="1" customHeight="1"/>
    <row r="266" ht="0" hidden="1" customHeight="1"/>
    <row r="267" ht="0" hidden="1" customHeight="1"/>
    <row r="268" ht="0" hidden="1" customHeight="1"/>
  </sheetData>
  <mergeCells count="4">
    <mergeCell ref="B29:E29"/>
    <mergeCell ref="B30:E30"/>
    <mergeCell ref="B33:E33"/>
    <mergeCell ref="B37:E39"/>
  </mergeCells>
  <pageMargins left="0.7" right="0.7" top="0.75" bottom="0.75" header="0.3" footer="0.3"/>
  <pageSetup paperSize="9" scale="92" orientation="portrait" r:id="rId1"/>
  <headerFooter>
    <oddHeader>&amp;L&amp;"Aptos"&amp;10&amp;K0000FF [RESTRICTED INTERNAL]&amp;1#_x000D_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2:B22"/>
  <sheetViews>
    <sheetView workbookViewId="0"/>
  </sheetViews>
  <sheetFormatPr defaultColWidth="11.5703125" defaultRowHeight="14.45"/>
  <sheetData>
    <row r="2" spans="1:2">
      <c r="B2" t="s">
        <v>8</v>
      </c>
    </row>
    <row r="3" spans="1:2">
      <c r="B3" s="39"/>
    </row>
    <row r="4" spans="1:2">
      <c r="A4">
        <v>1</v>
      </c>
      <c r="B4" s="40" t="s">
        <v>9</v>
      </c>
    </row>
    <row r="5" spans="1:2">
      <c r="A5">
        <v>2</v>
      </c>
      <c r="B5" s="40" t="s">
        <v>10</v>
      </c>
    </row>
    <row r="6" spans="1:2">
      <c r="A6">
        <v>3</v>
      </c>
      <c r="B6" s="40" t="s">
        <v>11</v>
      </c>
    </row>
    <row r="7" spans="1:2">
      <c r="A7">
        <v>4</v>
      </c>
      <c r="B7" s="40" t="s">
        <v>12</v>
      </c>
    </row>
    <row r="8" spans="1:2">
      <c r="A8">
        <v>5</v>
      </c>
      <c r="B8" s="40" t="s">
        <v>13</v>
      </c>
    </row>
    <row r="9" spans="1:2">
      <c r="A9">
        <v>6</v>
      </c>
      <c r="B9" s="40" t="s">
        <v>14</v>
      </c>
    </row>
    <row r="10" spans="1:2">
      <c r="A10">
        <v>7</v>
      </c>
      <c r="B10" s="40" t="s">
        <v>15</v>
      </c>
    </row>
    <row r="11" spans="1:2">
      <c r="A11">
        <v>8</v>
      </c>
      <c r="B11" s="40" t="s">
        <v>16</v>
      </c>
    </row>
    <row r="12" spans="1:2">
      <c r="B12" s="40"/>
    </row>
    <row r="13" spans="1:2">
      <c r="B13" s="40"/>
    </row>
    <row r="14" spans="1:2">
      <c r="B14" s="40"/>
    </row>
    <row r="15" spans="1:2">
      <c r="B15" s="40"/>
    </row>
    <row r="16" spans="1:2">
      <c r="B16" s="40"/>
    </row>
    <row r="17" spans="2:2">
      <c r="B17" s="40"/>
    </row>
    <row r="18" spans="2:2">
      <c r="B18" s="40"/>
    </row>
    <row r="19" spans="2:2">
      <c r="B19" s="40"/>
    </row>
    <row r="20" spans="2:2">
      <c r="B20" s="40"/>
    </row>
    <row r="21" spans="2:2">
      <c r="B21" s="40"/>
    </row>
    <row r="22" spans="2:2">
      <c r="B22" s="40"/>
    </row>
  </sheetData>
  <hyperlinks>
    <hyperlink ref="B4" location="'3 Inverters'!A3" display="PV Inverters and Power Stations" xr:uid="{00000000-0004-0000-0100-000000000000}"/>
    <hyperlink ref="B5" location="'5 LV DC Cables'!A3" display="BOQ LV DC Cables" xr:uid="{00000000-0004-0000-0100-000001000000}"/>
    <hyperlink ref="B6" location="'6 LV AC Cables'!A1" display="BOQ LV AC Cables" xr:uid="{00000000-0004-0000-0100-000002000000}"/>
    <hyperlink ref="B7" location="'7 MV Cables'!A3" display="BOQ MV Cables" xr:uid="{00000000-0004-0000-0100-000003000000}"/>
    <hyperlink ref="B11" location="'12 Grounding Materials'!A3" display="BOQ Grounding Materials" xr:uid="{00000000-0004-0000-0100-000004000000}"/>
    <hyperlink ref="B8" location="'13 LV Photovoltaic Connectors'!Títulos_a_imprimir" display="BOQ Photovoltaic Connectors and Terminals" xr:uid="{00000000-0004-0000-0100-000005000000}"/>
    <hyperlink ref="B9" location="'14 LV AC DC Connectors'!A1" display="BOQ LV AC and DC Connectors and Terminals" xr:uid="{00000000-0004-0000-0100-000006000000}"/>
    <hyperlink ref="B10" location="'15 MV Connectors'!A3" display="BOQ MV Connectors and Terminals" xr:uid="{00000000-0004-0000-0100-000007000000}"/>
  </hyperlinks>
  <pageMargins left="0.7" right="0.7" top="0.75" bottom="0.75" header="0.3" footer="0.3"/>
  <pageSetup paperSize="9" fitToHeight="0" orientation="portrait" r:id="rId1"/>
  <headerFooter>
    <oddHeader>&amp;L&amp;"Aptos"&amp;10&amp;K0000FF [RESTRICTED INTERNAL]&amp;1#_x000D_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pageSetUpPr fitToPage="1"/>
  </sheetPr>
  <dimension ref="A2:F12"/>
  <sheetViews>
    <sheetView showGridLines="0" zoomScale="70" zoomScaleNormal="70" workbookViewId="0">
      <selection activeCell="E12" sqref="E12"/>
    </sheetView>
  </sheetViews>
  <sheetFormatPr defaultColWidth="11.5703125" defaultRowHeight="14.45"/>
  <cols>
    <col min="2" max="2" width="39.140625" customWidth="1"/>
    <col min="4" max="4" width="80.28515625" customWidth="1"/>
    <col min="5" max="5" width="14" customWidth="1"/>
    <col min="7" max="10" width="11.5703125" customWidth="1"/>
  </cols>
  <sheetData>
    <row r="2" spans="1:6" ht="101.25" customHeight="1" thickBot="1">
      <c r="C2" s="41" t="s">
        <v>17</v>
      </c>
    </row>
    <row r="3" spans="1:6" ht="14.45" customHeight="1" thickBot="1">
      <c r="A3" s="4">
        <v>1</v>
      </c>
      <c r="B3" s="26" t="s">
        <v>18</v>
      </c>
      <c r="C3" s="7"/>
      <c r="D3" s="8"/>
      <c r="E3" s="5"/>
      <c r="F3" s="6"/>
    </row>
    <row r="4" spans="1:6" ht="14.45" customHeight="1">
      <c r="B4" s="58" t="s">
        <v>19</v>
      </c>
      <c r="C4" s="59"/>
      <c r="D4" s="60"/>
      <c r="E4" s="64" t="s">
        <v>20</v>
      </c>
      <c r="F4" s="65"/>
    </row>
    <row r="5" spans="1:6" ht="14.45" customHeight="1" thickBot="1">
      <c r="B5" s="61"/>
      <c r="C5" s="62"/>
      <c r="D5" s="63"/>
      <c r="E5" s="12" t="s">
        <v>21</v>
      </c>
      <c r="F5" s="13" t="s">
        <v>22</v>
      </c>
    </row>
    <row r="6" spans="1:6" ht="14.45" customHeight="1">
      <c r="B6" s="1" t="s">
        <v>23</v>
      </c>
      <c r="C6" s="56" t="s">
        <v>24</v>
      </c>
      <c r="D6" s="57"/>
      <c r="E6" s="22"/>
      <c r="F6" s="22"/>
    </row>
    <row r="7" spans="1:6" ht="94.15" customHeight="1" thickBot="1">
      <c r="B7" s="24"/>
      <c r="C7" s="14" t="s">
        <v>25</v>
      </c>
      <c r="D7" s="9" t="s">
        <v>26</v>
      </c>
      <c r="E7" s="3">
        <v>6</v>
      </c>
      <c r="F7" s="3" t="s">
        <v>27</v>
      </c>
    </row>
    <row r="8" spans="1:6" ht="94.15" hidden="1" customHeight="1" thickBot="1">
      <c r="B8" s="24"/>
      <c r="C8" s="14" t="s">
        <v>28</v>
      </c>
      <c r="D8" s="9" t="s">
        <v>29</v>
      </c>
      <c r="E8" s="3">
        <v>0</v>
      </c>
      <c r="F8" s="3" t="s">
        <v>27</v>
      </c>
    </row>
    <row r="9" spans="1:6" ht="14.45" customHeight="1">
      <c r="B9" s="1" t="s">
        <v>30</v>
      </c>
      <c r="C9" s="56" t="s">
        <v>31</v>
      </c>
      <c r="D9" s="57"/>
      <c r="E9" s="22"/>
      <c r="F9" s="22"/>
    </row>
    <row r="10" spans="1:6" ht="94.15" customHeight="1" thickBot="1">
      <c r="B10" s="24"/>
      <c r="C10" s="14" t="s">
        <v>32</v>
      </c>
      <c r="D10" s="9" t="s">
        <v>33</v>
      </c>
      <c r="E10" s="3">
        <v>154</v>
      </c>
      <c r="F10" s="3" t="s">
        <v>27</v>
      </c>
    </row>
    <row r="11" spans="1:6" ht="18" thickBot="1">
      <c r="B11" s="1" t="s">
        <v>34</v>
      </c>
      <c r="C11" s="56" t="s">
        <v>35</v>
      </c>
      <c r="D11" s="57"/>
      <c r="E11" s="22"/>
      <c r="F11" s="22"/>
    </row>
    <row r="12" spans="1:6" ht="110.45" customHeight="1">
      <c r="B12" s="23"/>
      <c r="C12" s="14" t="s">
        <v>36</v>
      </c>
      <c r="D12" s="9" t="s">
        <v>37</v>
      </c>
      <c r="E12" s="3">
        <v>154</v>
      </c>
      <c r="F12" s="3" t="s">
        <v>27</v>
      </c>
    </row>
  </sheetData>
  <mergeCells count="5">
    <mergeCell ref="C11:D11"/>
    <mergeCell ref="B4:D5"/>
    <mergeCell ref="E4:F4"/>
    <mergeCell ref="C6:D6"/>
    <mergeCell ref="C9:D9"/>
  </mergeCells>
  <dataValidations disablePrompts="1" count="1">
    <dataValidation type="list" allowBlank="1" showInputMessage="1" showErrorMessage="1" sqref="F7:F8 F10 F12" xr:uid="{00000000-0002-0000-0200-000000000000}">
      <formula1>"Unit., m, m2, m3, h, kg, Month,"</formula1>
    </dataValidation>
  </dataValidations>
  <hyperlinks>
    <hyperlink ref="C2" location="INDEX!A1" display="Back to Index" xr:uid="{00000000-0004-0000-02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A2:J8"/>
  <sheetViews>
    <sheetView showGridLines="0" zoomScale="70" zoomScaleNormal="70" zoomScaleSheetLayoutView="85" workbookViewId="0">
      <selection activeCell="A3" sqref="A3"/>
    </sheetView>
  </sheetViews>
  <sheetFormatPr defaultColWidth="11.5703125" defaultRowHeight="14.45"/>
  <cols>
    <col min="2" max="2" width="39.140625" customWidth="1"/>
    <col min="4" max="4" width="82.28515625" customWidth="1"/>
    <col min="5" max="5" width="15.7109375" customWidth="1"/>
    <col min="7" max="7" width="11.5703125" customWidth="1"/>
    <col min="8" max="8" width="12.28515625" bestFit="1" customWidth="1"/>
    <col min="9" max="9" width="13.7109375" bestFit="1" customWidth="1"/>
    <col min="10" max="10" width="12.28515625" bestFit="1" customWidth="1"/>
    <col min="11" max="14" width="11.5703125" customWidth="1"/>
    <col min="15" max="15" width="11.42578125" customWidth="1"/>
  </cols>
  <sheetData>
    <row r="2" spans="1:10" ht="101.25" customHeight="1" thickBot="1">
      <c r="C2" s="41" t="s">
        <v>17</v>
      </c>
    </row>
    <row r="3" spans="1:10" ht="14.45" customHeight="1" thickBot="1">
      <c r="A3" s="4">
        <v>2</v>
      </c>
      <c r="B3" s="26" t="s">
        <v>38</v>
      </c>
      <c r="C3" s="17"/>
      <c r="D3" s="17"/>
      <c r="E3" s="18"/>
      <c r="F3" s="18"/>
    </row>
    <row r="4" spans="1:10" ht="14.45" customHeight="1">
      <c r="B4" s="66" t="s">
        <v>19</v>
      </c>
      <c r="C4" s="62"/>
      <c r="D4" s="67"/>
      <c r="E4" s="71" t="s">
        <v>20</v>
      </c>
      <c r="F4" s="72"/>
    </row>
    <row r="5" spans="1:10" ht="14.45" customHeight="1">
      <c r="B5" s="68"/>
      <c r="C5" s="69"/>
      <c r="D5" s="70"/>
      <c r="E5" s="21" t="s">
        <v>21</v>
      </c>
      <c r="F5" s="21" t="s">
        <v>22</v>
      </c>
    </row>
    <row r="6" spans="1:10" ht="14.45" customHeight="1">
      <c r="B6" s="15" t="s">
        <v>39</v>
      </c>
      <c r="C6" s="73" t="s">
        <v>40</v>
      </c>
      <c r="D6" s="74"/>
      <c r="E6" s="16"/>
      <c r="F6" s="16"/>
    </row>
    <row r="7" spans="1:10" ht="109.15" customHeight="1">
      <c r="B7" s="24"/>
      <c r="C7" s="10" t="s">
        <v>41</v>
      </c>
      <c r="D7" s="25" t="s">
        <v>42</v>
      </c>
      <c r="E7" s="2">
        <v>230084.07765000011</v>
      </c>
      <c r="F7" s="3" t="s">
        <v>43</v>
      </c>
      <c r="G7" s="42"/>
      <c r="H7" s="45"/>
      <c r="I7" s="46"/>
      <c r="J7" s="44"/>
    </row>
    <row r="8" spans="1:10" ht="105" customHeight="1">
      <c r="B8" s="24"/>
      <c r="C8" s="10" t="s">
        <v>44</v>
      </c>
      <c r="D8" s="25" t="s">
        <v>45</v>
      </c>
      <c r="E8" s="2">
        <v>368755.3086000004</v>
      </c>
      <c r="F8" s="3" t="s">
        <v>43</v>
      </c>
      <c r="G8" s="42"/>
      <c r="H8" s="44"/>
      <c r="I8" s="46"/>
      <c r="J8" s="44"/>
    </row>
  </sheetData>
  <mergeCells count="3">
    <mergeCell ref="B4:D5"/>
    <mergeCell ref="E4:F4"/>
    <mergeCell ref="C6:D6"/>
  </mergeCells>
  <dataValidations count="1">
    <dataValidation type="list" allowBlank="1" showInputMessage="1" showErrorMessage="1" sqref="F7:F8" xr:uid="{00000000-0002-0000-0300-000000000000}">
      <formula1>"Unit., m, m2, m3, h, kg, Month,"</formula1>
    </dataValidation>
  </dataValidations>
  <hyperlinks>
    <hyperlink ref="C2" location="INDEX!A1" display="Back to Index" xr:uid="{00000000-0004-0000-0300-000000000000}"/>
  </hyperlinks>
  <pageMargins left="0.70866141732283472" right="0.70866141732283472" top="0.74803149606299213" bottom="0.74803149606299213" header="0.31496062992125984" footer="0.31496062992125984"/>
  <pageSetup paperSize="9" scale="50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pageSetUpPr fitToPage="1"/>
  </sheetPr>
  <dimension ref="A2:H14"/>
  <sheetViews>
    <sheetView showGridLines="0" zoomScale="85" zoomScaleNormal="85" zoomScaleSheetLayoutView="100" workbookViewId="0">
      <selection activeCell="A3" sqref="A3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7" max="14" width="11.5703125" customWidth="1"/>
    <col min="15" max="15" width="11.42578125" customWidth="1"/>
  </cols>
  <sheetData>
    <row r="2" spans="1:8" ht="101.25" customHeight="1" thickBot="1">
      <c r="C2" s="41" t="s">
        <v>17</v>
      </c>
    </row>
    <row r="3" spans="1:8" ht="14.45" customHeight="1" thickBot="1">
      <c r="A3" s="4">
        <v>3</v>
      </c>
      <c r="B3" s="26" t="s">
        <v>46</v>
      </c>
      <c r="C3" s="17"/>
      <c r="D3" s="17"/>
      <c r="E3" s="18"/>
      <c r="F3" s="18"/>
    </row>
    <row r="4" spans="1:8" ht="14.45" customHeight="1">
      <c r="B4" s="75" t="s">
        <v>19</v>
      </c>
      <c r="C4" s="75"/>
      <c r="D4" s="75"/>
      <c r="E4" s="76" t="s">
        <v>20</v>
      </c>
      <c r="F4" s="76"/>
    </row>
    <row r="5" spans="1:8" ht="14.45" customHeight="1">
      <c r="B5" s="75"/>
      <c r="C5" s="75"/>
      <c r="D5" s="75"/>
      <c r="E5" s="21" t="s">
        <v>21</v>
      </c>
      <c r="F5" s="21" t="s">
        <v>22</v>
      </c>
    </row>
    <row r="6" spans="1:8" ht="17.45">
      <c r="B6" s="15">
        <v>3.1</v>
      </c>
      <c r="C6" s="73" t="s">
        <v>47</v>
      </c>
      <c r="D6" s="74"/>
      <c r="E6" s="16"/>
      <c r="F6" s="16"/>
    </row>
    <row r="7" spans="1:8" ht="94.15" customHeight="1">
      <c r="B7" s="24"/>
      <c r="C7" s="10" t="s">
        <v>48</v>
      </c>
      <c r="D7" s="9" t="s">
        <v>49</v>
      </c>
      <c r="E7" s="3">
        <v>102248.68</v>
      </c>
      <c r="F7" s="3" t="s">
        <v>43</v>
      </c>
      <c r="H7" s="44"/>
    </row>
    <row r="8" spans="1:8" ht="94.15" customHeight="1">
      <c r="B8" s="24"/>
      <c r="C8" s="10" t="s">
        <v>50</v>
      </c>
      <c r="D8" s="9" t="s">
        <v>51</v>
      </c>
      <c r="E8" s="3">
        <v>185</v>
      </c>
      <c r="F8" s="3" t="s">
        <v>43</v>
      </c>
      <c r="H8" s="44"/>
    </row>
    <row r="9" spans="1:8" ht="94.15" customHeight="1"/>
    <row r="10" spans="1:8" ht="94.15" customHeight="1"/>
    <row r="11" spans="1:8" ht="94.15" customHeight="1"/>
    <row r="12" spans="1:8" ht="94.15" customHeight="1"/>
    <row r="13" spans="1:8" ht="94.15" customHeight="1"/>
    <row r="14" spans="1:8" ht="94.15" customHeight="1"/>
  </sheetData>
  <mergeCells count="3">
    <mergeCell ref="B4:D5"/>
    <mergeCell ref="E4:F4"/>
    <mergeCell ref="C6:D6"/>
  </mergeCells>
  <dataValidations count="1">
    <dataValidation type="list" allowBlank="1" showInputMessage="1" showErrorMessage="1" sqref="F7:F8" xr:uid="{00000000-0002-0000-0400-000000000000}">
      <formula1>"Unit., m, m2, m3, h, kg, Month,"</formula1>
    </dataValidation>
  </dataValidations>
  <hyperlinks>
    <hyperlink ref="C2" location="INDEX!A1" display="Back to Index" xr:uid="{00000000-0004-0000-04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A2:F10"/>
  <sheetViews>
    <sheetView showGridLines="0" zoomScale="85" zoomScaleNormal="85" zoomScaleSheetLayoutView="85" workbookViewId="0">
      <selection activeCell="A3" sqref="A3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7" max="14" width="11.5703125" customWidth="1"/>
    <col min="15" max="15" width="11.42578125" customWidth="1"/>
  </cols>
  <sheetData>
    <row r="2" spans="1:6" ht="101.25" customHeight="1" thickBot="1">
      <c r="C2" s="41" t="s">
        <v>17</v>
      </c>
    </row>
    <row r="3" spans="1:6" ht="14.45" customHeight="1" thickBot="1">
      <c r="A3" s="4">
        <v>4</v>
      </c>
      <c r="B3" s="26" t="s">
        <v>52</v>
      </c>
      <c r="C3" s="17"/>
      <c r="D3" s="17"/>
      <c r="E3" s="18"/>
      <c r="F3" s="18"/>
    </row>
    <row r="4" spans="1:6" ht="14.45" customHeight="1">
      <c r="B4" s="75" t="s">
        <v>19</v>
      </c>
      <c r="C4" s="75"/>
      <c r="D4" s="75"/>
      <c r="E4" s="76" t="s">
        <v>20</v>
      </c>
      <c r="F4" s="76"/>
    </row>
    <row r="5" spans="1:6" ht="14.45" customHeight="1">
      <c r="B5" s="75"/>
      <c r="C5" s="75"/>
      <c r="D5" s="75"/>
      <c r="E5" s="21" t="s">
        <v>21</v>
      </c>
      <c r="F5" s="21" t="s">
        <v>22</v>
      </c>
    </row>
    <row r="6" spans="1:6" ht="17.45">
      <c r="B6" s="15">
        <v>4.0999999999999996</v>
      </c>
      <c r="C6" s="73" t="s">
        <v>52</v>
      </c>
      <c r="D6" s="74"/>
      <c r="E6" s="16"/>
      <c r="F6" s="16"/>
    </row>
    <row r="7" spans="1:6" ht="94.15" customHeight="1">
      <c r="B7" s="24"/>
      <c r="C7" s="19" t="s">
        <v>53</v>
      </c>
      <c r="D7" s="20" t="s">
        <v>54</v>
      </c>
      <c r="E7" s="3">
        <v>9750</v>
      </c>
      <c r="F7" s="3" t="s">
        <v>43</v>
      </c>
    </row>
    <row r="8" spans="1:6" ht="94.15" customHeight="1">
      <c r="B8" s="24"/>
      <c r="C8" s="19" t="s">
        <v>53</v>
      </c>
      <c r="D8" s="20" t="s">
        <v>55</v>
      </c>
      <c r="E8" s="3">
        <v>5850</v>
      </c>
      <c r="F8" s="3" t="s">
        <v>43</v>
      </c>
    </row>
    <row r="9" spans="1:6" ht="17.45">
      <c r="B9" s="15">
        <v>4.2</v>
      </c>
      <c r="C9" s="73" t="s">
        <v>56</v>
      </c>
      <c r="D9" s="74"/>
      <c r="E9" s="16"/>
      <c r="F9" s="16"/>
    </row>
    <row r="10" spans="1:6" ht="87" customHeight="1">
      <c r="B10" s="24"/>
      <c r="C10" s="19" t="s">
        <v>57</v>
      </c>
      <c r="D10" s="20" t="s">
        <v>58</v>
      </c>
      <c r="E10" s="3">
        <v>26</v>
      </c>
      <c r="F10" s="3" t="s">
        <v>43</v>
      </c>
    </row>
  </sheetData>
  <mergeCells count="4">
    <mergeCell ref="B4:D5"/>
    <mergeCell ref="E4:F4"/>
    <mergeCell ref="C6:D6"/>
    <mergeCell ref="C9:D9"/>
  </mergeCells>
  <dataValidations count="1">
    <dataValidation type="list" allowBlank="1" showInputMessage="1" showErrorMessage="1" sqref="F7:F8 F10" xr:uid="{00000000-0002-0000-0500-000000000000}">
      <formula1>"Unit., m, m2, m3, h, kg, Month,"</formula1>
    </dataValidation>
  </dataValidations>
  <hyperlinks>
    <hyperlink ref="C2" location="INDEX!A1" display="Back to Index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5">
    <pageSetUpPr fitToPage="1"/>
  </sheetPr>
  <dimension ref="A2:F8"/>
  <sheetViews>
    <sheetView showGridLines="0" zoomScale="70" zoomScaleNormal="70" zoomScaleSheetLayoutView="115" workbookViewId="0">
      <selection activeCell="A3" sqref="A3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7" max="7" width="24.140625" customWidth="1"/>
    <col min="8" max="14" width="11.5703125" customWidth="1"/>
    <col min="15" max="15" width="11.42578125" customWidth="1"/>
  </cols>
  <sheetData>
    <row r="2" spans="1:6" ht="101.25" customHeight="1" thickBot="1">
      <c r="C2" s="41" t="s">
        <v>17</v>
      </c>
    </row>
    <row r="3" spans="1:6" ht="14.45" customHeight="1" thickBot="1">
      <c r="A3" s="4">
        <v>5</v>
      </c>
      <c r="B3" s="26" t="s">
        <v>59</v>
      </c>
      <c r="C3" s="17"/>
      <c r="D3" s="17"/>
      <c r="E3" s="18"/>
      <c r="F3" s="18"/>
    </row>
    <row r="4" spans="1:6" ht="14.45" customHeight="1">
      <c r="B4" s="75" t="s">
        <v>19</v>
      </c>
      <c r="C4" s="75"/>
      <c r="D4" s="75"/>
      <c r="E4" s="76" t="s">
        <v>20</v>
      </c>
      <c r="F4" s="76"/>
    </row>
    <row r="5" spans="1:6" ht="14.45" customHeight="1">
      <c r="B5" s="75"/>
      <c r="C5" s="75"/>
      <c r="D5" s="75"/>
      <c r="E5" s="21" t="s">
        <v>21</v>
      </c>
      <c r="F5" s="21" t="s">
        <v>22</v>
      </c>
    </row>
    <row r="6" spans="1:6" ht="17.45">
      <c r="B6" s="15">
        <v>5.0999999999999996</v>
      </c>
      <c r="C6" s="73" t="s">
        <v>59</v>
      </c>
      <c r="D6" s="74"/>
      <c r="E6" s="16"/>
      <c r="F6" s="16"/>
    </row>
    <row r="7" spans="1:6" ht="94.15" customHeight="1">
      <c r="B7" s="11"/>
      <c r="C7" s="19" t="s">
        <v>60</v>
      </c>
      <c r="D7" s="20" t="s">
        <v>61</v>
      </c>
      <c r="E7" s="2">
        <f>ROUNDUP(4528*1.03,0)</f>
        <v>4664</v>
      </c>
      <c r="F7" s="2" t="s">
        <v>27</v>
      </c>
    </row>
    <row r="8" spans="1:6" ht="94.15" customHeight="1">
      <c r="B8" s="11"/>
      <c r="C8" s="19" t="s">
        <v>60</v>
      </c>
      <c r="D8" s="20" t="s">
        <v>62</v>
      </c>
      <c r="E8" s="2">
        <f>E7</f>
        <v>4664</v>
      </c>
      <c r="F8" s="2" t="s">
        <v>27</v>
      </c>
    </row>
  </sheetData>
  <mergeCells count="3">
    <mergeCell ref="B4:D5"/>
    <mergeCell ref="E4:F4"/>
    <mergeCell ref="C6:D6"/>
  </mergeCells>
  <dataValidations count="1">
    <dataValidation type="list" allowBlank="1" showInputMessage="1" showErrorMessage="1" sqref="F7:F8" xr:uid="{00000000-0002-0000-0600-000000000000}">
      <formula1>"Unit., m, m2, m3, h, kg, Month,"</formula1>
    </dataValidation>
  </dataValidations>
  <hyperlinks>
    <hyperlink ref="C2" location="INDEX!A1" display="Back to Index" xr:uid="{00000000-0004-0000-06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6">
    <pageSetUpPr fitToPage="1"/>
  </sheetPr>
  <dimension ref="A2:F9"/>
  <sheetViews>
    <sheetView showGridLines="0" zoomScale="70" zoomScaleNormal="70" workbookViewId="0">
      <selection activeCell="A3" sqref="A3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7" max="7" width="25.140625" customWidth="1"/>
    <col min="8" max="14" width="11.5703125" customWidth="1"/>
    <col min="15" max="15" width="11.42578125" customWidth="1"/>
  </cols>
  <sheetData>
    <row r="2" spans="1:6" ht="101.25" customHeight="1" thickBot="1">
      <c r="C2" s="41" t="s">
        <v>17</v>
      </c>
    </row>
    <row r="3" spans="1:6" ht="14.45" customHeight="1" thickBot="1">
      <c r="A3" s="4">
        <v>6</v>
      </c>
      <c r="B3" s="26" t="s">
        <v>63</v>
      </c>
      <c r="C3" s="17"/>
      <c r="D3" s="17"/>
      <c r="E3" s="18"/>
      <c r="F3" s="18"/>
    </row>
    <row r="4" spans="1:6" ht="14.45" customHeight="1">
      <c r="B4" s="75" t="s">
        <v>19</v>
      </c>
      <c r="C4" s="75"/>
      <c r="D4" s="75"/>
      <c r="E4" s="76" t="s">
        <v>20</v>
      </c>
      <c r="F4" s="76"/>
    </row>
    <row r="5" spans="1:6" ht="14.45" customHeight="1">
      <c r="B5" s="75"/>
      <c r="C5" s="75"/>
      <c r="D5" s="75"/>
      <c r="E5" s="21" t="s">
        <v>21</v>
      </c>
      <c r="F5" s="21" t="s">
        <v>22</v>
      </c>
    </row>
    <row r="6" spans="1:6" ht="17.45">
      <c r="B6" s="15">
        <v>6.1</v>
      </c>
      <c r="C6" s="73" t="s">
        <v>64</v>
      </c>
      <c r="D6" s="74"/>
      <c r="E6" s="16"/>
      <c r="F6" s="16"/>
    </row>
    <row r="7" spans="1:6" ht="94.15" customHeight="1">
      <c r="B7" s="11"/>
      <c r="C7" s="19" t="s">
        <v>65</v>
      </c>
      <c r="D7" s="20" t="s">
        <v>66</v>
      </c>
      <c r="E7" s="2">
        <v>952</v>
      </c>
      <c r="F7" s="2" t="s">
        <v>27</v>
      </c>
    </row>
    <row r="8" spans="1:6" ht="94.15" customHeight="1">
      <c r="B8" s="11"/>
      <c r="C8" s="19" t="s">
        <v>65</v>
      </c>
      <c r="D8" s="20" t="s">
        <v>67</v>
      </c>
      <c r="E8" s="2">
        <v>952</v>
      </c>
      <c r="F8" s="2" t="s">
        <v>27</v>
      </c>
    </row>
    <row r="9" spans="1:6" ht="94.15" customHeight="1">
      <c r="B9" s="11"/>
      <c r="C9" s="19" t="s">
        <v>65</v>
      </c>
      <c r="D9" s="20" t="s">
        <v>68</v>
      </c>
      <c r="E9" s="2">
        <v>327</v>
      </c>
      <c r="F9" s="2" t="s">
        <v>27</v>
      </c>
    </row>
  </sheetData>
  <mergeCells count="3">
    <mergeCell ref="B4:D5"/>
    <mergeCell ref="E4:F4"/>
    <mergeCell ref="C6:D6"/>
  </mergeCells>
  <dataValidations disablePrompts="1" count="1">
    <dataValidation type="list" allowBlank="1" showInputMessage="1" showErrorMessage="1" sqref="F7:F9" xr:uid="{00000000-0002-0000-0700-000000000000}">
      <formula1>"Unit., m, m2, m3, h, kg, Month,"</formula1>
    </dataValidation>
  </dataValidations>
  <hyperlinks>
    <hyperlink ref="C2" location="INDEX!A1" display="Back to Index" xr:uid="{00000000-0004-0000-07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7">
    <pageSetUpPr fitToPage="1"/>
  </sheetPr>
  <dimension ref="A2:F10"/>
  <sheetViews>
    <sheetView showGridLines="0" zoomScale="70" zoomScaleNormal="70" workbookViewId="0">
      <selection activeCell="A3" sqref="A3:F10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7" max="14" width="11.5703125" customWidth="1"/>
    <col min="15" max="15" width="11.42578125" customWidth="1"/>
  </cols>
  <sheetData>
    <row r="2" spans="1:6" ht="101.25" customHeight="1" thickBot="1">
      <c r="C2" s="41" t="s">
        <v>17</v>
      </c>
    </row>
    <row r="3" spans="1:6" ht="14.45" customHeight="1" thickBot="1">
      <c r="A3" s="4">
        <v>7</v>
      </c>
      <c r="B3" s="26" t="s">
        <v>69</v>
      </c>
      <c r="C3" s="17"/>
      <c r="D3" s="17"/>
      <c r="E3" s="18"/>
      <c r="F3" s="18"/>
    </row>
    <row r="4" spans="1:6" ht="14.45" customHeight="1">
      <c r="B4" s="75" t="s">
        <v>19</v>
      </c>
      <c r="C4" s="75"/>
      <c r="D4" s="75"/>
      <c r="E4" s="76" t="s">
        <v>20</v>
      </c>
      <c r="F4" s="76"/>
    </row>
    <row r="5" spans="1:6" ht="14.45" customHeight="1">
      <c r="B5" s="75"/>
      <c r="C5" s="75"/>
      <c r="D5" s="75"/>
      <c r="E5" s="21" t="s">
        <v>21</v>
      </c>
      <c r="F5" s="21" t="s">
        <v>22</v>
      </c>
    </row>
    <row r="6" spans="1:6" ht="17.45">
      <c r="B6" s="15">
        <v>7.1</v>
      </c>
      <c r="C6" s="73" t="s">
        <v>70</v>
      </c>
      <c r="D6" s="74"/>
      <c r="E6" s="16"/>
      <c r="F6" s="16"/>
    </row>
    <row r="7" spans="1:6" ht="94.15" customHeight="1">
      <c r="B7" s="11"/>
      <c r="C7" s="19" t="s">
        <v>71</v>
      </c>
      <c r="D7" s="20" t="s">
        <v>72</v>
      </c>
      <c r="E7" s="2">
        <v>7</v>
      </c>
      <c r="F7" s="2" t="s">
        <v>27</v>
      </c>
    </row>
    <row r="8" spans="1:6" ht="94.15" customHeight="1">
      <c r="B8" s="11"/>
      <c r="C8" s="19" t="s">
        <v>71</v>
      </c>
      <c r="D8" s="20" t="s">
        <v>73</v>
      </c>
      <c r="E8" s="2">
        <v>7</v>
      </c>
      <c r="F8" s="2" t="s">
        <v>27</v>
      </c>
    </row>
    <row r="9" spans="1:6" ht="17.45">
      <c r="B9" s="15">
        <v>7.2</v>
      </c>
      <c r="C9" s="73" t="s">
        <v>74</v>
      </c>
      <c r="D9" s="74"/>
      <c r="E9" s="16"/>
      <c r="F9" s="16"/>
    </row>
    <row r="10" spans="1:6" ht="98.45" customHeight="1">
      <c r="B10" s="11"/>
      <c r="C10" s="19" t="s">
        <v>75</v>
      </c>
      <c r="D10" s="20" t="s">
        <v>76</v>
      </c>
      <c r="E10" s="2">
        <v>2</v>
      </c>
      <c r="F10" s="2" t="s">
        <v>27</v>
      </c>
    </row>
  </sheetData>
  <mergeCells count="4">
    <mergeCell ref="B4:D5"/>
    <mergeCell ref="E4:F4"/>
    <mergeCell ref="C6:D6"/>
    <mergeCell ref="C9:D9"/>
  </mergeCells>
  <dataValidations count="1">
    <dataValidation type="list" allowBlank="1" showInputMessage="1" showErrorMessage="1" sqref="F7:F8 F10" xr:uid="{00000000-0002-0000-0800-000000000000}">
      <formula1>"Unit., m, m2, m3, h, kg, Month,"</formula1>
    </dataValidation>
  </dataValidations>
  <hyperlinks>
    <hyperlink ref="C2" location="INDEX!A1" display="Back to Index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pageSetUpPr fitToPage="1"/>
  </sheetPr>
  <dimension ref="A2:AW42"/>
  <sheetViews>
    <sheetView showGridLines="0" tabSelected="1" topLeftCell="A17" zoomScale="223" zoomScaleNormal="70" zoomScaleSheetLayoutView="100" workbookViewId="0">
      <selection activeCell="A19" sqref="A19"/>
    </sheetView>
  </sheetViews>
  <sheetFormatPr defaultColWidth="11.5703125" defaultRowHeight="14.45"/>
  <cols>
    <col min="2" max="2" width="39.140625" customWidth="1"/>
    <col min="4" max="4" width="80.28515625" customWidth="1"/>
    <col min="5" max="5" width="15.7109375" customWidth="1"/>
    <col min="6" max="6" width="11.5703125" customWidth="1"/>
    <col min="7" max="7" width="0.5703125" customWidth="1"/>
    <col min="8" max="9" width="11.5703125" customWidth="1"/>
    <col min="10" max="10" width="14" customWidth="1"/>
    <col min="11" max="11" width="15.28515625" bestFit="1" customWidth="1"/>
    <col min="12" max="14" width="11.5703125" customWidth="1"/>
    <col min="15" max="15" width="11.42578125" customWidth="1"/>
  </cols>
  <sheetData>
    <row r="2" spans="1:49" ht="101.25" customHeight="1" thickBot="1">
      <c r="C2" s="41" t="s">
        <v>17</v>
      </c>
    </row>
    <row r="3" spans="1:49" ht="14.45" customHeight="1" thickBot="1">
      <c r="A3" s="4">
        <v>8</v>
      </c>
      <c r="B3" s="26" t="s">
        <v>77</v>
      </c>
      <c r="C3" s="17"/>
      <c r="D3" s="17"/>
      <c r="E3" s="18"/>
      <c r="F3" s="18"/>
    </row>
    <row r="4" spans="1:49" ht="14.45" customHeight="1">
      <c r="B4" s="75" t="s">
        <v>19</v>
      </c>
      <c r="C4" s="75"/>
      <c r="D4" s="75"/>
      <c r="E4" s="76" t="s">
        <v>20</v>
      </c>
      <c r="F4" s="76"/>
    </row>
    <row r="5" spans="1:49" ht="14.45" customHeight="1">
      <c r="B5" s="75"/>
      <c r="C5" s="75"/>
      <c r="D5" s="75"/>
      <c r="E5" s="21" t="s">
        <v>21</v>
      </c>
      <c r="F5" s="21" t="s">
        <v>22</v>
      </c>
      <c r="K5" s="42"/>
      <c r="L5" s="42"/>
      <c r="M5" s="42"/>
      <c r="N5" s="42"/>
      <c r="O5" s="42"/>
      <c r="P5" s="42"/>
      <c r="Q5" s="42"/>
    </row>
    <row r="6" spans="1:49" ht="17.45">
      <c r="B6" s="15">
        <v>8.1</v>
      </c>
      <c r="C6" s="73" t="s">
        <v>78</v>
      </c>
      <c r="D6" s="74"/>
      <c r="E6" s="16"/>
      <c r="F6" s="16"/>
    </row>
    <row r="7" spans="1:49" ht="94.15" customHeight="1">
      <c r="B7" s="11"/>
      <c r="C7" s="19" t="s">
        <v>79</v>
      </c>
      <c r="D7" s="20" t="s">
        <v>80</v>
      </c>
      <c r="E7" s="2">
        <v>550</v>
      </c>
      <c r="F7" s="2" t="s">
        <v>43</v>
      </c>
      <c r="Y7" s="48"/>
      <c r="Z7" s="48" t="s">
        <v>81</v>
      </c>
      <c r="AA7" s="47"/>
      <c r="AB7" s="47"/>
    </row>
    <row r="8" spans="1:49" ht="94.15" customHeight="1">
      <c r="B8" s="11"/>
      <c r="C8" s="19" t="s">
        <v>82</v>
      </c>
      <c r="D8" s="20" t="s">
        <v>83</v>
      </c>
      <c r="E8" s="2">
        <v>28650</v>
      </c>
      <c r="F8" s="2" t="s">
        <v>43</v>
      </c>
      <c r="Y8" s="48"/>
      <c r="Z8" s="42"/>
      <c r="AA8" s="42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</row>
    <row r="9" spans="1:49" ht="94.15" customHeight="1">
      <c r="B9" s="11"/>
      <c r="C9" s="19" t="s">
        <v>84</v>
      </c>
      <c r="D9" s="20" t="s">
        <v>85</v>
      </c>
      <c r="E9" s="2">
        <v>147</v>
      </c>
      <c r="F9" s="2" t="s">
        <v>43</v>
      </c>
      <c r="Y9" s="48"/>
      <c r="Z9" s="48"/>
      <c r="AA9" s="48"/>
      <c r="AB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</row>
    <row r="10" spans="1:49" ht="72.599999999999994" customHeight="1">
      <c r="B10" s="11"/>
      <c r="C10" s="19" t="s">
        <v>86</v>
      </c>
      <c r="D10" s="20" t="s">
        <v>87</v>
      </c>
      <c r="E10" s="2">
        <v>243</v>
      </c>
      <c r="F10" s="2" t="s">
        <v>43</v>
      </c>
      <c r="J10" s="44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</row>
    <row r="11" spans="1:49" ht="76.150000000000006" customHeight="1">
      <c r="B11" s="11"/>
      <c r="C11" s="19" t="s">
        <v>88</v>
      </c>
      <c r="D11" s="20" t="s">
        <v>89</v>
      </c>
      <c r="E11" s="2">
        <v>1910</v>
      </c>
      <c r="F11" s="2" t="s">
        <v>43</v>
      </c>
      <c r="J11" s="44"/>
      <c r="T11" t="s">
        <v>90</v>
      </c>
    </row>
    <row r="12" spans="1:49" ht="128.44999999999999" customHeight="1">
      <c r="B12" s="11"/>
      <c r="C12" s="19" t="s">
        <v>91</v>
      </c>
      <c r="D12" s="20" t="s">
        <v>92</v>
      </c>
      <c r="E12" s="2">
        <v>28</v>
      </c>
      <c r="F12" s="2" t="s">
        <v>27</v>
      </c>
      <c r="U12" s="47"/>
    </row>
    <row r="13" spans="1:49" ht="86.45" hidden="1" customHeight="1">
      <c r="B13" s="11"/>
      <c r="C13" s="19" t="s">
        <v>93</v>
      </c>
      <c r="D13" s="20" t="s">
        <v>94</v>
      </c>
      <c r="E13" s="2">
        <v>0</v>
      </c>
      <c r="F13" s="2" t="s">
        <v>27</v>
      </c>
    </row>
    <row r="14" spans="1:49" ht="94.15" customHeight="1">
      <c r="B14" s="11"/>
      <c r="C14" s="19" t="s">
        <v>93</v>
      </c>
      <c r="D14" s="20" t="s">
        <v>95</v>
      </c>
      <c r="E14" s="2">
        <v>600</v>
      </c>
      <c r="F14" s="2" t="s">
        <v>27</v>
      </c>
    </row>
    <row r="15" spans="1:49" ht="94.15" customHeight="1">
      <c r="B15" s="11"/>
      <c r="C15" s="19" t="s">
        <v>96</v>
      </c>
      <c r="D15" s="20" t="s">
        <v>97</v>
      </c>
      <c r="E15" s="2">
        <v>30</v>
      </c>
      <c r="F15" s="2" t="s">
        <v>27</v>
      </c>
    </row>
    <row r="16" spans="1:49" ht="94.15" customHeight="1">
      <c r="B16" s="11"/>
      <c r="C16" s="19" t="s">
        <v>98</v>
      </c>
      <c r="D16" s="20" t="s">
        <v>99</v>
      </c>
      <c r="E16" s="2">
        <v>112</v>
      </c>
      <c r="F16" s="2" t="s">
        <v>27</v>
      </c>
    </row>
    <row r="17" spans="2:6" ht="94.15" customHeight="1">
      <c r="B17" s="11"/>
      <c r="C17" s="19" t="s">
        <v>100</v>
      </c>
      <c r="D17" s="20" t="s">
        <v>101</v>
      </c>
      <c r="E17" s="2">
        <v>15</v>
      </c>
      <c r="F17" s="2" t="s">
        <v>27</v>
      </c>
    </row>
    <row r="18" spans="2:6" ht="94.15" customHeight="1">
      <c r="B18" s="11"/>
      <c r="C18" s="19" t="s">
        <v>102</v>
      </c>
      <c r="D18" s="20" t="s">
        <v>103</v>
      </c>
      <c r="E18" s="2">
        <v>324</v>
      </c>
      <c r="F18" s="2" t="s">
        <v>27</v>
      </c>
    </row>
    <row r="19" spans="2:6" ht="94.15" customHeight="1">
      <c r="B19" s="11"/>
      <c r="C19" s="19" t="s">
        <v>104</v>
      </c>
      <c r="D19" s="20" t="s">
        <v>105</v>
      </c>
      <c r="E19" s="2">
        <v>1715</v>
      </c>
      <c r="F19" s="2" t="s">
        <v>27</v>
      </c>
    </row>
    <row r="20" spans="2:6" ht="94.15" customHeight="1">
      <c r="B20" s="11"/>
      <c r="C20" s="19" t="s">
        <v>106</v>
      </c>
      <c r="D20" s="20" t="s">
        <v>107</v>
      </c>
      <c r="E20" s="2">
        <v>30</v>
      </c>
      <c r="F20" s="2" t="s">
        <v>27</v>
      </c>
    </row>
    <row r="21" spans="2:6" ht="94.15" hidden="1" customHeight="1">
      <c r="B21" s="11"/>
      <c r="C21" s="19" t="s">
        <v>108</v>
      </c>
      <c r="D21" s="20" t="s">
        <v>109</v>
      </c>
      <c r="E21" s="2">
        <v>0</v>
      </c>
      <c r="F21" s="2" t="s">
        <v>27</v>
      </c>
    </row>
    <row r="22" spans="2:6" ht="94.15" customHeight="1">
      <c r="B22" s="11"/>
      <c r="C22" s="19" t="s">
        <v>110</v>
      </c>
      <c r="D22" s="20" t="s">
        <v>111</v>
      </c>
      <c r="E22" s="2">
        <v>3639</v>
      </c>
      <c r="F22" s="2" t="s">
        <v>27</v>
      </c>
    </row>
    <row r="23" spans="2:6" ht="94.15" customHeight="1">
      <c r="B23" s="11"/>
      <c r="C23" s="19" t="s">
        <v>108</v>
      </c>
      <c r="D23" s="20" t="s">
        <v>112</v>
      </c>
      <c r="E23" s="2">
        <v>1332</v>
      </c>
      <c r="F23" s="2" t="s">
        <v>27</v>
      </c>
    </row>
    <row r="24" spans="2:6" ht="94.15" customHeight="1">
      <c r="B24" s="11"/>
      <c r="C24" s="19" t="s">
        <v>113</v>
      </c>
      <c r="D24" s="20" t="s">
        <v>114</v>
      </c>
      <c r="E24" s="2">
        <v>327</v>
      </c>
      <c r="F24" s="2" t="s">
        <v>27</v>
      </c>
    </row>
    <row r="25" spans="2:6" ht="94.15" customHeight="1">
      <c r="B25" s="11"/>
      <c r="C25" s="19" t="s">
        <v>115</v>
      </c>
      <c r="D25" s="20" t="s">
        <v>116</v>
      </c>
      <c r="E25" s="2">
        <v>30</v>
      </c>
      <c r="F25" s="2" t="s">
        <v>27</v>
      </c>
    </row>
    <row r="26" spans="2:6" ht="94.15" customHeight="1">
      <c r="B26" s="11"/>
      <c r="C26" s="19" t="s">
        <v>117</v>
      </c>
      <c r="D26" s="20" t="s">
        <v>118</v>
      </c>
      <c r="E26" s="2">
        <v>59</v>
      </c>
      <c r="F26" s="2" t="s">
        <v>27</v>
      </c>
    </row>
    <row r="27" spans="2:6" ht="94.15" customHeight="1">
      <c r="B27" s="11"/>
      <c r="C27" s="19" t="s">
        <v>119</v>
      </c>
      <c r="D27" s="20" t="s">
        <v>120</v>
      </c>
      <c r="E27" s="2">
        <v>59</v>
      </c>
      <c r="F27" s="2" t="s">
        <v>27</v>
      </c>
    </row>
    <row r="28" spans="2:6" ht="94.15" customHeight="1">
      <c r="B28" s="11"/>
      <c r="C28" s="19" t="s">
        <v>121</v>
      </c>
      <c r="D28" s="20" t="s">
        <v>122</v>
      </c>
      <c r="E28" s="2">
        <v>242</v>
      </c>
      <c r="F28" s="2" t="s">
        <v>27</v>
      </c>
    </row>
    <row r="29" spans="2:6" ht="94.15" customHeight="1">
      <c r="B29" s="11"/>
      <c r="C29" s="19" t="s">
        <v>123</v>
      </c>
      <c r="D29" s="20" t="s">
        <v>124</v>
      </c>
      <c r="E29" s="2">
        <v>59</v>
      </c>
      <c r="F29" s="2" t="s">
        <v>27</v>
      </c>
    </row>
    <row r="30" spans="2:6" ht="94.15" customHeight="1">
      <c r="B30" s="11"/>
      <c r="C30" s="19" t="s">
        <v>125</v>
      </c>
      <c r="D30" s="20" t="s">
        <v>126</v>
      </c>
      <c r="E30" s="2">
        <v>59</v>
      </c>
      <c r="F30" s="2" t="s">
        <v>27</v>
      </c>
    </row>
    <row r="31" spans="2:6" ht="94.15" customHeight="1">
      <c r="B31" s="11"/>
      <c r="C31" s="19" t="s">
        <v>127</v>
      </c>
      <c r="D31" s="20" t="s">
        <v>128</v>
      </c>
      <c r="E31" s="2">
        <v>26</v>
      </c>
      <c r="F31" s="2" t="s">
        <v>27</v>
      </c>
    </row>
    <row r="32" spans="2:6" ht="111" customHeight="1">
      <c r="B32" s="11"/>
      <c r="C32" s="19" t="s">
        <v>129</v>
      </c>
      <c r="D32" s="20" t="s">
        <v>130</v>
      </c>
      <c r="E32" s="2">
        <v>188</v>
      </c>
      <c r="F32" s="2" t="s">
        <v>27</v>
      </c>
    </row>
    <row r="33" spans="9:9" ht="8.4499999999999993" customHeight="1"/>
    <row r="34" spans="9:9" ht="57" customHeight="1"/>
    <row r="41" spans="9:9">
      <c r="I41" s="43"/>
    </row>
    <row r="42" spans="9:9">
      <c r="I42" s="43"/>
    </row>
  </sheetData>
  <mergeCells count="3">
    <mergeCell ref="E4:F4"/>
    <mergeCell ref="C6:D6"/>
    <mergeCell ref="B4:D5"/>
  </mergeCells>
  <dataValidations count="1">
    <dataValidation type="list" allowBlank="1" showInputMessage="1" showErrorMessage="1" sqref="F7:F32" xr:uid="{00000000-0002-0000-0900-000000000000}">
      <formula1>"Unit., m, m2, m3, h, kg, Month,"</formula1>
    </dataValidation>
  </dataValidations>
  <hyperlinks>
    <hyperlink ref="C2" location="INDEX!A1" display="Back to Index" xr:uid="{00000000-0004-0000-0900-000000000000}"/>
  </hyperlinks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headerFooter>
    <oddHeader>&amp;L&amp;"Aptos"&amp;10&amp;K0000FF [RESTRICTED INTERNAL]&amp;1#_x000D_&amp;CDocument Nº 092-444-L-E-00100&amp;RIssue 7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06A06CFC8DFF47A9B5C41A7D8BFA8C" ma:contentTypeVersion="17" ma:contentTypeDescription="Create a new document." ma:contentTypeScope="" ma:versionID="8cf6f5b76eb20b055679c5e0de755939">
  <xsd:schema xmlns:xsd="http://www.w3.org/2001/XMLSchema" xmlns:xs="http://www.w3.org/2001/XMLSchema" xmlns:p="http://schemas.microsoft.com/office/2006/metadata/properties" xmlns:ns2="87f9a0a1-8321-42c8-a4f2-7a2c4864dcdb" xmlns:ns3="6d74427b-3751-4c6f-ac94-023eafdcd353" targetNamespace="http://schemas.microsoft.com/office/2006/metadata/properties" ma:root="true" ma:fieldsID="b79888789021047b74b63698b2bf56e2" ns2:_="" ns3:_="">
    <xsd:import namespace="87f9a0a1-8321-42c8-a4f2-7a2c4864dcdb"/>
    <xsd:import namespace="6d74427b-3751-4c6f-ac94-023eafdcd3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a0a1-8321-42c8-a4f2-7a2c4864d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03f11f-9d24-458e-9e38-4024ad9850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4427b-3751-4c6f-ac94-023eafdcd3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b73-1b48-4d55-912b-7620871e23dc}" ma:internalName="TaxCatchAll" ma:showField="CatchAllData" ma:web="6d74427b-3751-4c6f-ac94-023eafdcd3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f9a0a1-8321-42c8-a4f2-7a2c4864dcdb">
      <Terms xmlns="http://schemas.microsoft.com/office/infopath/2007/PartnerControls"/>
    </lcf76f155ced4ddcb4097134ff3c332f>
    <TaxCatchAll xmlns="6d74427b-3751-4c6f-ac94-023eafdcd353" xsi:nil="true"/>
  </documentManagement>
</p:properties>
</file>

<file path=customXml/itemProps1.xml><?xml version="1.0" encoding="utf-8"?>
<ds:datastoreItem xmlns:ds="http://schemas.openxmlformats.org/officeDocument/2006/customXml" ds:itemID="{52552DAB-FF06-446F-8F99-7CF75A5FA16C}"/>
</file>

<file path=customXml/itemProps2.xml><?xml version="1.0" encoding="utf-8"?>
<ds:datastoreItem xmlns:ds="http://schemas.openxmlformats.org/officeDocument/2006/customXml" ds:itemID="{9754DBC6-EECA-4E87-8591-1CCE9E03330C}"/>
</file>

<file path=customXml/itemProps3.xml><?xml version="1.0" encoding="utf-8"?>
<ds:datastoreItem xmlns:ds="http://schemas.openxmlformats.org/officeDocument/2006/customXml" ds:itemID="{0552CF60-AC39-42F3-B3D0-6F21417CCB5E}"/>
</file>

<file path=docMetadata/LabelInfo.xml><?xml version="1.0" encoding="utf-8"?>
<clbl:labelList xmlns:clbl="http://schemas.microsoft.com/office/2020/mipLabelMetadata">
  <clbl:label id="{c343f4a9-c67f-4b8a-948f-2d1f80f757ec}" enabled="1" method="Privileged" siteId="{779f4bb4-07c5-4d0f-82a7-8a095110e77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2025-12-17T11:35:47Z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0x0101005806A06CFC8DFF47A9B5C41A7D8BFA8C</vt:lpwstr>
  </property>
  <property fmtid="{D5CDD505-2E9C-101B-9397-08002B2CF9AE}" pid="3" name="MediaServiceImageTags">
    <vt:lpwstr/>
  </property>
</Properties>
</file>