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\Desktop\M.Sc_Digital\Experiment\Final\"/>
    </mc:Choice>
  </mc:AlternateContent>
  <bookViews>
    <workbookView xWindow="0" yWindow="0" windowWidth="9312" windowHeight="7632"/>
  </bookViews>
  <sheets>
    <sheet name="Tabelle1_with_breaks" sheetId="1" r:id="rId1"/>
    <sheet name="Rough" sheetId="2" r:id="rId2"/>
    <sheet name="Tabelle1_without_breaks" sheetId="3" r:id="rId3"/>
  </sheets>
  <calcPr calcId="152511" fullCalcOnLoad="1"/>
</workbook>
</file>

<file path=xl/calcChain.xml><?xml version="1.0" encoding="utf-8"?>
<calcChain xmlns="http://schemas.openxmlformats.org/spreadsheetml/2006/main">
  <c r="E77" i="3" l="1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C23" i="3"/>
  <c r="V17" i="3"/>
  <c r="V16" i="3"/>
  <c r="V15" i="3"/>
  <c r="V14" i="3"/>
  <c r="V13" i="3"/>
  <c r="V12" i="3"/>
  <c r="V11" i="3"/>
  <c r="V10" i="3"/>
  <c r="V9" i="3"/>
  <c r="V8" i="3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C23" i="1"/>
  <c r="V17" i="1"/>
  <c r="V16" i="1"/>
  <c r="V15" i="1"/>
  <c r="V14" i="1"/>
  <c r="V13" i="1"/>
  <c r="V12" i="1"/>
  <c r="V11" i="1"/>
  <c r="V10" i="1"/>
  <c r="V9" i="1"/>
  <c r="V8" i="1"/>
</calcChain>
</file>

<file path=xl/sharedStrings.xml><?xml version="1.0" encoding="utf-8"?>
<sst xmlns="http://schemas.openxmlformats.org/spreadsheetml/2006/main" count="158" uniqueCount="31">
  <si>
    <t>Higher Traffic Volume</t>
  </si>
  <si>
    <t>Normal Traffic Volume</t>
  </si>
  <si>
    <t>Waiting Time</t>
  </si>
  <si>
    <t>Original</t>
  </si>
  <si>
    <t>Original 2B</t>
  </si>
  <si>
    <t>Original 2R</t>
  </si>
  <si>
    <t>5Round</t>
  </si>
  <si>
    <t>5Round 2B</t>
  </si>
  <si>
    <t>5Round 2R</t>
  </si>
  <si>
    <t>4Round</t>
  </si>
  <si>
    <t>4Round 2B</t>
  </si>
  <si>
    <t>4Round 2R</t>
  </si>
  <si>
    <t>Min CI</t>
  </si>
  <si>
    <t>Mean WT</t>
  </si>
  <si>
    <t>Max CI</t>
  </si>
  <si>
    <t>WT</t>
  </si>
  <si>
    <t>mean</t>
  </si>
  <si>
    <t>5-Way Roundabout</t>
  </si>
  <si>
    <t>low CI</t>
  </si>
  <si>
    <t>4-Way Roundabout</t>
  </si>
  <si>
    <t>high ci</t>
  </si>
  <si>
    <t>T</t>
  </si>
  <si>
    <t>high CI</t>
  </si>
  <si>
    <t>Waiting Time 2B</t>
  </si>
  <si>
    <t>Waiting Time 2R</t>
  </si>
  <si>
    <t>Original (Main street R)</t>
  </si>
  <si>
    <t>Original (Side Street R)</t>
  </si>
  <si>
    <t>Troughput</t>
  </si>
  <si>
    <t>Mean Tr</t>
  </si>
  <si>
    <t>Troughput 2B</t>
  </si>
  <si>
    <t>Troughput Time 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</si>
</sst>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>
    <font>
      <sz val="10"/>
      <color rgb="FF000000"/>
      <name val="Liberation Sans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2"/>
      <color rgb="FF000000"/>
      <name val="Times New Roman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4">
    <xf numFmtId="0" fontId="0" fillId="0" borderId="0" xfId="0"/>
    <xf numFmtId="164" fontId="0" fillId="0" borderId="0" xfId="0" applyNumberFormat="1"/>
    <xf numFmtId="0" fontId="14" fillId="0" borderId="0" xfId="0" applyFont="1" applyAlignment="1">
      <alignment horizontal="right"/>
    </xf>
    <xf numFmtId="164" fontId="15" fillId="0" borderId="0" xfId="0" applyNumberFormat="1" applyFon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Waiting Time Experiments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Tabelle1_with_breaks!$C$27:$C$27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Tabelle1_with_breaks!$E$28:$E$30</c:f>
                <c:numCache>
                  <c:formatCode>General</c:formatCode>
                  <c:ptCount val="3"/>
                  <c:pt idx="0">
                    <c:v>3.1E-2</c:v>
                  </c:pt>
                  <c:pt idx="1">
                    <c:v>4.0000000000000008E-2</c:v>
                  </c:pt>
                  <c:pt idx="2">
                    <c:v>8.1500000000000017E-2</c:v>
                  </c:pt>
                </c:numCache>
              </c:numRef>
            </c:plus>
            <c:minus>
              <c:numRef>
                <c:f>Tabelle1_with_breaks!$E$28:$E$30</c:f>
                <c:numCache>
                  <c:formatCode>General</c:formatCode>
                  <c:ptCount val="3"/>
                  <c:pt idx="0">
                    <c:v>3.1E-2</c:v>
                  </c:pt>
                  <c:pt idx="1">
                    <c:v>4.0000000000000008E-2</c:v>
                  </c:pt>
                  <c:pt idx="2">
                    <c:v>8.1500000000000017E-2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Tabelle1_with_breaks!$A$28:$A$30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Tabelle1_with_breaks!$C$28:$C$30</c:f>
              <c:numCache>
                <c:formatCode>General</c:formatCode>
                <c:ptCount val="3"/>
                <c:pt idx="0">
                  <c:v>0.33100000000000002</c:v>
                </c:pt>
                <c:pt idx="1">
                  <c:v>0.45800000000000002</c:v>
                </c:pt>
                <c:pt idx="2">
                  <c:v>0.99299999999999999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5262080"/>
        <c:axId val="-955263712"/>
      </c:lineChart>
      <c:valAx>
        <c:axId val="-955263712"/>
        <c:scaling>
          <c:orientation val="minMax"/>
          <c:max val="2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Waiting Time in 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2080"/>
        <c:crossesAt val="0"/>
        <c:crossBetween val="between"/>
      </c:valAx>
      <c:catAx>
        <c:axId val="-9552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3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5.1701889929453342E-2"/>
          <c:y val="0.56980717856481611"/>
          <c:w val="0.89402230875573918"/>
          <c:h val="0.34080593540878679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Tabelle1_with_breaks!$D$55:$D$55</c:f>
              <c:strCache>
                <c:ptCount val="1"/>
                <c:pt idx="0">
                  <c:v>Max CI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Tabelle1_with_breaks!$A$56:$A$58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Tabelle1_with_breaks!$D$56:$D$58</c:f>
              <c:numCache>
                <c:formatCode>0.000</c:formatCode>
                <c:ptCount val="3"/>
                <c:pt idx="0">
                  <c:v>14.9548578541485</c:v>
                </c:pt>
                <c:pt idx="1">
                  <c:v>14.9256984336361</c:v>
                </c:pt>
                <c:pt idx="2">
                  <c:v>14.7349987081711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5260448"/>
        <c:axId val="-955263168"/>
      </c:lineChart>
      <c:valAx>
        <c:axId val="-955263168"/>
        <c:scaling>
          <c:orientation val="minMax"/>
          <c:max val="2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0448"/>
        <c:crossesAt val="0"/>
        <c:crossBetween val="between"/>
        <c:majorUnit val="3"/>
      </c:valAx>
      <c:catAx>
        <c:axId val="-9552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316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8.939574010384161E-3"/>
          <c:y val="0.49747229295593981"/>
          <c:w val="0.93816295297913876"/>
          <c:h val="0.38929666293803478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Tabelle1_with_breaks!$C$73:$C$73</c:f>
              <c:strCache>
                <c:ptCount val="1"/>
                <c:pt idx="0">
                  <c:v>Mean Tr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Tabelle1_with_breaks!$E$74:$E$77</c:f>
                <c:numCache>
                  <c:formatCode>General</c:formatCode>
                  <c:ptCount val="4"/>
                  <c:pt idx="0">
                    <c:v>0.1003787838485497</c:v>
                  </c:pt>
                  <c:pt idx="1">
                    <c:v>6.6126468400501182E-2</c:v>
                  </c:pt>
                  <c:pt idx="2">
                    <c:v>5.9921051969501704E-2</c:v>
                  </c:pt>
                  <c:pt idx="3">
                    <c:v>6.0806877937348958E-2</c:v>
                  </c:pt>
                </c:numCache>
              </c:numRef>
            </c:plus>
            <c:minus>
              <c:numRef>
                <c:f>Tabelle1_with_breaks!$E$74:$E$77</c:f>
                <c:numCache>
                  <c:formatCode>General</c:formatCode>
                  <c:ptCount val="4"/>
                  <c:pt idx="0">
                    <c:v>0.1003787838485497</c:v>
                  </c:pt>
                  <c:pt idx="1">
                    <c:v>6.6126468400501182E-2</c:v>
                  </c:pt>
                  <c:pt idx="2">
                    <c:v>5.9921051969501704E-2</c:v>
                  </c:pt>
                  <c:pt idx="3">
                    <c:v>6.0806877937348958E-2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Tabelle1_with_breaks!$A$74:$A$77</c:f>
              <c:strCache>
                <c:ptCount val="4"/>
                <c:pt idx="0">
                  <c:v>Original (Main street R)</c:v>
                </c:pt>
                <c:pt idx="1">
                  <c:v>Original (Side Street R)</c:v>
                </c:pt>
                <c:pt idx="2">
                  <c:v>5-Way Roundabout</c:v>
                </c:pt>
                <c:pt idx="3">
                  <c:v>4-Way Roundabout</c:v>
                </c:pt>
              </c:strCache>
            </c:strRef>
          </c:cat>
          <c:val>
            <c:numRef>
              <c:f>Tabelle1_with_breaks!$C$74:$C$77</c:f>
              <c:numCache>
                <c:formatCode>0.000</c:formatCode>
                <c:ptCount val="4"/>
                <c:pt idx="0">
                  <c:v>20.83</c:v>
                </c:pt>
                <c:pt idx="1">
                  <c:v>19.8728333333333</c:v>
                </c:pt>
                <c:pt idx="2">
                  <c:v>22.232500000000002</c:v>
                </c:pt>
                <c:pt idx="3">
                  <c:v>20.6161666666667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68208"/>
        <c:axId val="-934371264"/>
      </c:lineChart>
      <c:valAx>
        <c:axId val="-934371264"/>
        <c:scaling>
          <c:orientation val="minMax"/>
          <c:max val="3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8208"/>
        <c:crossesAt val="0"/>
        <c:crossBetween val="between"/>
        <c:majorUnit val="4"/>
      </c:valAx>
      <c:catAx>
        <c:axId val="-6762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34371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6316838287475367E-2"/>
          <c:y val="0.55211946872742923"/>
          <c:w val="0.95281730345662885"/>
          <c:h val="0.41661685541572824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Tabelle1_with_breaks!$D$55:$D$55</c:f>
              <c:strCache>
                <c:ptCount val="1"/>
                <c:pt idx="0">
                  <c:v>Max CI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Tabelle1_with_breaks!$A$56:$A$58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Tabelle1_with_breaks!$D$56:$D$58</c:f>
              <c:numCache>
                <c:formatCode>0.000</c:formatCode>
                <c:ptCount val="3"/>
                <c:pt idx="0">
                  <c:v>14.9548578541485</c:v>
                </c:pt>
                <c:pt idx="1">
                  <c:v>14.9256984336361</c:v>
                </c:pt>
                <c:pt idx="2">
                  <c:v>14.7349987081711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6275824"/>
        <c:axId val="-676266576"/>
      </c:lineChart>
      <c:valAx>
        <c:axId val="-676266576"/>
        <c:scaling>
          <c:orientation val="minMax"/>
          <c:max val="2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5824"/>
        <c:crossesAt val="0"/>
        <c:crossBetween val="between"/>
        <c:majorUnit val="3"/>
      </c:valAx>
      <c:catAx>
        <c:axId val="-6762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65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"/>
          <c:y val="0"/>
          <c:w val="0.80824392396687605"/>
          <c:h val="0.48995156227748982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Tabelle1_with_breaks!$D$55:$D$55</c:f>
              <c:strCache>
                <c:ptCount val="1"/>
                <c:pt idx="0">
                  <c:v>Max CI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Tabelle1_with_breaks!$A$56:$A$58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Tabelle1_with_breaks!$D$56:$D$58</c:f>
              <c:numCache>
                <c:formatCode>0.000</c:formatCode>
                <c:ptCount val="3"/>
                <c:pt idx="0">
                  <c:v>14.9548578541485</c:v>
                </c:pt>
                <c:pt idx="1">
                  <c:v>14.9256984336361</c:v>
                </c:pt>
                <c:pt idx="2">
                  <c:v>14.7349987081711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6268752"/>
        <c:axId val="-676276368"/>
      </c:lineChart>
      <c:valAx>
        <c:axId val="-676276368"/>
        <c:scaling>
          <c:orientation val="minMax"/>
          <c:max val="2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8752"/>
        <c:crossesAt val="0"/>
        <c:crossBetween val="between"/>
        <c:majorUnit val="3"/>
      </c:valAx>
      <c:catAx>
        <c:axId val="-676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636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"/>
          <c:y val="0"/>
          <c:w val="0.83667533459127763"/>
          <c:h val="0.46973581125726249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Tabelle1_with_breaks!$C$73:$C$73</c:f>
              <c:strCache>
                <c:ptCount val="1"/>
                <c:pt idx="0">
                  <c:v>Mean Tr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Tabelle1_with_breaks!$E$74:$E$77</c:f>
                <c:numCache>
                  <c:formatCode>General</c:formatCode>
                  <c:ptCount val="4"/>
                  <c:pt idx="0">
                    <c:v>0.1003787838485497</c:v>
                  </c:pt>
                  <c:pt idx="1">
                    <c:v>6.6126468400501182E-2</c:v>
                  </c:pt>
                  <c:pt idx="2">
                    <c:v>5.9921051969501704E-2</c:v>
                  </c:pt>
                  <c:pt idx="3">
                    <c:v>6.0806877937348958E-2</c:v>
                  </c:pt>
                </c:numCache>
              </c:numRef>
            </c:plus>
            <c:minus>
              <c:numRef>
                <c:f>Tabelle1_with_breaks!$E$74:$E$77</c:f>
                <c:numCache>
                  <c:formatCode>General</c:formatCode>
                  <c:ptCount val="4"/>
                  <c:pt idx="0">
                    <c:v>0.1003787838485497</c:v>
                  </c:pt>
                  <c:pt idx="1">
                    <c:v>6.6126468400501182E-2</c:v>
                  </c:pt>
                  <c:pt idx="2">
                    <c:v>5.9921051969501704E-2</c:v>
                  </c:pt>
                  <c:pt idx="3">
                    <c:v>6.0806877937348958E-2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Tabelle1_with_breaks!$A$74:$A$77</c:f>
              <c:strCache>
                <c:ptCount val="4"/>
                <c:pt idx="0">
                  <c:v>Original (Main street R)</c:v>
                </c:pt>
                <c:pt idx="1">
                  <c:v>Original (Side Street R)</c:v>
                </c:pt>
                <c:pt idx="2">
                  <c:v>5-Way Roundabout</c:v>
                </c:pt>
                <c:pt idx="3">
                  <c:v>4-Way Roundabout</c:v>
                </c:pt>
              </c:strCache>
            </c:strRef>
          </c:cat>
          <c:val>
            <c:numRef>
              <c:f>Tabelle1_with_breaks!$C$74:$C$77</c:f>
              <c:numCache>
                <c:formatCode>0.000</c:formatCode>
                <c:ptCount val="4"/>
                <c:pt idx="0">
                  <c:v>20.83</c:v>
                </c:pt>
                <c:pt idx="1">
                  <c:v>19.8728333333333</c:v>
                </c:pt>
                <c:pt idx="2">
                  <c:v>22.232500000000002</c:v>
                </c:pt>
                <c:pt idx="3">
                  <c:v>20.6161666666667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66032"/>
        <c:axId val="-676267664"/>
      </c:lineChart>
      <c:valAx>
        <c:axId val="-676267664"/>
        <c:scaling>
          <c:orientation val="minMax"/>
          <c:max val="3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6032"/>
        <c:crossesAt val="0"/>
        <c:crossBetween val="between"/>
        <c:majorUnit val="4"/>
      </c:valAx>
      <c:catAx>
        <c:axId val="-6762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76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Waiting Time Experiments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Tabelle1_without_breaks!$C$27:$C$27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Tabelle1_without_breaks!$E$28:$E$30</c:f>
                <c:numCache>
                  <c:formatCode>General</c:formatCode>
                  <c:ptCount val="3"/>
                  <c:pt idx="0">
                    <c:v>3.1E-2</c:v>
                  </c:pt>
                  <c:pt idx="1">
                    <c:v>4.0000000000000008E-2</c:v>
                  </c:pt>
                  <c:pt idx="2">
                    <c:v>8.1500000000000017E-2</c:v>
                  </c:pt>
                </c:numCache>
              </c:numRef>
            </c:plus>
            <c:minus>
              <c:numRef>
                <c:f>Tabelle1_without_breaks!$E$28:$E$30</c:f>
                <c:numCache>
                  <c:formatCode>General</c:formatCode>
                  <c:ptCount val="3"/>
                  <c:pt idx="0">
                    <c:v>3.1E-2</c:v>
                  </c:pt>
                  <c:pt idx="1">
                    <c:v>4.0000000000000008E-2</c:v>
                  </c:pt>
                  <c:pt idx="2">
                    <c:v>8.1500000000000017E-2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Tabelle1_without_breaks!$A$28:$A$30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Tabelle1_without_breaks!$C$28:$C$30</c:f>
              <c:numCache>
                <c:formatCode>General</c:formatCode>
                <c:ptCount val="3"/>
                <c:pt idx="0">
                  <c:v>0.33100000000000002</c:v>
                </c:pt>
                <c:pt idx="1">
                  <c:v>0.45800000000000002</c:v>
                </c:pt>
                <c:pt idx="2">
                  <c:v>0.99299999999999999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74736"/>
        <c:axId val="-676269296"/>
      </c:lineChart>
      <c:valAx>
        <c:axId val="-676269296"/>
        <c:scaling>
          <c:orientation val="minMax"/>
          <c:max val="2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Waiting 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4736"/>
        <c:crossesAt val="0"/>
        <c:crossBetween val="between"/>
      </c:valAx>
      <c:catAx>
        <c:axId val="-6762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9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Waiting Time Experiments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Tabelle1_without_breaks!$C$36:$C$36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Tabelle1_without_breaks!$E$37:$E$39</c:f>
                <c:numCache>
                  <c:formatCode>General</c:formatCode>
                  <c:ptCount val="3"/>
                  <c:pt idx="0">
                    <c:v>3.2332951724522996E-2</c:v>
                  </c:pt>
                  <c:pt idx="1">
                    <c:v>4.7040630685194484E-2</c:v>
                  </c:pt>
                  <c:pt idx="2">
                    <c:v>8.3787962658959936E-2</c:v>
                  </c:pt>
                </c:numCache>
              </c:numRef>
            </c:plus>
            <c:minus>
              <c:numRef>
                <c:f>Tabelle1_without_breaks!$E$37:$E$39</c:f>
                <c:numCache>
                  <c:formatCode>General</c:formatCode>
                  <c:ptCount val="3"/>
                  <c:pt idx="0">
                    <c:v>3.2332951724522996E-2</c:v>
                  </c:pt>
                  <c:pt idx="1">
                    <c:v>4.7040630685194484E-2</c:v>
                  </c:pt>
                  <c:pt idx="2">
                    <c:v>8.3787962658959936E-2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Tabelle1_without_breaks!$A$37:$A$39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Tabelle1_without_breaks!$C$37:$C$39</c:f>
              <c:numCache>
                <c:formatCode>0.000</c:formatCode>
                <c:ptCount val="3"/>
                <c:pt idx="0">
                  <c:v>0.38171080421985198</c:v>
                </c:pt>
                <c:pt idx="1">
                  <c:v>0.481470000000292</c:v>
                </c:pt>
                <c:pt idx="2">
                  <c:v>1.09953000000067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72560"/>
        <c:axId val="-676267120"/>
      </c:lineChart>
      <c:valAx>
        <c:axId val="-676267120"/>
        <c:scaling>
          <c:orientation val="minMax"/>
          <c:max val="2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Waiting 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2560"/>
        <c:crossesAt val="0"/>
        <c:crossBetween val="between"/>
      </c:valAx>
      <c:catAx>
        <c:axId val="-6762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712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Waiting Time Experiments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Tabelle1_without_breaks!$C$45:$C$45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Tabelle1_without_breaks!$E$46:$E$49</c:f>
                <c:numCache>
                  <c:formatCode>General</c:formatCode>
                  <c:ptCount val="4"/>
                  <c:pt idx="0">
                    <c:v>0.24876007546383994</c:v>
                  </c:pt>
                  <c:pt idx="1">
                    <c:v>0.17912086847925002</c:v>
                  </c:pt>
                  <c:pt idx="2">
                    <c:v>0.16669511135554493</c:v>
                  </c:pt>
                  <c:pt idx="3">
                    <c:v>0.22303601381931493</c:v>
                  </c:pt>
                </c:numCache>
              </c:numRef>
            </c:plus>
            <c:minus>
              <c:numRef>
                <c:f>Tabelle1_without_breaks!$E$46:$E$49</c:f>
                <c:numCache>
                  <c:formatCode>General</c:formatCode>
                  <c:ptCount val="4"/>
                  <c:pt idx="0">
                    <c:v>0.24876007546383994</c:v>
                  </c:pt>
                  <c:pt idx="1">
                    <c:v>0.17912086847925002</c:v>
                  </c:pt>
                  <c:pt idx="2">
                    <c:v>0.16669511135554493</c:v>
                  </c:pt>
                  <c:pt idx="3">
                    <c:v>0.22303601381931493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Tabelle1_without_breaks!$A$46:$A$49</c:f>
              <c:strCache>
                <c:ptCount val="4"/>
                <c:pt idx="0">
                  <c:v>Original (Main street R)</c:v>
                </c:pt>
                <c:pt idx="1">
                  <c:v>Original (Side Street R)</c:v>
                </c:pt>
                <c:pt idx="2">
                  <c:v>5-Way Roundabout</c:v>
                </c:pt>
                <c:pt idx="3">
                  <c:v>4-Way Roundabout</c:v>
                </c:pt>
              </c:strCache>
            </c:strRef>
          </c:cat>
          <c:val>
            <c:numRef>
              <c:f>Tabelle1_without_breaks!$C$46:$C$49</c:f>
              <c:numCache>
                <c:formatCode>0.000</c:formatCode>
                <c:ptCount val="4"/>
                <c:pt idx="0">
                  <c:v>2.6736542294963699</c:v>
                </c:pt>
                <c:pt idx="1">
                  <c:v>1.38016658384489</c:v>
                </c:pt>
                <c:pt idx="2">
                  <c:v>1.642470000001</c:v>
                </c:pt>
                <c:pt idx="3">
                  <c:v>1.74447000000106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71472"/>
        <c:axId val="-676275280"/>
      </c:lineChart>
      <c:valAx>
        <c:axId val="-676275280"/>
        <c:scaling>
          <c:orientation val="minMax"/>
          <c:max val="3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Waiting 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1472"/>
        <c:crossesAt val="0"/>
        <c:crossBetween val="between"/>
      </c:valAx>
      <c:catAx>
        <c:axId val="-6762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Throughput Experiments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Tabelle1_without_breaks!$C$55:$C$55</c:f>
              <c:strCache>
                <c:ptCount val="1"/>
                <c:pt idx="0">
                  <c:v>Mean Tr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Tabelle1_without_breaks!$E$56:$E$58</c:f>
                <c:numCache>
                  <c:formatCode>General</c:formatCode>
                  <c:ptCount val="3"/>
                  <c:pt idx="0">
                    <c:v>9.3524520815200241E-2</c:v>
                  </c:pt>
                  <c:pt idx="1">
                    <c:v>9.1698433636100418E-2</c:v>
                  </c:pt>
                  <c:pt idx="2">
                    <c:v>8.083204150444967E-2</c:v>
                  </c:pt>
                </c:numCache>
              </c:numRef>
            </c:plus>
            <c:minus>
              <c:numRef>
                <c:f>Tabelle1_without_breaks!$E$56:$E$58</c:f>
                <c:numCache>
                  <c:formatCode>General</c:formatCode>
                  <c:ptCount val="3"/>
                  <c:pt idx="0">
                    <c:v>9.3524520815200241E-2</c:v>
                  </c:pt>
                  <c:pt idx="1">
                    <c:v>9.1698433636100418E-2</c:v>
                  </c:pt>
                  <c:pt idx="2">
                    <c:v>8.083204150444967E-2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Tabelle1_without_breaks!$A$56:$A$58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Tabelle1_without_breaks!$C$56:$C$58</c:f>
              <c:numCache>
                <c:formatCode>0.000</c:formatCode>
                <c:ptCount val="3"/>
                <c:pt idx="0">
                  <c:v>14.861333333333301</c:v>
                </c:pt>
                <c:pt idx="1">
                  <c:v>14.834</c:v>
                </c:pt>
                <c:pt idx="2">
                  <c:v>14.654166666666701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65488"/>
        <c:axId val="-676263856"/>
      </c:lineChart>
      <c:valAx>
        <c:axId val="-676263856"/>
        <c:scaling>
          <c:orientation val="minMax"/>
          <c:max val="16"/>
          <c:min val="14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Troughput in Cars per Minute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5488"/>
        <c:crossesAt val="0"/>
        <c:crossBetween val="between"/>
      </c:valAx>
      <c:catAx>
        <c:axId val="-6762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385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Throughput Experiments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Tabelle1_without_breaks!$C$64:$C$64</c:f>
              <c:strCache>
                <c:ptCount val="1"/>
                <c:pt idx="0">
                  <c:v>Mean Tr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Tabelle1_without_breaks!$E$65:$E$67</c:f>
                <c:numCache>
                  <c:formatCode>General</c:formatCode>
                  <c:ptCount val="3"/>
                  <c:pt idx="0">
                    <c:v>9.1853670333650328E-2</c:v>
                  </c:pt>
                  <c:pt idx="1">
                    <c:v>9.2932063551399935E-2</c:v>
                  </c:pt>
                  <c:pt idx="2">
                    <c:v>8.836887885034983E-2</c:v>
                  </c:pt>
                </c:numCache>
              </c:numRef>
            </c:plus>
            <c:minus>
              <c:numRef>
                <c:f>Tabelle1_without_breaks!$E$65:$E$67</c:f>
                <c:numCache>
                  <c:formatCode>General</c:formatCode>
                  <c:ptCount val="3"/>
                  <c:pt idx="0">
                    <c:v>9.1853670333650328E-2</c:v>
                  </c:pt>
                  <c:pt idx="1">
                    <c:v>9.2932063551399935E-2</c:v>
                  </c:pt>
                  <c:pt idx="2">
                    <c:v>8.836887885034983E-2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Tabelle1_without_breaks!$A$65:$A$67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Tabelle1_without_breaks!$C$65:$C$67</c:f>
              <c:numCache>
                <c:formatCode>0.000</c:formatCode>
                <c:ptCount val="3"/>
                <c:pt idx="0">
                  <c:v>14.8348333333333</c:v>
                </c:pt>
                <c:pt idx="1">
                  <c:v>14.9245</c:v>
                </c:pt>
                <c:pt idx="2">
                  <c:v>14.6323333333333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72016"/>
        <c:axId val="-676264400"/>
      </c:lineChart>
      <c:valAx>
        <c:axId val="-676264400"/>
        <c:scaling>
          <c:orientation val="minMax"/>
          <c:max val="16"/>
          <c:min val="14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Troughput in Cars per Minute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2016"/>
        <c:crossesAt val="0"/>
        <c:crossBetween val="between"/>
      </c:valAx>
      <c:catAx>
        <c:axId val="-6762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440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Waiting Time Experiments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Tabelle1_with_breaks!$C$36:$C$36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Tabelle1_with_breaks!$E$37:$E$39</c:f>
                <c:numCache>
                  <c:formatCode>General</c:formatCode>
                  <c:ptCount val="3"/>
                  <c:pt idx="0">
                    <c:v>3.2332951724522996E-2</c:v>
                  </c:pt>
                  <c:pt idx="1">
                    <c:v>4.7040630685194484E-2</c:v>
                  </c:pt>
                  <c:pt idx="2">
                    <c:v>8.3787962658959936E-2</c:v>
                  </c:pt>
                </c:numCache>
              </c:numRef>
            </c:plus>
            <c:minus>
              <c:numRef>
                <c:f>Tabelle1_with_breaks!$E$37:$E$39</c:f>
                <c:numCache>
                  <c:formatCode>General</c:formatCode>
                  <c:ptCount val="3"/>
                  <c:pt idx="0">
                    <c:v>3.2332951724522996E-2</c:v>
                  </c:pt>
                  <c:pt idx="1">
                    <c:v>4.7040630685194484E-2</c:v>
                  </c:pt>
                  <c:pt idx="2">
                    <c:v>8.3787962658959936E-2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Tabelle1_with_breaks!$A$37:$A$39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Tabelle1_with_breaks!$C$37:$C$39</c:f>
              <c:numCache>
                <c:formatCode>0.000</c:formatCode>
                <c:ptCount val="3"/>
                <c:pt idx="0">
                  <c:v>0.38171080421985198</c:v>
                </c:pt>
                <c:pt idx="1">
                  <c:v>0.481470000000292</c:v>
                </c:pt>
                <c:pt idx="2">
                  <c:v>1.09953000000067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5260992"/>
        <c:axId val="-955271328"/>
      </c:lineChart>
      <c:valAx>
        <c:axId val="-955271328"/>
        <c:scaling>
          <c:orientation val="minMax"/>
          <c:max val="2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Waiting Time in 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0992"/>
        <c:crossesAt val="0"/>
        <c:crossBetween val="between"/>
      </c:valAx>
      <c:catAx>
        <c:axId val="-9552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713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Throughput Experiments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Tabelle1_without_breaks!$C$73:$C$73</c:f>
              <c:strCache>
                <c:ptCount val="1"/>
                <c:pt idx="0">
                  <c:v>Mean Tr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Tabelle1_without_breaks!$E$74:$E$77</c:f>
                <c:numCache>
                  <c:formatCode>General</c:formatCode>
                  <c:ptCount val="4"/>
                  <c:pt idx="0">
                    <c:v>0.1003787838485497</c:v>
                  </c:pt>
                  <c:pt idx="1">
                    <c:v>6.6126468400501182E-2</c:v>
                  </c:pt>
                  <c:pt idx="2">
                    <c:v>5.9921051969501704E-2</c:v>
                  </c:pt>
                  <c:pt idx="3">
                    <c:v>6.0806877937348958E-2</c:v>
                  </c:pt>
                </c:numCache>
              </c:numRef>
            </c:plus>
            <c:minus>
              <c:numRef>
                <c:f>Tabelle1_without_breaks!$E$74:$E$77</c:f>
                <c:numCache>
                  <c:formatCode>General</c:formatCode>
                  <c:ptCount val="4"/>
                  <c:pt idx="0">
                    <c:v>0.1003787838485497</c:v>
                  </c:pt>
                  <c:pt idx="1">
                    <c:v>6.6126468400501182E-2</c:v>
                  </c:pt>
                  <c:pt idx="2">
                    <c:v>5.9921051969501704E-2</c:v>
                  </c:pt>
                  <c:pt idx="3">
                    <c:v>6.0806877937348958E-2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Tabelle1_without_breaks!$A$74:$A$77</c:f>
              <c:strCache>
                <c:ptCount val="4"/>
                <c:pt idx="0">
                  <c:v>Original (Main street R)</c:v>
                </c:pt>
                <c:pt idx="1">
                  <c:v>Original (Side Street R)</c:v>
                </c:pt>
                <c:pt idx="2">
                  <c:v>5-Way Roundabout</c:v>
                </c:pt>
                <c:pt idx="3">
                  <c:v>4-Way Roundabout</c:v>
                </c:pt>
              </c:strCache>
            </c:strRef>
          </c:cat>
          <c:val>
            <c:numRef>
              <c:f>Tabelle1_without_breaks!$C$74:$C$77</c:f>
              <c:numCache>
                <c:formatCode>0.000</c:formatCode>
                <c:ptCount val="4"/>
                <c:pt idx="0">
                  <c:v>20.83</c:v>
                </c:pt>
                <c:pt idx="1">
                  <c:v>19.8728333333333</c:v>
                </c:pt>
                <c:pt idx="2">
                  <c:v>22.232500000000002</c:v>
                </c:pt>
                <c:pt idx="3">
                  <c:v>20.6161666666667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69840"/>
        <c:axId val="-676276912"/>
      </c:lineChart>
      <c:valAx>
        <c:axId val="-676276912"/>
        <c:scaling>
          <c:orientation val="minMax"/>
          <c:max val="23"/>
          <c:min val="1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Troughput in Cars per Minute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9840"/>
        <c:crossesAt val="0"/>
        <c:crossBetween val="between"/>
      </c:valAx>
      <c:catAx>
        <c:axId val="-6762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69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Experiments Waiting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Tabelle1_without_breaks!$T$7:$T$7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Tabelle1_without_breaks!$V$8:$V$10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8.6654713188766032E-3</c:v>
                  </c:pt>
                  <c:pt idx="2">
                    <c:v>1.6996816685496005E-2</c:v>
                  </c:pt>
                </c:numCache>
              </c:numRef>
            </c:plus>
            <c:minus>
              <c:numRef>
                <c:f>Tabelle1_without_breaks!$V$8:$V$10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8.6654713188766032E-3</c:v>
                  </c:pt>
                  <c:pt idx="2">
                    <c:v>1.6996816685496005E-2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Tabelle1_without_breaks!$R$8:$R$10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Tabelle1_without_breaks!$T$8:$T$10</c:f>
              <c:numCache>
                <c:formatCode>0.000</c:formatCode>
                <c:ptCount val="3"/>
                <c:pt idx="0">
                  <c:v>3.8224303380518403E-2</c:v>
                </c:pt>
                <c:pt idx="1">
                  <c:v>6.11100000000371E-2</c:v>
                </c:pt>
                <c:pt idx="2">
                  <c:v>0.16497000000010001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70928"/>
        <c:axId val="-676264944"/>
      </c:lineChart>
      <c:valAx>
        <c:axId val="-676264944"/>
        <c:scaling>
          <c:orientation val="minMax"/>
          <c:max val="1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Waiting 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0928"/>
        <c:crossesAt val="0"/>
        <c:crossBetween val="between"/>
      </c:valAx>
      <c:catAx>
        <c:axId val="-6762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6494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Experiments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Tabelle1_without_breaks!$T$14:$T$14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Tabelle1_without_breaks!$V$15:$V$17</c:f>
                <c:numCache>
                  <c:formatCode>General</c:formatCode>
                  <c:ptCount val="3"/>
                  <c:pt idx="0">
                    <c:v>6.077850900156978E-2</c:v>
                  </c:pt>
                  <c:pt idx="1">
                    <c:v>6.0104039431674749E-2</c:v>
                  </c:pt>
                  <c:pt idx="2">
                    <c:v>6.2072215063010194E-2</c:v>
                  </c:pt>
                </c:numCache>
              </c:numRef>
            </c:plus>
            <c:minus>
              <c:numRef>
                <c:f>Tabelle1_without_breaks!$V$15:$V$17</c:f>
                <c:numCache>
                  <c:formatCode>General</c:formatCode>
                  <c:ptCount val="3"/>
                  <c:pt idx="0">
                    <c:v>6.077850900156978E-2</c:v>
                  </c:pt>
                  <c:pt idx="1">
                    <c:v>6.0104039431674749E-2</c:v>
                  </c:pt>
                  <c:pt idx="2">
                    <c:v>6.2072215063010194E-2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Tabelle1_without_breaks!$R$15:$R$17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Tabelle1_without_breaks!$T$15:$T$17</c:f>
              <c:numCache>
                <c:formatCode>0.000</c:formatCode>
                <c:ptCount val="3"/>
                <c:pt idx="0">
                  <c:v>5.0754999999999999</c:v>
                </c:pt>
                <c:pt idx="1">
                  <c:v>5.0928333333333304</c:v>
                </c:pt>
                <c:pt idx="2">
                  <c:v>5.0884999999999998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278544"/>
        <c:axId val="-676279088"/>
      </c:lineChart>
      <c:valAx>
        <c:axId val="-676279088"/>
        <c:scaling>
          <c:orientation val="minMax"/>
          <c:max val="6"/>
          <c:min val="4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Troughput in Cars per Minute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8544"/>
        <c:crossesAt val="0"/>
        <c:crossBetween val="between"/>
      </c:valAx>
      <c:catAx>
        <c:axId val="-6762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67627908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Waiting Time Experiments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Tabelle1_with_breaks!$C$45:$C$45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Tabelle1_with_breaks!$E$46:$E$49</c:f>
                <c:numCache>
                  <c:formatCode>General</c:formatCode>
                  <c:ptCount val="4"/>
                  <c:pt idx="0">
                    <c:v>0.24876007546383994</c:v>
                  </c:pt>
                  <c:pt idx="1">
                    <c:v>0.17912086847925002</c:v>
                  </c:pt>
                  <c:pt idx="2">
                    <c:v>0.16669511135554493</c:v>
                  </c:pt>
                  <c:pt idx="3">
                    <c:v>0.22303601381931493</c:v>
                  </c:pt>
                </c:numCache>
              </c:numRef>
            </c:plus>
            <c:minus>
              <c:numRef>
                <c:f>Tabelle1_with_breaks!$E$46:$E$49</c:f>
                <c:numCache>
                  <c:formatCode>General</c:formatCode>
                  <c:ptCount val="4"/>
                  <c:pt idx="0">
                    <c:v>0.24876007546383994</c:v>
                  </c:pt>
                  <c:pt idx="1">
                    <c:v>0.17912086847925002</c:v>
                  </c:pt>
                  <c:pt idx="2">
                    <c:v>0.16669511135554493</c:v>
                  </c:pt>
                  <c:pt idx="3">
                    <c:v>0.22303601381931493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Tabelle1_with_breaks!$A$46:$A$49</c:f>
              <c:strCache>
                <c:ptCount val="4"/>
                <c:pt idx="0">
                  <c:v>Original (Main street R)</c:v>
                </c:pt>
                <c:pt idx="1">
                  <c:v>Original (Side Street R)</c:v>
                </c:pt>
                <c:pt idx="2">
                  <c:v>5-Way Roundabout</c:v>
                </c:pt>
                <c:pt idx="3">
                  <c:v>4-Way Roundabout</c:v>
                </c:pt>
              </c:strCache>
            </c:strRef>
          </c:cat>
          <c:val>
            <c:numRef>
              <c:f>Tabelle1_with_breaks!$C$46:$C$49</c:f>
              <c:numCache>
                <c:formatCode>0.000</c:formatCode>
                <c:ptCount val="4"/>
                <c:pt idx="0">
                  <c:v>2.6736542294963699</c:v>
                </c:pt>
                <c:pt idx="1">
                  <c:v>1.38016658384489</c:v>
                </c:pt>
                <c:pt idx="2">
                  <c:v>1.642470000001</c:v>
                </c:pt>
                <c:pt idx="3">
                  <c:v>1.74447000000106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5272960"/>
        <c:axId val="-955259904"/>
      </c:lineChart>
      <c:valAx>
        <c:axId val="-955259904"/>
        <c:scaling>
          <c:orientation val="minMax"/>
          <c:max val="3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Waiting Time in 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72960"/>
        <c:crossesAt val="0"/>
        <c:crossBetween val="between"/>
      </c:valAx>
      <c:catAx>
        <c:axId val="-9552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5990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Throughput Experiments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4.8022863936934085E-2"/>
          <c:y val="0.10011830696471373"/>
          <c:w val="0.82093992283845041"/>
          <c:h val="0.67346649282358617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Tabelle1_with_breaks!$C$55:$C$55</c:f>
              <c:strCache>
                <c:ptCount val="1"/>
                <c:pt idx="0">
                  <c:v>Mean Tr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Tabelle1_with_breaks!$E$56:$E$58</c:f>
                <c:numCache>
                  <c:formatCode>General</c:formatCode>
                  <c:ptCount val="3"/>
                  <c:pt idx="0">
                    <c:v>9.3524520815200241E-2</c:v>
                  </c:pt>
                  <c:pt idx="1">
                    <c:v>9.1698433636100418E-2</c:v>
                  </c:pt>
                  <c:pt idx="2">
                    <c:v>8.083204150444967E-2</c:v>
                  </c:pt>
                </c:numCache>
              </c:numRef>
            </c:plus>
            <c:minus>
              <c:numRef>
                <c:f>Tabelle1_with_breaks!$E$56:$E$58</c:f>
                <c:numCache>
                  <c:formatCode>General</c:formatCode>
                  <c:ptCount val="3"/>
                  <c:pt idx="0">
                    <c:v>9.3524520815200241E-2</c:v>
                  </c:pt>
                  <c:pt idx="1">
                    <c:v>9.1698433636100418E-2</c:v>
                  </c:pt>
                  <c:pt idx="2">
                    <c:v>8.083204150444967E-2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Tabelle1_with_breaks!$A$56:$A$58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Tabelle1_with_breaks!$C$56:$C$58</c:f>
              <c:numCache>
                <c:formatCode>0.000</c:formatCode>
                <c:ptCount val="3"/>
                <c:pt idx="0">
                  <c:v>14.861333333333301</c:v>
                </c:pt>
                <c:pt idx="1">
                  <c:v>14.834</c:v>
                </c:pt>
                <c:pt idx="2">
                  <c:v>14.654166666666701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5269152"/>
        <c:axId val="-955272416"/>
      </c:lineChart>
      <c:valAx>
        <c:axId val="-955272416"/>
        <c:scaling>
          <c:orientation val="minMax"/>
          <c:max val="16"/>
          <c:min val="14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Troughput in Cars per Minute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9152"/>
        <c:crossesAt val="0"/>
        <c:crossBetween val="between"/>
      </c:valAx>
      <c:catAx>
        <c:axId val="-95526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5527241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Throughput Experiments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13431110357302E-2"/>
          <c:y val="8.301263661680125E-2"/>
          <c:w val="0.81469287090512976"/>
          <c:h val="0.76818051980444568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Tabelle1_with_breaks!$C$64:$C$64</c:f>
              <c:strCache>
                <c:ptCount val="1"/>
                <c:pt idx="0">
                  <c:v>Mean Tr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Tabelle1_with_breaks!$E$65:$E$67</c:f>
                <c:numCache>
                  <c:formatCode>General</c:formatCode>
                  <c:ptCount val="3"/>
                  <c:pt idx="0">
                    <c:v>9.1853670333650328E-2</c:v>
                  </c:pt>
                  <c:pt idx="1">
                    <c:v>9.2932063551399935E-2</c:v>
                  </c:pt>
                  <c:pt idx="2">
                    <c:v>8.836887885034983E-2</c:v>
                  </c:pt>
                </c:numCache>
              </c:numRef>
            </c:plus>
            <c:minus>
              <c:numRef>
                <c:f>Tabelle1_with_breaks!$E$65:$E$67</c:f>
                <c:numCache>
                  <c:formatCode>General</c:formatCode>
                  <c:ptCount val="3"/>
                  <c:pt idx="0">
                    <c:v>9.1853670333650328E-2</c:v>
                  </c:pt>
                  <c:pt idx="1">
                    <c:v>9.2932063551399935E-2</c:v>
                  </c:pt>
                  <c:pt idx="2">
                    <c:v>8.836887885034983E-2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Tabelle1_with_breaks!$A$65:$A$67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Tabelle1_with_breaks!$C$65:$C$67</c:f>
              <c:numCache>
                <c:formatCode>0.000</c:formatCode>
                <c:ptCount val="3"/>
                <c:pt idx="0">
                  <c:v>14.8348333333333</c:v>
                </c:pt>
                <c:pt idx="1">
                  <c:v>14.9245</c:v>
                </c:pt>
                <c:pt idx="2">
                  <c:v>14.6323333333333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5261536"/>
        <c:axId val="-955271872"/>
      </c:lineChart>
      <c:valAx>
        <c:axId val="-955271872"/>
        <c:scaling>
          <c:orientation val="minMax"/>
          <c:max val="16"/>
          <c:min val="14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Troughput in Cars per Minute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1536"/>
        <c:crossesAt val="0"/>
        <c:crossBetween val="between"/>
      </c:valAx>
      <c:catAx>
        <c:axId val="-955261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55271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Throughput Experiments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4.6280460395105277E-2"/>
          <c:y val="0.10059131407077379"/>
          <c:w val="0.82743672221834907"/>
          <c:h val="0.70861886540769781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Tabelle1_with_breaks!$C$73:$C$73</c:f>
              <c:strCache>
                <c:ptCount val="1"/>
                <c:pt idx="0">
                  <c:v>Mean Tr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Tabelle1_with_breaks!$E$74:$E$77</c:f>
                <c:numCache>
                  <c:formatCode>General</c:formatCode>
                  <c:ptCount val="4"/>
                  <c:pt idx="0">
                    <c:v>0.1003787838485497</c:v>
                  </c:pt>
                  <c:pt idx="1">
                    <c:v>6.6126468400501182E-2</c:v>
                  </c:pt>
                  <c:pt idx="2">
                    <c:v>5.9921051969501704E-2</c:v>
                  </c:pt>
                  <c:pt idx="3">
                    <c:v>6.0806877937348958E-2</c:v>
                  </c:pt>
                </c:numCache>
              </c:numRef>
            </c:plus>
            <c:minus>
              <c:numRef>
                <c:f>Tabelle1_with_breaks!$E$74:$E$77</c:f>
                <c:numCache>
                  <c:formatCode>General</c:formatCode>
                  <c:ptCount val="4"/>
                  <c:pt idx="0">
                    <c:v>0.1003787838485497</c:v>
                  </c:pt>
                  <c:pt idx="1">
                    <c:v>6.6126468400501182E-2</c:v>
                  </c:pt>
                  <c:pt idx="2">
                    <c:v>5.9921051969501704E-2</c:v>
                  </c:pt>
                  <c:pt idx="3">
                    <c:v>6.0806877937348958E-2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Tabelle1_with_breaks!$A$74:$A$77</c:f>
              <c:strCache>
                <c:ptCount val="4"/>
                <c:pt idx="0">
                  <c:v>Original (Main street R)</c:v>
                </c:pt>
                <c:pt idx="1">
                  <c:v>Original (Side Street R)</c:v>
                </c:pt>
                <c:pt idx="2">
                  <c:v>5-Way Roundabout</c:v>
                </c:pt>
                <c:pt idx="3">
                  <c:v>4-Way Roundabout</c:v>
                </c:pt>
              </c:strCache>
            </c:strRef>
          </c:cat>
          <c:val>
            <c:numRef>
              <c:f>Tabelle1_with_breaks!$C$74:$C$77</c:f>
              <c:numCache>
                <c:formatCode>0.000</c:formatCode>
                <c:ptCount val="4"/>
                <c:pt idx="0">
                  <c:v>20.83</c:v>
                </c:pt>
                <c:pt idx="1">
                  <c:v>19.8728333333333</c:v>
                </c:pt>
                <c:pt idx="2">
                  <c:v>22.232500000000002</c:v>
                </c:pt>
                <c:pt idx="3">
                  <c:v>20.6161666666667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5268608"/>
        <c:axId val="-955270784"/>
      </c:lineChart>
      <c:valAx>
        <c:axId val="-955270784"/>
        <c:scaling>
          <c:orientation val="minMax"/>
          <c:max val="23"/>
          <c:min val="1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Troughput in Cars per Minute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8608"/>
        <c:crossesAt val="0"/>
        <c:crossBetween val="between"/>
      </c:valAx>
      <c:catAx>
        <c:axId val="-955268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55270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Experiments Waiting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Tabelle1_with_breaks!$T$7:$T$7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Tabelle1_with_breaks!$V$8:$V$10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8.6654713188766032E-3</c:v>
                  </c:pt>
                  <c:pt idx="2">
                    <c:v>1.6996816685496005E-2</c:v>
                  </c:pt>
                </c:numCache>
              </c:numRef>
            </c:plus>
            <c:minus>
              <c:numRef>
                <c:f>Tabelle1_with_breaks!$V$8:$V$10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8.6654713188766032E-3</c:v>
                  </c:pt>
                  <c:pt idx="2">
                    <c:v>1.6996816685496005E-2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Tabelle1_with_breaks!$R$8:$R$10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Tabelle1_with_breaks!$T$8:$T$10</c:f>
              <c:numCache>
                <c:formatCode>0.000</c:formatCode>
                <c:ptCount val="3"/>
                <c:pt idx="0">
                  <c:v>3.8224303380518403E-2</c:v>
                </c:pt>
                <c:pt idx="1">
                  <c:v>6.11100000000371E-2</c:v>
                </c:pt>
                <c:pt idx="2">
                  <c:v>0.16497000000010001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5266432"/>
        <c:axId val="-955266976"/>
      </c:lineChart>
      <c:valAx>
        <c:axId val="-955266976"/>
        <c:scaling>
          <c:orientation val="minMax"/>
          <c:max val="1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Waiting Time in 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6432"/>
        <c:crossesAt val="0"/>
        <c:crossBetween val="between"/>
      </c:valAx>
      <c:catAx>
        <c:axId val="-9552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69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IN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Experiments Throughput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5133037896275008E-2"/>
          <c:y val="9.595648645804665E-2"/>
          <c:w val="0.78249079329280846"/>
          <c:h val="0.70503351087079702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Tabelle1_with_breaks!$T$14:$T$14</c:f>
              <c:strCache>
                <c:ptCount val="1"/>
                <c:pt idx="0">
                  <c:v>Mean WT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Tabelle1_with_breaks!$V$15:$V$17</c:f>
                <c:numCache>
                  <c:formatCode>General</c:formatCode>
                  <c:ptCount val="3"/>
                  <c:pt idx="0">
                    <c:v>6.077850900156978E-2</c:v>
                  </c:pt>
                  <c:pt idx="1">
                    <c:v>6.0104039431674749E-2</c:v>
                  </c:pt>
                  <c:pt idx="2">
                    <c:v>6.2072215063010194E-2</c:v>
                  </c:pt>
                </c:numCache>
              </c:numRef>
            </c:plus>
            <c:minus>
              <c:numRef>
                <c:f>Tabelle1_with_breaks!$V$15:$V$17</c:f>
                <c:numCache>
                  <c:formatCode>General</c:formatCode>
                  <c:ptCount val="3"/>
                  <c:pt idx="0">
                    <c:v>6.077850900156978E-2</c:v>
                  </c:pt>
                  <c:pt idx="1">
                    <c:v>6.0104039431674749E-2</c:v>
                  </c:pt>
                  <c:pt idx="2">
                    <c:v>6.2072215063010194E-2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Tabelle1_with_breaks!$R$15:$R$17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Tabelle1_with_breaks!$T$15:$T$17</c:f>
              <c:numCache>
                <c:formatCode>0.000</c:formatCode>
                <c:ptCount val="3"/>
                <c:pt idx="0">
                  <c:v>5.0754999999999999</c:v>
                </c:pt>
                <c:pt idx="1">
                  <c:v>5.0928333333333304</c:v>
                </c:pt>
                <c:pt idx="2">
                  <c:v>5.0884999999999998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5265344"/>
        <c:axId val="-955265888"/>
      </c:lineChart>
      <c:valAx>
        <c:axId val="-955265888"/>
        <c:scaling>
          <c:orientation val="minMax"/>
          <c:max val="6"/>
          <c:min val="4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N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Troughput in Cars per Minute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5344"/>
        <c:crossesAt val="0"/>
        <c:crossBetween val="between"/>
      </c:valAx>
      <c:catAx>
        <c:axId val="-955265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5526588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354825367551549E-2"/>
          <c:y val="0.55211946872742923"/>
          <c:w val="0.93547141719949323"/>
          <c:h val="0.41661685541572824"/>
        </c:manualLayout>
      </c:layout>
      <c:lineChart>
        <c:grouping val="standard"/>
        <c:varyColors val="0"/>
        <c:ser>
          <c:idx val="0"/>
          <c:order val="0"/>
          <c:tx>
            <c:strRef>
              <c:f>Tabelle1_with_breaks!$D$55:$D$55</c:f>
              <c:strCache>
                <c:ptCount val="1"/>
                <c:pt idx="0">
                  <c:v>Max CI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Tabelle1_with_breaks!$A$56:$A$58</c:f>
              <c:strCache>
                <c:ptCount val="3"/>
                <c:pt idx="0">
                  <c:v>Original</c:v>
                </c:pt>
                <c:pt idx="1">
                  <c:v>5-Way Roundabout</c:v>
                </c:pt>
                <c:pt idx="2">
                  <c:v>4-Way Roundabout</c:v>
                </c:pt>
              </c:strCache>
            </c:strRef>
          </c:cat>
          <c:val>
            <c:numRef>
              <c:f>Tabelle1_with_breaks!$D$56:$D$58</c:f>
              <c:numCache>
                <c:formatCode>0.000</c:formatCode>
                <c:ptCount val="3"/>
                <c:pt idx="0">
                  <c:v>14.9548578541485</c:v>
                </c:pt>
                <c:pt idx="1">
                  <c:v>14.9256984336361</c:v>
                </c:pt>
                <c:pt idx="2">
                  <c:v>14.7349987081711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5264256"/>
        <c:axId val="-955264800"/>
      </c:lineChart>
      <c:valAx>
        <c:axId val="-955264800"/>
        <c:scaling>
          <c:orientation val="minMax"/>
          <c:max val="2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4256"/>
        <c:crossesAt val="0"/>
        <c:crossBetween val="between"/>
        <c:majorUnit val="3"/>
      </c:valAx>
      <c:catAx>
        <c:axId val="-9552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95526480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82963" y="3128217"/>
    <xdr:ext cx="6397563" cy="386064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404957" y="7193155"/>
    <xdr:ext cx="5923437" cy="3945956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691219" y="3100675"/>
    <xdr:ext cx="6820921" cy="383687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4417923" y="11371386"/>
    <xdr:ext cx="6607436" cy="4455359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208962" y="11242429"/>
    <xdr:ext cx="6733211" cy="4859213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4654076" y="16119235"/>
    <xdr:ext cx="6856198" cy="4078205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8288356" y="2438284"/>
    <xdr:ext cx="5754959" cy="3237478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18261720" y="6082195"/>
    <xdr:ext cx="5755315" cy="3953344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4484080" y="14209538"/>
    <xdr:ext cx="5773613" cy="1124245"/>
    <xdr:grpSp>
      <xdr:nvGrpSpPr>
        <xdr:cNvPr id="10" name="Chart 10"/>
        <xdr:cNvGrpSpPr/>
      </xdr:nvGrpSpPr>
      <xdr:grpSpPr>
        <a:xfrm>
          <a:off x="4484080" y="14209538"/>
          <a:ext cx="5773613" cy="1124245"/>
          <a:chOff x="4484080" y="14209538"/>
          <a:chExt cx="5773613" cy="1124245"/>
        </a:xfrm>
      </xdr:grpSpPr>
      <xdr:graphicFrame macro="">
        <xdr:nvGraphicFramePr>
          <xdr:cNvPr id="11" name="Chart 10"/>
          <xdr:cNvGraphicFramePr/>
        </xdr:nvGraphicFramePr>
        <xdr:xfrm>
          <a:off x="4484080" y="14209538"/>
          <a:ext cx="5773613" cy="1124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2" name="Freeform 2"/>
          <xdr:cNvSpPr/>
        </xdr:nvSpPr>
        <xdr:spPr>
          <a:xfrm>
            <a:off x="5024600" y="14742112"/>
            <a:ext cx="151324" cy="160276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0"/>
              <a:gd name="f6" fmla="val 412173"/>
              <a:gd name="f7" fmla="val 654628"/>
              <a:gd name="f8" fmla="val 211282"/>
              <a:gd name="f9" fmla="val 207819"/>
              <a:gd name="f10" fmla="val 93518"/>
              <a:gd name="f11" fmla="val 249382"/>
              <a:gd name="f12" fmla="val 422564"/>
              <a:gd name="f13" fmla="val 581891"/>
              <a:gd name="f14" fmla="+- 0 0 -90"/>
              <a:gd name="f15" fmla="*/ f3 1 412173"/>
              <a:gd name="f16" fmla="*/ f4 1 654628"/>
              <a:gd name="f17" fmla="+- f7 0 f5"/>
              <a:gd name="f18" fmla="+- f6 0 f5"/>
              <a:gd name="f19" fmla="*/ f14 f0 1"/>
              <a:gd name="f20" fmla="*/ f18 1 412173"/>
              <a:gd name="f21" fmla="*/ f17 1 654628"/>
              <a:gd name="f22" fmla="*/ 211282 f18 1"/>
              <a:gd name="f23" fmla="*/ 0 f17 1"/>
              <a:gd name="f24" fmla="*/ 207819 f18 1"/>
              <a:gd name="f25" fmla="*/ 93518 f17 1"/>
              <a:gd name="f26" fmla="*/ 0 f18 1"/>
              <a:gd name="f27" fmla="*/ 249382 f17 1"/>
              <a:gd name="f28" fmla="*/ 412173 f18 1"/>
              <a:gd name="f29" fmla="*/ 422564 f17 1"/>
              <a:gd name="f30" fmla="*/ 581891 f17 1"/>
              <a:gd name="f31" fmla="*/ 654628 f17 1"/>
              <a:gd name="f32" fmla="*/ f19 1 f2"/>
              <a:gd name="f33" fmla="*/ f22 1 412173"/>
              <a:gd name="f34" fmla="*/ f23 1 654628"/>
              <a:gd name="f35" fmla="*/ f24 1 412173"/>
              <a:gd name="f36" fmla="*/ f25 1 654628"/>
              <a:gd name="f37" fmla="*/ f26 1 412173"/>
              <a:gd name="f38" fmla="*/ f27 1 654628"/>
              <a:gd name="f39" fmla="*/ f28 1 412173"/>
              <a:gd name="f40" fmla="*/ f29 1 654628"/>
              <a:gd name="f41" fmla="*/ f30 1 654628"/>
              <a:gd name="f42" fmla="*/ f31 1 654628"/>
              <a:gd name="f43" fmla="*/ f5 1 f20"/>
              <a:gd name="f44" fmla="*/ f6 1 f20"/>
              <a:gd name="f45" fmla="*/ f5 1 f21"/>
              <a:gd name="f46" fmla="*/ f7 1 f21"/>
              <a:gd name="f47" fmla="+- f32 0 f1"/>
              <a:gd name="f48" fmla="*/ f33 1 f20"/>
              <a:gd name="f49" fmla="*/ f34 1 f21"/>
              <a:gd name="f50" fmla="*/ f35 1 f20"/>
              <a:gd name="f51" fmla="*/ f36 1 f21"/>
              <a:gd name="f52" fmla="*/ f37 1 f20"/>
              <a:gd name="f53" fmla="*/ f38 1 f21"/>
              <a:gd name="f54" fmla="*/ f39 1 f20"/>
              <a:gd name="f55" fmla="*/ f40 1 f21"/>
              <a:gd name="f56" fmla="*/ f41 1 f21"/>
              <a:gd name="f57" fmla="*/ f42 1 f21"/>
              <a:gd name="f58" fmla="*/ f43 f15 1"/>
              <a:gd name="f59" fmla="*/ f44 f15 1"/>
              <a:gd name="f60" fmla="*/ f46 f16 1"/>
              <a:gd name="f61" fmla="*/ f45 f16 1"/>
              <a:gd name="f62" fmla="*/ f48 f15 1"/>
              <a:gd name="f63" fmla="*/ f49 f16 1"/>
              <a:gd name="f64" fmla="*/ f50 f15 1"/>
              <a:gd name="f65" fmla="*/ f51 f16 1"/>
              <a:gd name="f66" fmla="*/ f52 f15 1"/>
              <a:gd name="f67" fmla="*/ f53 f16 1"/>
              <a:gd name="f68" fmla="*/ f54 f15 1"/>
              <a:gd name="f69" fmla="*/ f55 f16 1"/>
              <a:gd name="f70" fmla="*/ f56 f16 1"/>
              <a:gd name="f71" fmla="*/ f57 f1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47">
                <a:pos x="f62" y="f63"/>
              </a:cxn>
              <a:cxn ang="f47">
                <a:pos x="f64" y="f65"/>
              </a:cxn>
              <a:cxn ang="f47">
                <a:pos x="f66" y="f67"/>
              </a:cxn>
              <a:cxn ang="f47">
                <a:pos x="f68" y="f69"/>
              </a:cxn>
              <a:cxn ang="f47">
                <a:pos x="f64" y="f70"/>
              </a:cxn>
              <a:cxn ang="f47">
                <a:pos x="f64" y="f71"/>
              </a:cxn>
            </a:cxnLst>
            <a:rect l="f58" t="f61" r="f59" b="f60"/>
            <a:pathLst>
              <a:path w="412173" h="654628">
                <a:moveTo>
                  <a:pt x="f8" y="f5"/>
                </a:moveTo>
                <a:lnTo>
                  <a:pt x="f9" y="f10"/>
                </a:lnTo>
                <a:lnTo>
                  <a:pt x="f5" y="f11"/>
                </a:lnTo>
                <a:lnTo>
                  <a:pt x="f6" y="f12"/>
                </a:lnTo>
                <a:lnTo>
                  <a:pt x="f9" y="f13"/>
                </a:lnTo>
                <a:lnTo>
                  <a:pt x="f9" y="f7"/>
                </a:lnTo>
              </a:path>
            </a:pathLst>
          </a:custGeom>
          <a:noFill/>
          <a:ln w="9528" cap="flat">
            <a:solidFill>
              <a:srgbClr val="AFABAB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IN" sz="1100" b="0" i="0" u="none" strike="noStrike" kern="0" cap="none" spc="0" baseline="0">
              <a:solidFill>
                <a:srgbClr val="FFFFFF"/>
              </a:solidFill>
              <a:uFillTx/>
              <a:latin typeface="Calibri"/>
            </a:endParaRPr>
          </a:p>
        </xdr:txBody>
      </xdr:sp>
    </xdr:grpSp>
    <xdr:clientData/>
  </xdr:absoluteAnchor>
  <xdr:absoluteAnchor>
    <xdr:pos x="11260013" y="14589370"/>
    <xdr:ext cx="6125309" cy="1512280"/>
    <xdr:grpSp>
      <xdr:nvGrpSpPr>
        <xdr:cNvPr id="13" name="Chart 11"/>
        <xdr:cNvGrpSpPr/>
      </xdr:nvGrpSpPr>
      <xdr:grpSpPr>
        <a:xfrm>
          <a:off x="11260013" y="14589370"/>
          <a:ext cx="6125309" cy="1512280"/>
          <a:chOff x="11260013" y="14589370"/>
          <a:chExt cx="6125309" cy="1512280"/>
        </a:xfrm>
      </xdr:grpSpPr>
      <xdr:graphicFrame macro="">
        <xdr:nvGraphicFramePr>
          <xdr:cNvPr id="14" name="Chart 13"/>
          <xdr:cNvGraphicFramePr/>
        </xdr:nvGraphicFramePr>
        <xdr:xfrm>
          <a:off x="11260013" y="14589370"/>
          <a:ext cx="6125309" cy="1512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5" name="Freeform 2"/>
          <xdr:cNvSpPr/>
        </xdr:nvSpPr>
        <xdr:spPr>
          <a:xfrm>
            <a:off x="11833469" y="15305748"/>
            <a:ext cx="160541" cy="215606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0"/>
              <a:gd name="f6" fmla="val 412173"/>
              <a:gd name="f7" fmla="val 654628"/>
              <a:gd name="f8" fmla="val 211282"/>
              <a:gd name="f9" fmla="val 207819"/>
              <a:gd name="f10" fmla="val 93518"/>
              <a:gd name="f11" fmla="val 249382"/>
              <a:gd name="f12" fmla="val 422564"/>
              <a:gd name="f13" fmla="val 581891"/>
              <a:gd name="f14" fmla="+- 0 0 -90"/>
              <a:gd name="f15" fmla="*/ f3 1 412173"/>
              <a:gd name="f16" fmla="*/ f4 1 654628"/>
              <a:gd name="f17" fmla="+- f7 0 f5"/>
              <a:gd name="f18" fmla="+- f6 0 f5"/>
              <a:gd name="f19" fmla="*/ f14 f0 1"/>
              <a:gd name="f20" fmla="*/ f18 1 412173"/>
              <a:gd name="f21" fmla="*/ f17 1 654628"/>
              <a:gd name="f22" fmla="*/ 211282 f18 1"/>
              <a:gd name="f23" fmla="*/ 0 f17 1"/>
              <a:gd name="f24" fmla="*/ 207819 f18 1"/>
              <a:gd name="f25" fmla="*/ 93518 f17 1"/>
              <a:gd name="f26" fmla="*/ 0 f18 1"/>
              <a:gd name="f27" fmla="*/ 249382 f17 1"/>
              <a:gd name="f28" fmla="*/ 412173 f18 1"/>
              <a:gd name="f29" fmla="*/ 422564 f17 1"/>
              <a:gd name="f30" fmla="*/ 581891 f17 1"/>
              <a:gd name="f31" fmla="*/ 654628 f17 1"/>
              <a:gd name="f32" fmla="*/ f19 1 f2"/>
              <a:gd name="f33" fmla="*/ f22 1 412173"/>
              <a:gd name="f34" fmla="*/ f23 1 654628"/>
              <a:gd name="f35" fmla="*/ f24 1 412173"/>
              <a:gd name="f36" fmla="*/ f25 1 654628"/>
              <a:gd name="f37" fmla="*/ f26 1 412173"/>
              <a:gd name="f38" fmla="*/ f27 1 654628"/>
              <a:gd name="f39" fmla="*/ f28 1 412173"/>
              <a:gd name="f40" fmla="*/ f29 1 654628"/>
              <a:gd name="f41" fmla="*/ f30 1 654628"/>
              <a:gd name="f42" fmla="*/ f31 1 654628"/>
              <a:gd name="f43" fmla="*/ f5 1 f20"/>
              <a:gd name="f44" fmla="*/ f6 1 f20"/>
              <a:gd name="f45" fmla="*/ f5 1 f21"/>
              <a:gd name="f46" fmla="*/ f7 1 f21"/>
              <a:gd name="f47" fmla="+- f32 0 f1"/>
              <a:gd name="f48" fmla="*/ f33 1 f20"/>
              <a:gd name="f49" fmla="*/ f34 1 f21"/>
              <a:gd name="f50" fmla="*/ f35 1 f20"/>
              <a:gd name="f51" fmla="*/ f36 1 f21"/>
              <a:gd name="f52" fmla="*/ f37 1 f20"/>
              <a:gd name="f53" fmla="*/ f38 1 f21"/>
              <a:gd name="f54" fmla="*/ f39 1 f20"/>
              <a:gd name="f55" fmla="*/ f40 1 f21"/>
              <a:gd name="f56" fmla="*/ f41 1 f21"/>
              <a:gd name="f57" fmla="*/ f42 1 f21"/>
              <a:gd name="f58" fmla="*/ f43 f15 1"/>
              <a:gd name="f59" fmla="*/ f44 f15 1"/>
              <a:gd name="f60" fmla="*/ f46 f16 1"/>
              <a:gd name="f61" fmla="*/ f45 f16 1"/>
              <a:gd name="f62" fmla="*/ f48 f15 1"/>
              <a:gd name="f63" fmla="*/ f49 f16 1"/>
              <a:gd name="f64" fmla="*/ f50 f15 1"/>
              <a:gd name="f65" fmla="*/ f51 f16 1"/>
              <a:gd name="f66" fmla="*/ f52 f15 1"/>
              <a:gd name="f67" fmla="*/ f53 f16 1"/>
              <a:gd name="f68" fmla="*/ f54 f15 1"/>
              <a:gd name="f69" fmla="*/ f55 f16 1"/>
              <a:gd name="f70" fmla="*/ f56 f16 1"/>
              <a:gd name="f71" fmla="*/ f57 f1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47">
                <a:pos x="f62" y="f63"/>
              </a:cxn>
              <a:cxn ang="f47">
                <a:pos x="f64" y="f65"/>
              </a:cxn>
              <a:cxn ang="f47">
                <a:pos x="f66" y="f67"/>
              </a:cxn>
              <a:cxn ang="f47">
                <a:pos x="f68" y="f69"/>
              </a:cxn>
              <a:cxn ang="f47">
                <a:pos x="f64" y="f70"/>
              </a:cxn>
              <a:cxn ang="f47">
                <a:pos x="f64" y="f71"/>
              </a:cxn>
            </a:cxnLst>
            <a:rect l="f58" t="f61" r="f59" b="f60"/>
            <a:pathLst>
              <a:path w="412173" h="654628">
                <a:moveTo>
                  <a:pt x="f8" y="f5"/>
                </a:moveTo>
                <a:lnTo>
                  <a:pt x="f9" y="f10"/>
                </a:lnTo>
                <a:lnTo>
                  <a:pt x="f5" y="f11"/>
                </a:lnTo>
                <a:lnTo>
                  <a:pt x="f6" y="f12"/>
                </a:lnTo>
                <a:lnTo>
                  <a:pt x="f9" y="f13"/>
                </a:lnTo>
                <a:lnTo>
                  <a:pt x="f9" y="f7"/>
                </a:lnTo>
              </a:path>
            </a:pathLst>
          </a:custGeom>
          <a:noFill/>
          <a:ln w="9528" cap="flat">
            <a:solidFill>
              <a:srgbClr val="AFABAB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IN" sz="1100" b="0" i="0" u="none" strike="noStrike" kern="0" cap="none" spc="0" baseline="0">
              <a:solidFill>
                <a:srgbClr val="FFFFFF"/>
              </a:solidFill>
              <a:uFillTx/>
              <a:latin typeface="Calibri"/>
            </a:endParaRPr>
          </a:p>
        </xdr:txBody>
      </xdr:sp>
    </xdr:grpSp>
    <xdr:clientData/>
  </xdr:absoluteAnchor>
  <xdr:absoluteAnchor>
    <xdr:pos x="4943475" y="18830925"/>
    <xdr:ext cx="6024560" cy="1309685"/>
    <xdr:grpSp>
      <xdr:nvGrpSpPr>
        <xdr:cNvPr id="16" name="Chart 12"/>
        <xdr:cNvGrpSpPr/>
      </xdr:nvGrpSpPr>
      <xdr:grpSpPr>
        <a:xfrm>
          <a:off x="4943475" y="18830925"/>
          <a:ext cx="6024560" cy="1309685"/>
          <a:chOff x="4943475" y="18830925"/>
          <a:chExt cx="6024560" cy="1309685"/>
        </a:xfrm>
      </xdr:grpSpPr>
      <xdr:graphicFrame macro="">
        <xdr:nvGraphicFramePr>
          <xdr:cNvPr id="17" name="Chart 16"/>
          <xdr:cNvGraphicFramePr/>
        </xdr:nvGraphicFramePr>
        <xdr:xfrm>
          <a:off x="4943475" y="18830925"/>
          <a:ext cx="6024560" cy="13096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18" name="Freeform 2"/>
          <xdr:cNvSpPr/>
        </xdr:nvSpPr>
        <xdr:spPr>
          <a:xfrm>
            <a:off x="5260716" y="19311012"/>
            <a:ext cx="137598" cy="249128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0"/>
              <a:gd name="f6" fmla="val 434897"/>
              <a:gd name="f7" fmla="val 657922"/>
              <a:gd name="f8" fmla="val 219307"/>
              <a:gd name="f9" fmla="val 92927"/>
              <a:gd name="f10" fmla="val 260195"/>
              <a:gd name="f11" fmla="val 416312"/>
              <a:gd name="f12" fmla="val 215590"/>
              <a:gd name="f13" fmla="val 594732"/>
              <a:gd name="f14" fmla="+- 0 0 -90"/>
              <a:gd name="f15" fmla="*/ f3 1 434897"/>
              <a:gd name="f16" fmla="*/ f4 1 657922"/>
              <a:gd name="f17" fmla="+- f7 0 f5"/>
              <a:gd name="f18" fmla="+- f6 0 f5"/>
              <a:gd name="f19" fmla="*/ f14 f0 1"/>
              <a:gd name="f20" fmla="*/ f18 1 434897"/>
              <a:gd name="f21" fmla="*/ f17 1 657922"/>
              <a:gd name="f22" fmla="*/ 219307 f18 1"/>
              <a:gd name="f23" fmla="*/ 0 f17 1"/>
              <a:gd name="f24" fmla="*/ 92927 f17 1"/>
              <a:gd name="f25" fmla="*/ 0 f18 1"/>
              <a:gd name="f26" fmla="*/ 260195 f17 1"/>
              <a:gd name="f27" fmla="*/ 434897 f18 1"/>
              <a:gd name="f28" fmla="*/ 416312 f17 1"/>
              <a:gd name="f29" fmla="*/ 215590 f18 1"/>
              <a:gd name="f30" fmla="*/ 594732 f17 1"/>
              <a:gd name="f31" fmla="*/ 657922 f17 1"/>
              <a:gd name="f32" fmla="*/ f19 1 f2"/>
              <a:gd name="f33" fmla="*/ f22 1 434897"/>
              <a:gd name="f34" fmla="*/ f23 1 657922"/>
              <a:gd name="f35" fmla="*/ f24 1 657922"/>
              <a:gd name="f36" fmla="*/ f25 1 434897"/>
              <a:gd name="f37" fmla="*/ f26 1 657922"/>
              <a:gd name="f38" fmla="*/ f27 1 434897"/>
              <a:gd name="f39" fmla="*/ f28 1 657922"/>
              <a:gd name="f40" fmla="*/ f29 1 434897"/>
              <a:gd name="f41" fmla="*/ f30 1 657922"/>
              <a:gd name="f42" fmla="*/ f31 1 657922"/>
              <a:gd name="f43" fmla="*/ f5 1 f20"/>
              <a:gd name="f44" fmla="*/ f6 1 f20"/>
              <a:gd name="f45" fmla="*/ f5 1 f21"/>
              <a:gd name="f46" fmla="*/ f7 1 f21"/>
              <a:gd name="f47" fmla="+- f32 0 f1"/>
              <a:gd name="f48" fmla="*/ f33 1 f20"/>
              <a:gd name="f49" fmla="*/ f34 1 f21"/>
              <a:gd name="f50" fmla="*/ f35 1 f21"/>
              <a:gd name="f51" fmla="*/ f36 1 f20"/>
              <a:gd name="f52" fmla="*/ f37 1 f21"/>
              <a:gd name="f53" fmla="*/ f38 1 f20"/>
              <a:gd name="f54" fmla="*/ f39 1 f21"/>
              <a:gd name="f55" fmla="*/ f40 1 f20"/>
              <a:gd name="f56" fmla="*/ f41 1 f21"/>
              <a:gd name="f57" fmla="*/ f42 1 f21"/>
              <a:gd name="f58" fmla="*/ f43 f15 1"/>
              <a:gd name="f59" fmla="*/ f44 f15 1"/>
              <a:gd name="f60" fmla="*/ f46 f16 1"/>
              <a:gd name="f61" fmla="*/ f45 f16 1"/>
              <a:gd name="f62" fmla="*/ f48 f15 1"/>
              <a:gd name="f63" fmla="*/ f49 f16 1"/>
              <a:gd name="f64" fmla="*/ f50 f16 1"/>
              <a:gd name="f65" fmla="*/ f51 f15 1"/>
              <a:gd name="f66" fmla="*/ f52 f16 1"/>
              <a:gd name="f67" fmla="*/ f53 f15 1"/>
              <a:gd name="f68" fmla="*/ f54 f16 1"/>
              <a:gd name="f69" fmla="*/ f55 f15 1"/>
              <a:gd name="f70" fmla="*/ f56 f16 1"/>
              <a:gd name="f71" fmla="*/ f57 f1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47">
                <a:pos x="f62" y="f63"/>
              </a:cxn>
              <a:cxn ang="f47">
                <a:pos x="f62" y="f64"/>
              </a:cxn>
              <a:cxn ang="f47">
                <a:pos x="f65" y="f66"/>
              </a:cxn>
              <a:cxn ang="f47">
                <a:pos x="f67" y="f68"/>
              </a:cxn>
              <a:cxn ang="f47">
                <a:pos x="f69" y="f70"/>
              </a:cxn>
              <a:cxn ang="f47">
                <a:pos x="f62" y="f71"/>
              </a:cxn>
            </a:cxnLst>
            <a:rect l="f58" t="f61" r="f59" b="f60"/>
            <a:pathLst>
              <a:path w="434897" h="657922">
                <a:moveTo>
                  <a:pt x="f8" y="f5"/>
                </a:moveTo>
                <a:lnTo>
                  <a:pt x="f8" y="f9"/>
                </a:lnTo>
                <a:lnTo>
                  <a:pt x="f5" y="f10"/>
                </a:lnTo>
                <a:lnTo>
                  <a:pt x="f6" y="f11"/>
                </a:lnTo>
                <a:lnTo>
                  <a:pt x="f12" y="f13"/>
                </a:lnTo>
                <a:lnTo>
                  <a:pt x="f8" y="f7"/>
                </a:lnTo>
              </a:path>
            </a:pathLst>
          </a:custGeom>
          <a:noFill/>
          <a:ln w="9528" cap="flat">
            <a:solidFill>
              <a:srgbClr val="AFABAB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IN" sz="1100" b="0" i="0" u="none" strike="noStrike" kern="0" cap="none" spc="0" baseline="0">
              <a:solidFill>
                <a:srgbClr val="FFFFFF"/>
              </a:solidFill>
              <a:uFillTx/>
              <a:latin typeface="Calibri"/>
            </a:endParaRPr>
          </a:p>
        </xdr:txBody>
      </xdr:sp>
    </xdr:grpSp>
    <xdr:clientData/>
  </xdr:absoluteAnchor>
  <xdr:absoluteAnchor>
    <xdr:pos x="18361856" y="8633463"/>
    <xdr:ext cx="4785356" cy="1124245"/>
    <xdr:grpSp>
      <xdr:nvGrpSpPr>
        <xdr:cNvPr id="19" name="Chart 13"/>
        <xdr:cNvGrpSpPr/>
      </xdr:nvGrpSpPr>
      <xdr:grpSpPr>
        <a:xfrm>
          <a:off x="18361856" y="8633463"/>
          <a:ext cx="4785356" cy="1124245"/>
          <a:chOff x="18361856" y="8633463"/>
          <a:chExt cx="4785356" cy="1124245"/>
        </a:xfrm>
      </xdr:grpSpPr>
      <xdr:graphicFrame macro="">
        <xdr:nvGraphicFramePr>
          <xdr:cNvPr id="20" name="Chart 19"/>
          <xdr:cNvGraphicFramePr/>
        </xdr:nvGraphicFramePr>
        <xdr:xfrm>
          <a:off x="18361856" y="8633463"/>
          <a:ext cx="4785356" cy="1124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21" name="Freeform 2"/>
          <xdr:cNvSpPr/>
        </xdr:nvSpPr>
        <xdr:spPr>
          <a:xfrm>
            <a:off x="18809857" y="9166027"/>
            <a:ext cx="125428" cy="160285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0"/>
              <a:gd name="f6" fmla="val 412173"/>
              <a:gd name="f7" fmla="val 654628"/>
              <a:gd name="f8" fmla="val 211282"/>
              <a:gd name="f9" fmla="val 207819"/>
              <a:gd name="f10" fmla="val 93518"/>
              <a:gd name="f11" fmla="val 249382"/>
              <a:gd name="f12" fmla="val 422564"/>
              <a:gd name="f13" fmla="val 581891"/>
              <a:gd name="f14" fmla="+- 0 0 -90"/>
              <a:gd name="f15" fmla="*/ f3 1 412173"/>
              <a:gd name="f16" fmla="*/ f4 1 654628"/>
              <a:gd name="f17" fmla="+- f7 0 f5"/>
              <a:gd name="f18" fmla="+- f6 0 f5"/>
              <a:gd name="f19" fmla="*/ f14 f0 1"/>
              <a:gd name="f20" fmla="*/ f18 1 412173"/>
              <a:gd name="f21" fmla="*/ f17 1 654628"/>
              <a:gd name="f22" fmla="*/ 211282 f18 1"/>
              <a:gd name="f23" fmla="*/ 0 f17 1"/>
              <a:gd name="f24" fmla="*/ 207819 f18 1"/>
              <a:gd name="f25" fmla="*/ 93518 f17 1"/>
              <a:gd name="f26" fmla="*/ 0 f18 1"/>
              <a:gd name="f27" fmla="*/ 249382 f17 1"/>
              <a:gd name="f28" fmla="*/ 412173 f18 1"/>
              <a:gd name="f29" fmla="*/ 422564 f17 1"/>
              <a:gd name="f30" fmla="*/ 581891 f17 1"/>
              <a:gd name="f31" fmla="*/ 654628 f17 1"/>
              <a:gd name="f32" fmla="*/ f19 1 f2"/>
              <a:gd name="f33" fmla="*/ f22 1 412173"/>
              <a:gd name="f34" fmla="*/ f23 1 654628"/>
              <a:gd name="f35" fmla="*/ f24 1 412173"/>
              <a:gd name="f36" fmla="*/ f25 1 654628"/>
              <a:gd name="f37" fmla="*/ f26 1 412173"/>
              <a:gd name="f38" fmla="*/ f27 1 654628"/>
              <a:gd name="f39" fmla="*/ f28 1 412173"/>
              <a:gd name="f40" fmla="*/ f29 1 654628"/>
              <a:gd name="f41" fmla="*/ f30 1 654628"/>
              <a:gd name="f42" fmla="*/ f31 1 654628"/>
              <a:gd name="f43" fmla="*/ f5 1 f20"/>
              <a:gd name="f44" fmla="*/ f6 1 f20"/>
              <a:gd name="f45" fmla="*/ f5 1 f21"/>
              <a:gd name="f46" fmla="*/ f7 1 f21"/>
              <a:gd name="f47" fmla="+- f32 0 f1"/>
              <a:gd name="f48" fmla="*/ f33 1 f20"/>
              <a:gd name="f49" fmla="*/ f34 1 f21"/>
              <a:gd name="f50" fmla="*/ f35 1 f20"/>
              <a:gd name="f51" fmla="*/ f36 1 f21"/>
              <a:gd name="f52" fmla="*/ f37 1 f20"/>
              <a:gd name="f53" fmla="*/ f38 1 f21"/>
              <a:gd name="f54" fmla="*/ f39 1 f20"/>
              <a:gd name="f55" fmla="*/ f40 1 f21"/>
              <a:gd name="f56" fmla="*/ f41 1 f21"/>
              <a:gd name="f57" fmla="*/ f42 1 f21"/>
              <a:gd name="f58" fmla="*/ f43 f15 1"/>
              <a:gd name="f59" fmla="*/ f44 f15 1"/>
              <a:gd name="f60" fmla="*/ f46 f16 1"/>
              <a:gd name="f61" fmla="*/ f45 f16 1"/>
              <a:gd name="f62" fmla="*/ f48 f15 1"/>
              <a:gd name="f63" fmla="*/ f49 f16 1"/>
              <a:gd name="f64" fmla="*/ f50 f15 1"/>
              <a:gd name="f65" fmla="*/ f51 f16 1"/>
              <a:gd name="f66" fmla="*/ f52 f15 1"/>
              <a:gd name="f67" fmla="*/ f53 f16 1"/>
              <a:gd name="f68" fmla="*/ f54 f15 1"/>
              <a:gd name="f69" fmla="*/ f55 f16 1"/>
              <a:gd name="f70" fmla="*/ f56 f16 1"/>
              <a:gd name="f71" fmla="*/ f57 f1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47">
                <a:pos x="f62" y="f63"/>
              </a:cxn>
              <a:cxn ang="f47">
                <a:pos x="f64" y="f65"/>
              </a:cxn>
              <a:cxn ang="f47">
                <a:pos x="f66" y="f67"/>
              </a:cxn>
              <a:cxn ang="f47">
                <a:pos x="f68" y="f69"/>
              </a:cxn>
              <a:cxn ang="f47">
                <a:pos x="f64" y="f70"/>
              </a:cxn>
              <a:cxn ang="f47">
                <a:pos x="f64" y="f71"/>
              </a:cxn>
            </a:cxnLst>
            <a:rect l="f58" t="f61" r="f59" b="f60"/>
            <a:pathLst>
              <a:path w="412173" h="654628">
                <a:moveTo>
                  <a:pt x="f8" y="f5"/>
                </a:moveTo>
                <a:lnTo>
                  <a:pt x="f9" y="f10"/>
                </a:lnTo>
                <a:lnTo>
                  <a:pt x="f5" y="f11"/>
                </a:lnTo>
                <a:lnTo>
                  <a:pt x="f6" y="f12"/>
                </a:lnTo>
                <a:lnTo>
                  <a:pt x="f9" y="f13"/>
                </a:lnTo>
                <a:lnTo>
                  <a:pt x="f9" y="f7"/>
                </a:lnTo>
              </a:path>
            </a:pathLst>
          </a:custGeom>
          <a:noFill/>
          <a:ln w="9528" cap="flat">
            <a:solidFill>
              <a:srgbClr val="AFABAB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IN" sz="1100" b="0" i="0" u="none" strike="noStrike" kern="0" cap="none" spc="0" baseline="0">
              <a:solidFill>
                <a:srgbClr val="FFFFFF"/>
              </a:solidFill>
              <a:uFillTx/>
              <a:latin typeface="Calibri"/>
            </a:endParaRPr>
          </a:p>
        </xdr:txBody>
      </xdr:sp>
    </xdr:grpSp>
    <xdr:clientData/>
  </xdr:absoluteAnchor>
  <xdr:oneCellAnchor>
    <xdr:from>
      <xdr:col>16</xdr:col>
      <xdr:colOff>631365</xdr:colOff>
      <xdr:row>52</xdr:row>
      <xdr:rowOff>87087</xdr:rowOff>
    </xdr:from>
    <xdr:ext cx="6455225" cy="816431"/>
    <xdr:sp macro="" textlink="">
      <xdr:nvSpPr>
        <xdr:cNvPr id="22" name="TextBox 14"/>
        <xdr:cNvSpPr txBox="1"/>
      </xdr:nvSpPr>
      <xdr:spPr>
        <a:xfrm>
          <a:off x="10994565" y="8926287"/>
          <a:ext cx="6455225" cy="816431"/>
        </a:xfrm>
        <a:prstGeom prst="rect">
          <a:avLst/>
        </a:prstGeom>
        <a:solidFill>
          <a:srgbClr val="FFFFFF"/>
        </a:solidFill>
        <a:ln w="9528" cap="flat">
          <a:solidFill>
            <a:srgbClr val="BCBCBC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IN" sz="1400" b="0" i="0" u="none" strike="noStrike" kern="0" cap="none" spc="0" baseline="0">
              <a:solidFill>
                <a:srgbClr val="FF0000"/>
              </a:solidFill>
              <a:uFillTx/>
              <a:latin typeface="Calibri"/>
            </a:rPr>
            <a:t>NB: Copy the charts along with the overlay chart in the horizontal axes for those with axes breaks.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792086" y="4281056"/>
    <xdr:ext cx="6607436" cy="1025234"/>
    <xdr:grpSp>
      <xdr:nvGrpSpPr>
        <xdr:cNvPr id="2" name="Chart 1"/>
        <xdr:cNvGrpSpPr/>
      </xdr:nvGrpSpPr>
      <xdr:grpSpPr>
        <a:xfrm>
          <a:off x="1792086" y="4281056"/>
          <a:ext cx="6607436" cy="1025234"/>
          <a:chOff x="1792086" y="4281056"/>
          <a:chExt cx="6607436" cy="1025234"/>
        </a:xfrm>
      </xdr:grpSpPr>
      <xdr:graphicFrame macro="">
        <xdr:nvGraphicFramePr>
          <xdr:cNvPr id="3" name="Chart 2"/>
          <xdr:cNvGraphicFramePr/>
        </xdr:nvGraphicFramePr>
        <xdr:xfrm>
          <a:off x="1792086" y="4281056"/>
          <a:ext cx="6607436" cy="10252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Freeform 2"/>
          <xdr:cNvSpPr/>
        </xdr:nvSpPr>
        <xdr:spPr>
          <a:xfrm>
            <a:off x="2410687" y="4720782"/>
            <a:ext cx="173178" cy="146157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0"/>
              <a:gd name="f6" fmla="val 412173"/>
              <a:gd name="f7" fmla="val 654628"/>
              <a:gd name="f8" fmla="val 211282"/>
              <a:gd name="f9" fmla="val 207819"/>
              <a:gd name="f10" fmla="val 93518"/>
              <a:gd name="f11" fmla="val 249382"/>
              <a:gd name="f12" fmla="val 422564"/>
              <a:gd name="f13" fmla="val 581891"/>
              <a:gd name="f14" fmla="+- 0 0 -90"/>
              <a:gd name="f15" fmla="*/ f3 1 412173"/>
              <a:gd name="f16" fmla="*/ f4 1 654628"/>
              <a:gd name="f17" fmla="+- f7 0 f5"/>
              <a:gd name="f18" fmla="+- f6 0 f5"/>
              <a:gd name="f19" fmla="*/ f14 f0 1"/>
              <a:gd name="f20" fmla="*/ f18 1 412173"/>
              <a:gd name="f21" fmla="*/ f17 1 654628"/>
              <a:gd name="f22" fmla="*/ 211282 f18 1"/>
              <a:gd name="f23" fmla="*/ 0 f17 1"/>
              <a:gd name="f24" fmla="*/ 207819 f18 1"/>
              <a:gd name="f25" fmla="*/ 93518 f17 1"/>
              <a:gd name="f26" fmla="*/ 0 f18 1"/>
              <a:gd name="f27" fmla="*/ 249382 f17 1"/>
              <a:gd name="f28" fmla="*/ 412173 f18 1"/>
              <a:gd name="f29" fmla="*/ 422564 f17 1"/>
              <a:gd name="f30" fmla="*/ 581891 f17 1"/>
              <a:gd name="f31" fmla="*/ 654628 f17 1"/>
              <a:gd name="f32" fmla="*/ f19 1 f2"/>
              <a:gd name="f33" fmla="*/ f22 1 412173"/>
              <a:gd name="f34" fmla="*/ f23 1 654628"/>
              <a:gd name="f35" fmla="*/ f24 1 412173"/>
              <a:gd name="f36" fmla="*/ f25 1 654628"/>
              <a:gd name="f37" fmla="*/ f26 1 412173"/>
              <a:gd name="f38" fmla="*/ f27 1 654628"/>
              <a:gd name="f39" fmla="*/ f28 1 412173"/>
              <a:gd name="f40" fmla="*/ f29 1 654628"/>
              <a:gd name="f41" fmla="*/ f30 1 654628"/>
              <a:gd name="f42" fmla="*/ f31 1 654628"/>
              <a:gd name="f43" fmla="*/ f5 1 f20"/>
              <a:gd name="f44" fmla="*/ f6 1 f20"/>
              <a:gd name="f45" fmla="*/ f5 1 f21"/>
              <a:gd name="f46" fmla="*/ f7 1 f21"/>
              <a:gd name="f47" fmla="+- f32 0 f1"/>
              <a:gd name="f48" fmla="*/ f33 1 f20"/>
              <a:gd name="f49" fmla="*/ f34 1 f21"/>
              <a:gd name="f50" fmla="*/ f35 1 f20"/>
              <a:gd name="f51" fmla="*/ f36 1 f21"/>
              <a:gd name="f52" fmla="*/ f37 1 f20"/>
              <a:gd name="f53" fmla="*/ f38 1 f21"/>
              <a:gd name="f54" fmla="*/ f39 1 f20"/>
              <a:gd name="f55" fmla="*/ f40 1 f21"/>
              <a:gd name="f56" fmla="*/ f41 1 f21"/>
              <a:gd name="f57" fmla="*/ f42 1 f21"/>
              <a:gd name="f58" fmla="*/ f43 f15 1"/>
              <a:gd name="f59" fmla="*/ f44 f15 1"/>
              <a:gd name="f60" fmla="*/ f46 f16 1"/>
              <a:gd name="f61" fmla="*/ f45 f16 1"/>
              <a:gd name="f62" fmla="*/ f48 f15 1"/>
              <a:gd name="f63" fmla="*/ f49 f16 1"/>
              <a:gd name="f64" fmla="*/ f50 f15 1"/>
              <a:gd name="f65" fmla="*/ f51 f16 1"/>
              <a:gd name="f66" fmla="*/ f52 f15 1"/>
              <a:gd name="f67" fmla="*/ f53 f16 1"/>
              <a:gd name="f68" fmla="*/ f54 f15 1"/>
              <a:gd name="f69" fmla="*/ f55 f16 1"/>
              <a:gd name="f70" fmla="*/ f56 f16 1"/>
              <a:gd name="f71" fmla="*/ f57 f1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47">
                <a:pos x="f62" y="f63"/>
              </a:cxn>
              <a:cxn ang="f47">
                <a:pos x="f64" y="f65"/>
              </a:cxn>
              <a:cxn ang="f47">
                <a:pos x="f66" y="f67"/>
              </a:cxn>
              <a:cxn ang="f47">
                <a:pos x="f68" y="f69"/>
              </a:cxn>
              <a:cxn ang="f47">
                <a:pos x="f64" y="f70"/>
              </a:cxn>
              <a:cxn ang="f47">
                <a:pos x="f64" y="f71"/>
              </a:cxn>
            </a:cxnLst>
            <a:rect l="f58" t="f61" r="f59" b="f60"/>
            <a:pathLst>
              <a:path w="412173" h="654628">
                <a:moveTo>
                  <a:pt x="f8" y="f5"/>
                </a:moveTo>
                <a:lnTo>
                  <a:pt x="f9" y="f10"/>
                </a:lnTo>
                <a:lnTo>
                  <a:pt x="f5" y="f11"/>
                </a:lnTo>
                <a:lnTo>
                  <a:pt x="f6" y="f12"/>
                </a:lnTo>
                <a:lnTo>
                  <a:pt x="f9" y="f13"/>
                </a:lnTo>
                <a:lnTo>
                  <a:pt x="f9" y="f7"/>
                </a:lnTo>
              </a:path>
            </a:pathLst>
          </a:custGeom>
          <a:noFill/>
          <a:ln w="12701" cap="flat">
            <a:solidFill>
              <a:srgbClr val="AFABAB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IN" sz="1100" b="0" i="0" u="none" strike="noStrike" kern="0" cap="none" spc="0" baseline="0">
              <a:solidFill>
                <a:srgbClr val="FFFFFF"/>
              </a:solidFill>
              <a:uFillTx/>
              <a:latin typeface="Calibri"/>
            </a:endParaRPr>
          </a:p>
        </xdr:txBody>
      </xdr:sp>
    </xdr:grpSp>
    <xdr:clientData/>
  </xdr:absoluteAnchor>
  <xdr:absoluteAnchor>
    <xdr:pos x="8744434" y="4303340"/>
    <xdr:ext cx="6391381" cy="994327"/>
    <xdr:grpSp>
      <xdr:nvGrpSpPr>
        <xdr:cNvPr id="5" name="Chart 4"/>
        <xdr:cNvGrpSpPr/>
      </xdr:nvGrpSpPr>
      <xdr:grpSpPr>
        <a:xfrm>
          <a:off x="8744434" y="4303340"/>
          <a:ext cx="6391381" cy="994327"/>
          <a:chOff x="8744434" y="4303340"/>
          <a:chExt cx="6391381" cy="994327"/>
        </a:xfrm>
      </xdr:grpSpPr>
      <xdr:graphicFrame macro="">
        <xdr:nvGraphicFramePr>
          <xdr:cNvPr id="6" name="Chart 5"/>
          <xdr:cNvGraphicFramePr/>
        </xdr:nvGraphicFramePr>
        <xdr:xfrm>
          <a:off x="8744434" y="4303340"/>
          <a:ext cx="6391381" cy="9943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Freeform 2"/>
          <xdr:cNvSpPr/>
        </xdr:nvSpPr>
        <xdr:spPr>
          <a:xfrm>
            <a:off x="9590684" y="4629204"/>
            <a:ext cx="146020" cy="189134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0"/>
              <a:gd name="f6" fmla="val 434897"/>
              <a:gd name="f7" fmla="val 657922"/>
              <a:gd name="f8" fmla="val 219307"/>
              <a:gd name="f9" fmla="val 92927"/>
              <a:gd name="f10" fmla="val 260195"/>
              <a:gd name="f11" fmla="val 416312"/>
              <a:gd name="f12" fmla="val 215590"/>
              <a:gd name="f13" fmla="val 594732"/>
              <a:gd name="f14" fmla="+- 0 0 -90"/>
              <a:gd name="f15" fmla="*/ f3 1 434897"/>
              <a:gd name="f16" fmla="*/ f4 1 657922"/>
              <a:gd name="f17" fmla="+- f7 0 f5"/>
              <a:gd name="f18" fmla="+- f6 0 f5"/>
              <a:gd name="f19" fmla="*/ f14 f0 1"/>
              <a:gd name="f20" fmla="*/ f18 1 434897"/>
              <a:gd name="f21" fmla="*/ f17 1 657922"/>
              <a:gd name="f22" fmla="*/ 219307 f18 1"/>
              <a:gd name="f23" fmla="*/ 0 f17 1"/>
              <a:gd name="f24" fmla="*/ 92927 f17 1"/>
              <a:gd name="f25" fmla="*/ 0 f18 1"/>
              <a:gd name="f26" fmla="*/ 260195 f17 1"/>
              <a:gd name="f27" fmla="*/ 434897 f18 1"/>
              <a:gd name="f28" fmla="*/ 416312 f17 1"/>
              <a:gd name="f29" fmla="*/ 215590 f18 1"/>
              <a:gd name="f30" fmla="*/ 594732 f17 1"/>
              <a:gd name="f31" fmla="*/ 657922 f17 1"/>
              <a:gd name="f32" fmla="*/ f19 1 f2"/>
              <a:gd name="f33" fmla="*/ f22 1 434897"/>
              <a:gd name="f34" fmla="*/ f23 1 657922"/>
              <a:gd name="f35" fmla="*/ f24 1 657922"/>
              <a:gd name="f36" fmla="*/ f25 1 434897"/>
              <a:gd name="f37" fmla="*/ f26 1 657922"/>
              <a:gd name="f38" fmla="*/ f27 1 434897"/>
              <a:gd name="f39" fmla="*/ f28 1 657922"/>
              <a:gd name="f40" fmla="*/ f29 1 434897"/>
              <a:gd name="f41" fmla="*/ f30 1 657922"/>
              <a:gd name="f42" fmla="*/ f31 1 657922"/>
              <a:gd name="f43" fmla="*/ f5 1 f20"/>
              <a:gd name="f44" fmla="*/ f6 1 f20"/>
              <a:gd name="f45" fmla="*/ f5 1 f21"/>
              <a:gd name="f46" fmla="*/ f7 1 f21"/>
              <a:gd name="f47" fmla="+- f32 0 f1"/>
              <a:gd name="f48" fmla="*/ f33 1 f20"/>
              <a:gd name="f49" fmla="*/ f34 1 f21"/>
              <a:gd name="f50" fmla="*/ f35 1 f21"/>
              <a:gd name="f51" fmla="*/ f36 1 f20"/>
              <a:gd name="f52" fmla="*/ f37 1 f21"/>
              <a:gd name="f53" fmla="*/ f38 1 f20"/>
              <a:gd name="f54" fmla="*/ f39 1 f21"/>
              <a:gd name="f55" fmla="*/ f40 1 f20"/>
              <a:gd name="f56" fmla="*/ f41 1 f21"/>
              <a:gd name="f57" fmla="*/ f42 1 f21"/>
              <a:gd name="f58" fmla="*/ f43 f15 1"/>
              <a:gd name="f59" fmla="*/ f44 f15 1"/>
              <a:gd name="f60" fmla="*/ f46 f16 1"/>
              <a:gd name="f61" fmla="*/ f45 f16 1"/>
              <a:gd name="f62" fmla="*/ f48 f15 1"/>
              <a:gd name="f63" fmla="*/ f49 f16 1"/>
              <a:gd name="f64" fmla="*/ f50 f16 1"/>
              <a:gd name="f65" fmla="*/ f51 f15 1"/>
              <a:gd name="f66" fmla="*/ f52 f16 1"/>
              <a:gd name="f67" fmla="*/ f53 f15 1"/>
              <a:gd name="f68" fmla="*/ f54 f16 1"/>
              <a:gd name="f69" fmla="*/ f55 f15 1"/>
              <a:gd name="f70" fmla="*/ f56 f16 1"/>
              <a:gd name="f71" fmla="*/ f57 f1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47">
                <a:pos x="f62" y="f63"/>
              </a:cxn>
              <a:cxn ang="f47">
                <a:pos x="f62" y="f64"/>
              </a:cxn>
              <a:cxn ang="f47">
                <a:pos x="f65" y="f66"/>
              </a:cxn>
              <a:cxn ang="f47">
                <a:pos x="f67" y="f68"/>
              </a:cxn>
              <a:cxn ang="f47">
                <a:pos x="f69" y="f70"/>
              </a:cxn>
              <a:cxn ang="f47">
                <a:pos x="f62" y="f71"/>
              </a:cxn>
            </a:cxnLst>
            <a:rect l="f58" t="f61" r="f59" b="f60"/>
            <a:pathLst>
              <a:path w="434897" h="657922">
                <a:moveTo>
                  <a:pt x="f8" y="f5"/>
                </a:moveTo>
                <a:lnTo>
                  <a:pt x="f8" y="f9"/>
                </a:lnTo>
                <a:lnTo>
                  <a:pt x="f5" y="f10"/>
                </a:lnTo>
                <a:lnTo>
                  <a:pt x="f6" y="f11"/>
                </a:lnTo>
                <a:lnTo>
                  <a:pt x="f12" y="f13"/>
                </a:lnTo>
                <a:lnTo>
                  <a:pt x="f8" y="f7"/>
                </a:lnTo>
              </a:path>
            </a:pathLst>
          </a:custGeom>
          <a:noFill/>
          <a:ln w="12701" cap="flat">
            <a:solidFill>
              <a:srgbClr val="AFABAB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IN" sz="1100" b="0" i="0" u="none" strike="noStrike" kern="0" cap="none" spc="0" baseline="0">
              <a:solidFill>
                <a:srgbClr val="FFFFFF"/>
              </a:solidFill>
              <a:uFillTx/>
              <a:latin typeface="Calibri"/>
            </a:endParaRPr>
          </a:p>
        </xdr:txBody>
      </xdr:sp>
    </xdr:grpSp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523043" y="3196797"/>
    <xdr:ext cx="6397563" cy="386064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404957" y="7193155"/>
    <xdr:ext cx="5923437" cy="3945956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691219" y="3100675"/>
    <xdr:ext cx="6820921" cy="383687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4417923" y="11595597"/>
    <xdr:ext cx="6607436" cy="388763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208962" y="11730956"/>
    <xdr:ext cx="6463079" cy="381996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4654076" y="16377480"/>
    <xdr:ext cx="6856198" cy="381996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8288356" y="2438284"/>
    <xdr:ext cx="5754959" cy="3237478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18261720" y="6082195"/>
    <xdr:ext cx="5755315" cy="3237478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77"/>
  <sheetViews>
    <sheetView tabSelected="1" workbookViewId="0"/>
  </sheetViews>
  <sheetFormatPr defaultRowHeight="13.2"/>
  <cols>
    <col min="1" max="21" width="9.44140625" customWidth="1"/>
    <col min="22" max="22" width="8.88671875" customWidth="1"/>
  </cols>
  <sheetData>
    <row r="4" spans="1:22">
      <c r="D4" t="s">
        <v>0</v>
      </c>
      <c r="O4" t="s">
        <v>1</v>
      </c>
      <c r="R4" t="s">
        <v>2</v>
      </c>
    </row>
    <row r="6" spans="1:2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M6" t="s">
        <v>3</v>
      </c>
      <c r="N6" t="s">
        <v>6</v>
      </c>
      <c r="O6" t="s">
        <v>9</v>
      </c>
    </row>
    <row r="7" spans="1:22">
      <c r="S7" t="s">
        <v>12</v>
      </c>
      <c r="T7" t="s">
        <v>13</v>
      </c>
      <c r="U7" t="s">
        <v>14</v>
      </c>
    </row>
    <row r="8" spans="1:22">
      <c r="A8" t="s">
        <v>15</v>
      </c>
      <c r="R8" t="s">
        <v>3</v>
      </c>
      <c r="S8" s="1">
        <v>3.3944253821937102E-2</v>
      </c>
      <c r="T8" s="1">
        <v>3.8224303380518403E-2</v>
      </c>
      <c r="U8" s="1">
        <v>3.3944253821937102E-2</v>
      </c>
      <c r="V8">
        <f t="shared" ref="V8:V17" si="0">(U8-S8)/2</f>
        <v>0</v>
      </c>
    </row>
    <row r="9" spans="1:22">
      <c r="A9" t="s">
        <v>16</v>
      </c>
      <c r="B9" s="1">
        <v>0.33108395677177599</v>
      </c>
      <c r="C9" s="1">
        <v>0.38171080421985198</v>
      </c>
      <c r="D9" s="1">
        <v>2.6736542294963699</v>
      </c>
      <c r="E9" s="1">
        <v>0.458040000000278</v>
      </c>
      <c r="F9" s="1">
        <v>0.481470000000292</v>
      </c>
      <c r="G9" s="1">
        <v>1.642470000001</v>
      </c>
      <c r="H9" s="1">
        <v>0.99261000000060196</v>
      </c>
      <c r="I9" s="1">
        <v>1.09953000000067</v>
      </c>
      <c r="J9" s="1">
        <v>1.74447000000106</v>
      </c>
      <c r="M9" s="1">
        <v>3.8224303380518403E-2</v>
      </c>
      <c r="N9" s="1">
        <v>6.11100000000371E-2</v>
      </c>
      <c r="O9" s="1">
        <v>0.16497000000010001</v>
      </c>
      <c r="R9" t="s">
        <v>17</v>
      </c>
      <c r="S9" s="1">
        <v>5.24445286811605E-2</v>
      </c>
      <c r="T9" s="1">
        <v>6.11100000000371E-2</v>
      </c>
      <c r="U9" s="1">
        <v>6.9775471318913707E-2</v>
      </c>
      <c r="V9">
        <f t="shared" si="0"/>
        <v>8.6654713188766032E-3</v>
      </c>
    </row>
    <row r="10" spans="1:22">
      <c r="A10" t="s">
        <v>18</v>
      </c>
      <c r="B10" s="1">
        <v>0.30012734147577902</v>
      </c>
      <c r="C10" s="1">
        <v>0.34937785249532899</v>
      </c>
      <c r="D10" s="1">
        <v>2.4248941540325299</v>
      </c>
      <c r="E10" s="1">
        <v>0.41815027849417202</v>
      </c>
      <c r="F10" s="1">
        <v>0.43442936931509801</v>
      </c>
      <c r="G10" s="1">
        <v>1.47577488864545</v>
      </c>
      <c r="H10" s="1">
        <v>0.91095062298237806</v>
      </c>
      <c r="I10" s="1">
        <v>1.0157420373417101</v>
      </c>
      <c r="J10" s="1">
        <v>1.5214339861817401</v>
      </c>
      <c r="M10" s="1">
        <v>3.3944253821937102E-2</v>
      </c>
      <c r="N10" s="1">
        <v>5.24445286811605E-2</v>
      </c>
      <c r="O10" s="1">
        <v>0.14797318331460399</v>
      </c>
      <c r="R10" t="s">
        <v>19</v>
      </c>
      <c r="S10" s="1">
        <v>0.14797318331460399</v>
      </c>
      <c r="T10" s="1">
        <v>0.16497000000010001</v>
      </c>
      <c r="U10" s="1">
        <v>0.181966816685596</v>
      </c>
      <c r="V10">
        <f t="shared" si="0"/>
        <v>1.6996816685496005E-2</v>
      </c>
    </row>
    <row r="11" spans="1:22">
      <c r="A11" t="s">
        <v>20</v>
      </c>
      <c r="B11" s="1">
        <v>0.36204057206777202</v>
      </c>
      <c r="C11" s="1">
        <v>0.41404375594437498</v>
      </c>
      <c r="D11" s="1">
        <v>2.9224143049602098</v>
      </c>
      <c r="E11" s="1">
        <v>0.49792972150638298</v>
      </c>
      <c r="F11" s="1">
        <v>0.52851063068548698</v>
      </c>
      <c r="G11" s="1">
        <v>1.8091651113565399</v>
      </c>
      <c r="H11" s="1">
        <v>1.0742693770188301</v>
      </c>
      <c r="I11" s="1">
        <v>1.18331796265963</v>
      </c>
      <c r="J11" s="1">
        <v>1.9675060138203699</v>
      </c>
      <c r="M11" s="1">
        <v>4.25043529390998E-2</v>
      </c>
      <c r="N11" s="1">
        <v>6.9775471318913707E-2</v>
      </c>
      <c r="O11" s="1">
        <v>0.181966816685596</v>
      </c>
      <c r="V11">
        <f t="shared" si="0"/>
        <v>0</v>
      </c>
    </row>
    <row r="12" spans="1:22">
      <c r="B12" s="1"/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V12">
        <f t="shared" si="0"/>
        <v>0</v>
      </c>
    </row>
    <row r="13" spans="1:22">
      <c r="B13" s="1"/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V13">
        <f t="shared" si="0"/>
        <v>0</v>
      </c>
    </row>
    <row r="14" spans="1:22">
      <c r="A14" t="s">
        <v>21</v>
      </c>
      <c r="B14" s="1"/>
      <c r="C14" s="1"/>
      <c r="D14" s="1"/>
      <c r="E14" s="1"/>
      <c r="F14" s="1"/>
      <c r="G14" s="1"/>
      <c r="H14" s="1"/>
      <c r="I14" s="1"/>
      <c r="J14" s="1"/>
      <c r="M14" s="1"/>
      <c r="N14" s="1"/>
      <c r="O14" s="1"/>
      <c r="S14" t="s">
        <v>12</v>
      </c>
      <c r="T14" t="s">
        <v>13</v>
      </c>
      <c r="U14" t="s">
        <v>14</v>
      </c>
      <c r="V14" t="e">
        <f t="shared" si="0"/>
        <v>#VALUE!</v>
      </c>
    </row>
    <row r="15" spans="1:22">
      <c r="A15" t="s">
        <v>16</v>
      </c>
      <c r="B15" s="1">
        <v>14.861333333333301</v>
      </c>
      <c r="C15" s="1">
        <v>14.8348333333333</v>
      </c>
      <c r="D15" s="1">
        <v>20.83</v>
      </c>
      <c r="E15" s="1">
        <v>14.834</v>
      </c>
      <c r="F15" s="1">
        <v>14.9245</v>
      </c>
      <c r="G15" s="1">
        <v>22.232500000000002</v>
      </c>
      <c r="H15" s="1">
        <v>14.654166666666701</v>
      </c>
      <c r="I15" s="1">
        <v>14.6323333333333</v>
      </c>
      <c r="J15" s="1">
        <v>20.6161666666667</v>
      </c>
      <c r="M15" s="1">
        <v>5.0754999999999999</v>
      </c>
      <c r="N15" s="1">
        <v>5.0928333333333304</v>
      </c>
      <c r="O15" s="1">
        <v>5.0884999999999998</v>
      </c>
      <c r="R15" t="s">
        <v>3</v>
      </c>
      <c r="S15" s="1">
        <v>5.0147214909984301</v>
      </c>
      <c r="T15" s="1">
        <v>5.0754999999999999</v>
      </c>
      <c r="U15" s="1">
        <v>5.1362785090015697</v>
      </c>
      <c r="V15">
        <f t="shared" si="0"/>
        <v>6.077850900156978E-2</v>
      </c>
    </row>
    <row r="16" spans="1:22">
      <c r="A16" t="s">
        <v>18</v>
      </c>
      <c r="B16" s="1">
        <v>14.7678088125181</v>
      </c>
      <c r="C16" s="1">
        <v>14.7429796629997</v>
      </c>
      <c r="D16" s="1">
        <v>20.729621216151401</v>
      </c>
      <c r="E16" s="1">
        <v>14.742301566363899</v>
      </c>
      <c r="F16" s="1">
        <v>14.8315679364486</v>
      </c>
      <c r="G16" s="1">
        <v>22.172578948030498</v>
      </c>
      <c r="H16" s="1">
        <v>14.5733346251622</v>
      </c>
      <c r="I16" s="1">
        <v>14.543964454483</v>
      </c>
      <c r="J16" s="1">
        <v>20.555359788729302</v>
      </c>
      <c r="M16" s="1">
        <v>5.0147214909984301</v>
      </c>
      <c r="N16" s="1">
        <v>5.0327292939016601</v>
      </c>
      <c r="O16" s="1">
        <v>5.0264277849369901</v>
      </c>
      <c r="R16" t="s">
        <v>17</v>
      </c>
      <c r="S16" s="1">
        <v>5.0327292939016601</v>
      </c>
      <c r="T16" s="1">
        <v>5.0928333333333304</v>
      </c>
      <c r="U16" s="1">
        <v>5.1529373727650096</v>
      </c>
      <c r="V16">
        <f t="shared" si="0"/>
        <v>6.0104039431674749E-2</v>
      </c>
    </row>
    <row r="17" spans="1:22">
      <c r="A17" t="s">
        <v>22</v>
      </c>
      <c r="B17" s="1">
        <v>14.9548578541485</v>
      </c>
      <c r="C17" s="1">
        <v>14.926687003667</v>
      </c>
      <c r="D17" s="1">
        <v>20.9303787838485</v>
      </c>
      <c r="E17" s="1">
        <v>14.9256984336361</v>
      </c>
      <c r="F17" s="1">
        <v>15.0174320635514</v>
      </c>
      <c r="G17" s="1">
        <v>22.292421051969502</v>
      </c>
      <c r="H17" s="1">
        <v>14.7349987081711</v>
      </c>
      <c r="I17" s="1">
        <v>14.720702212183699</v>
      </c>
      <c r="J17" s="1">
        <v>20.676973544603999</v>
      </c>
      <c r="M17" s="1">
        <v>5.1362785090015697</v>
      </c>
      <c r="N17" s="1">
        <v>5.1529373727650096</v>
      </c>
      <c r="O17" s="1">
        <v>5.1505722150630104</v>
      </c>
      <c r="R17" t="s">
        <v>19</v>
      </c>
      <c r="S17" s="1">
        <v>5.0264277849369901</v>
      </c>
      <c r="T17" s="1">
        <v>5.0884999999999998</v>
      </c>
      <c r="U17" s="1">
        <v>5.1505722150630104</v>
      </c>
      <c r="V17">
        <f t="shared" si="0"/>
        <v>6.2072215063010194E-2</v>
      </c>
    </row>
    <row r="23" spans="1:22">
      <c r="C23">
        <f>C28-B28</f>
        <v>3.1000000000000028E-2</v>
      </c>
    </row>
    <row r="24" spans="1:22">
      <c r="A24" t="s">
        <v>2</v>
      </c>
    </row>
    <row r="27" spans="1:22">
      <c r="B27" t="s">
        <v>12</v>
      </c>
      <c r="C27" t="s">
        <v>13</v>
      </c>
      <c r="D27" t="s">
        <v>14</v>
      </c>
    </row>
    <row r="28" spans="1:22" ht="15.6">
      <c r="A28" t="s">
        <v>3</v>
      </c>
      <c r="B28">
        <v>0.3</v>
      </c>
      <c r="C28" s="2">
        <v>0.33100000000000002</v>
      </c>
      <c r="D28">
        <v>0.36199999999999999</v>
      </c>
      <c r="E28">
        <f t="shared" ref="E28:E59" si="1">(D28-B28)/2</f>
        <v>3.1E-2</v>
      </c>
    </row>
    <row r="29" spans="1:22" ht="15.6">
      <c r="A29" t="s">
        <v>17</v>
      </c>
      <c r="B29">
        <v>0.41799999999999998</v>
      </c>
      <c r="C29" s="2">
        <v>0.45800000000000002</v>
      </c>
      <c r="D29">
        <v>0.498</v>
      </c>
      <c r="E29">
        <f t="shared" si="1"/>
        <v>4.0000000000000008E-2</v>
      </c>
    </row>
    <row r="30" spans="1:22" ht="15.6">
      <c r="A30" t="s">
        <v>19</v>
      </c>
      <c r="B30">
        <v>0.91100000000000003</v>
      </c>
      <c r="C30" s="2">
        <v>0.99299999999999999</v>
      </c>
      <c r="D30">
        <v>1.0740000000000001</v>
      </c>
      <c r="E30">
        <f t="shared" si="1"/>
        <v>8.1500000000000017E-2</v>
      </c>
    </row>
    <row r="31" spans="1:22" ht="15.6">
      <c r="E31">
        <f t="shared" si="1"/>
        <v>0</v>
      </c>
      <c r="K31" s="2"/>
    </row>
    <row r="32" spans="1:22">
      <c r="E32">
        <f t="shared" si="1"/>
        <v>0</v>
      </c>
    </row>
    <row r="33" spans="1:5">
      <c r="A33" t="s">
        <v>23</v>
      </c>
      <c r="E33">
        <f t="shared" si="1"/>
        <v>0</v>
      </c>
    </row>
    <row r="34" spans="1:5">
      <c r="E34">
        <f t="shared" si="1"/>
        <v>0</v>
      </c>
    </row>
    <row r="35" spans="1:5">
      <c r="E35">
        <f t="shared" si="1"/>
        <v>0</v>
      </c>
    </row>
    <row r="36" spans="1:5">
      <c r="B36" t="s">
        <v>12</v>
      </c>
      <c r="C36" t="s">
        <v>13</v>
      </c>
      <c r="D36" t="s">
        <v>14</v>
      </c>
      <c r="E36" t="e">
        <f t="shared" si="1"/>
        <v>#VALUE!</v>
      </c>
    </row>
    <row r="37" spans="1:5">
      <c r="A37" t="s">
        <v>3</v>
      </c>
      <c r="B37" s="1">
        <v>0.34937785249532899</v>
      </c>
      <c r="C37" s="1">
        <v>0.38171080421985198</v>
      </c>
      <c r="D37" s="1">
        <v>0.41404375594437498</v>
      </c>
      <c r="E37">
        <f t="shared" si="1"/>
        <v>3.2332951724522996E-2</v>
      </c>
    </row>
    <row r="38" spans="1:5">
      <c r="A38" t="s">
        <v>17</v>
      </c>
      <c r="B38" s="1">
        <v>0.43442936931509801</v>
      </c>
      <c r="C38" s="1">
        <v>0.481470000000292</v>
      </c>
      <c r="D38" s="1">
        <v>0.52851063068548698</v>
      </c>
      <c r="E38">
        <f t="shared" si="1"/>
        <v>4.7040630685194484E-2</v>
      </c>
    </row>
    <row r="39" spans="1:5">
      <c r="A39" t="s">
        <v>19</v>
      </c>
      <c r="B39" s="1">
        <v>1.0157420373417101</v>
      </c>
      <c r="C39" s="1">
        <v>1.09953000000067</v>
      </c>
      <c r="D39" s="1">
        <v>1.18331796265963</v>
      </c>
      <c r="E39">
        <f t="shared" si="1"/>
        <v>8.3787962658959936E-2</v>
      </c>
    </row>
    <row r="40" spans="1:5">
      <c r="E40">
        <f t="shared" si="1"/>
        <v>0</v>
      </c>
    </row>
    <row r="41" spans="1:5">
      <c r="E41">
        <f t="shared" si="1"/>
        <v>0</v>
      </c>
    </row>
    <row r="42" spans="1:5">
      <c r="A42" t="s">
        <v>24</v>
      </c>
      <c r="E42">
        <f t="shared" si="1"/>
        <v>0</v>
      </c>
    </row>
    <row r="43" spans="1:5">
      <c r="E43">
        <f t="shared" si="1"/>
        <v>0</v>
      </c>
    </row>
    <row r="44" spans="1:5">
      <c r="E44">
        <f t="shared" si="1"/>
        <v>0</v>
      </c>
    </row>
    <row r="45" spans="1:5">
      <c r="B45" t="s">
        <v>12</v>
      </c>
      <c r="C45" t="s">
        <v>13</v>
      </c>
      <c r="D45" t="s">
        <v>14</v>
      </c>
      <c r="E45" t="e">
        <f t="shared" si="1"/>
        <v>#VALUE!</v>
      </c>
    </row>
    <row r="46" spans="1:5">
      <c r="A46" t="s">
        <v>25</v>
      </c>
      <c r="B46" s="1">
        <v>2.4248941540325299</v>
      </c>
      <c r="C46" s="1">
        <v>2.6736542294963699</v>
      </c>
      <c r="D46" s="1">
        <v>2.9224143049602098</v>
      </c>
      <c r="E46">
        <f t="shared" si="1"/>
        <v>0.24876007546383994</v>
      </c>
    </row>
    <row r="47" spans="1:5">
      <c r="A47" t="s">
        <v>26</v>
      </c>
      <c r="B47" s="3">
        <v>1.20104571536564</v>
      </c>
      <c r="C47" s="1">
        <v>1.38016658384489</v>
      </c>
      <c r="D47" s="1">
        <v>1.55928745232414</v>
      </c>
      <c r="E47">
        <f t="shared" si="1"/>
        <v>0.17912086847925002</v>
      </c>
    </row>
    <row r="48" spans="1:5">
      <c r="A48" t="s">
        <v>17</v>
      </c>
      <c r="B48" s="1">
        <v>1.47577488864545</v>
      </c>
      <c r="C48" s="1">
        <v>1.642470000001</v>
      </c>
      <c r="D48" s="1">
        <v>1.8091651113565399</v>
      </c>
      <c r="E48">
        <f t="shared" si="1"/>
        <v>0.16669511135554493</v>
      </c>
    </row>
    <row r="49" spans="1:5">
      <c r="A49" t="s">
        <v>19</v>
      </c>
      <c r="B49" s="1">
        <v>1.5214339861817401</v>
      </c>
      <c r="C49" s="1">
        <v>1.74447000000106</v>
      </c>
      <c r="D49" s="1">
        <v>1.9675060138203699</v>
      </c>
      <c r="E49">
        <f t="shared" si="1"/>
        <v>0.22303601381931493</v>
      </c>
    </row>
    <row r="50" spans="1:5">
      <c r="E50">
        <f t="shared" si="1"/>
        <v>0</v>
      </c>
    </row>
    <row r="51" spans="1:5">
      <c r="E51">
        <f t="shared" si="1"/>
        <v>0</v>
      </c>
    </row>
    <row r="52" spans="1:5">
      <c r="A52" t="s">
        <v>27</v>
      </c>
      <c r="E52">
        <f t="shared" si="1"/>
        <v>0</v>
      </c>
    </row>
    <row r="53" spans="1:5">
      <c r="E53">
        <f t="shared" si="1"/>
        <v>0</v>
      </c>
    </row>
    <row r="54" spans="1:5">
      <c r="E54">
        <f t="shared" si="1"/>
        <v>0</v>
      </c>
    </row>
    <row r="55" spans="1:5">
      <c r="B55" t="s">
        <v>12</v>
      </c>
      <c r="C55" t="s">
        <v>28</v>
      </c>
      <c r="D55" t="s">
        <v>14</v>
      </c>
      <c r="E55" t="e">
        <f t="shared" si="1"/>
        <v>#VALUE!</v>
      </c>
    </row>
    <row r="56" spans="1:5">
      <c r="A56" t="s">
        <v>3</v>
      </c>
      <c r="B56" s="1">
        <v>14.7678088125181</v>
      </c>
      <c r="C56" s="1">
        <v>14.861333333333301</v>
      </c>
      <c r="D56" s="1">
        <v>14.9548578541485</v>
      </c>
      <c r="E56">
        <f t="shared" si="1"/>
        <v>9.3524520815200241E-2</v>
      </c>
    </row>
    <row r="57" spans="1:5">
      <c r="A57" t="s">
        <v>17</v>
      </c>
      <c r="B57" s="1">
        <v>14.742301566363899</v>
      </c>
      <c r="C57" s="1">
        <v>14.834</v>
      </c>
      <c r="D57" s="1">
        <v>14.9256984336361</v>
      </c>
      <c r="E57">
        <f t="shared" si="1"/>
        <v>9.1698433636100418E-2</v>
      </c>
    </row>
    <row r="58" spans="1:5">
      <c r="A58" t="s">
        <v>19</v>
      </c>
      <c r="B58" s="1">
        <v>14.5733346251622</v>
      </c>
      <c r="C58" s="1">
        <v>14.654166666666701</v>
      </c>
      <c r="D58" s="1">
        <v>14.7349987081711</v>
      </c>
      <c r="E58">
        <f t="shared" si="1"/>
        <v>8.083204150444967E-2</v>
      </c>
    </row>
    <row r="59" spans="1:5">
      <c r="E59">
        <f t="shared" si="1"/>
        <v>0</v>
      </c>
    </row>
    <row r="60" spans="1:5">
      <c r="E60">
        <f t="shared" ref="E60:E91" si="2">(D60-B60)/2</f>
        <v>0</v>
      </c>
    </row>
    <row r="61" spans="1:5">
      <c r="A61" t="s">
        <v>29</v>
      </c>
      <c r="E61">
        <f t="shared" si="2"/>
        <v>0</v>
      </c>
    </row>
    <row r="62" spans="1:5">
      <c r="E62">
        <f t="shared" si="2"/>
        <v>0</v>
      </c>
    </row>
    <row r="63" spans="1:5">
      <c r="E63">
        <f t="shared" si="2"/>
        <v>0</v>
      </c>
    </row>
    <row r="64" spans="1:5">
      <c r="B64" t="s">
        <v>12</v>
      </c>
      <c r="C64" t="s">
        <v>28</v>
      </c>
      <c r="D64" t="s">
        <v>14</v>
      </c>
      <c r="E64" t="e">
        <f t="shared" si="2"/>
        <v>#VALUE!</v>
      </c>
    </row>
    <row r="65" spans="1:5">
      <c r="A65" t="s">
        <v>3</v>
      </c>
      <c r="B65" s="1">
        <v>14.7429796629997</v>
      </c>
      <c r="C65" s="1">
        <v>14.8348333333333</v>
      </c>
      <c r="D65" s="1">
        <v>14.926687003667</v>
      </c>
      <c r="E65">
        <f t="shared" si="2"/>
        <v>9.1853670333650328E-2</v>
      </c>
    </row>
    <row r="66" spans="1:5">
      <c r="A66" t="s">
        <v>17</v>
      </c>
      <c r="B66" s="1">
        <v>14.8315679364486</v>
      </c>
      <c r="C66" s="1">
        <v>14.9245</v>
      </c>
      <c r="D66" s="1">
        <v>15.0174320635514</v>
      </c>
      <c r="E66">
        <f t="shared" si="2"/>
        <v>9.2932063551399935E-2</v>
      </c>
    </row>
    <row r="67" spans="1:5">
      <c r="A67" t="s">
        <v>19</v>
      </c>
      <c r="B67" s="1">
        <v>14.543964454483</v>
      </c>
      <c r="C67" s="1">
        <v>14.6323333333333</v>
      </c>
      <c r="D67" s="1">
        <v>14.720702212183699</v>
      </c>
      <c r="E67">
        <f t="shared" si="2"/>
        <v>8.836887885034983E-2</v>
      </c>
    </row>
    <row r="68" spans="1:5">
      <c r="E68">
        <f t="shared" si="2"/>
        <v>0</v>
      </c>
    </row>
    <row r="69" spans="1:5">
      <c r="E69">
        <f t="shared" si="2"/>
        <v>0</v>
      </c>
    </row>
    <row r="70" spans="1:5">
      <c r="A70" t="s">
        <v>30</v>
      </c>
      <c r="E70">
        <f t="shared" si="2"/>
        <v>0</v>
      </c>
    </row>
    <row r="71" spans="1:5">
      <c r="E71">
        <f t="shared" si="2"/>
        <v>0</v>
      </c>
    </row>
    <row r="72" spans="1:5">
      <c r="E72">
        <f t="shared" si="2"/>
        <v>0</v>
      </c>
    </row>
    <row r="73" spans="1:5">
      <c r="B73" t="s">
        <v>12</v>
      </c>
      <c r="C73" t="s">
        <v>28</v>
      </c>
      <c r="D73" t="s">
        <v>14</v>
      </c>
      <c r="E73" t="e">
        <f t="shared" si="2"/>
        <v>#VALUE!</v>
      </c>
    </row>
    <row r="74" spans="1:5">
      <c r="A74" t="s">
        <v>25</v>
      </c>
      <c r="B74" s="1">
        <v>20.729621216151401</v>
      </c>
      <c r="C74" s="1">
        <v>20.83</v>
      </c>
      <c r="D74" s="1">
        <v>20.9303787838485</v>
      </c>
      <c r="E74">
        <f t="shared" si="2"/>
        <v>0.1003787838485497</v>
      </c>
    </row>
    <row r="75" spans="1:5">
      <c r="A75" t="s">
        <v>26</v>
      </c>
      <c r="B75" s="1">
        <v>19.806706864932799</v>
      </c>
      <c r="C75" s="1">
        <v>19.8728333333333</v>
      </c>
      <c r="D75" s="1">
        <v>19.938959801733802</v>
      </c>
      <c r="E75">
        <f t="shared" si="2"/>
        <v>6.6126468400501182E-2</v>
      </c>
    </row>
    <row r="76" spans="1:5">
      <c r="A76" t="s">
        <v>17</v>
      </c>
      <c r="B76" s="1">
        <v>22.172578948030498</v>
      </c>
      <c r="C76" s="1">
        <v>22.232500000000002</v>
      </c>
      <c r="D76" s="1">
        <v>22.292421051969502</v>
      </c>
      <c r="E76">
        <f t="shared" si="2"/>
        <v>5.9921051969501704E-2</v>
      </c>
    </row>
    <row r="77" spans="1:5">
      <c r="A77" t="s">
        <v>19</v>
      </c>
      <c r="B77" s="1">
        <v>20.555359788729302</v>
      </c>
      <c r="C77" s="1">
        <v>20.6161666666667</v>
      </c>
      <c r="D77" s="1">
        <v>20.676973544603999</v>
      </c>
      <c r="E77">
        <f t="shared" si="2"/>
        <v>6.0806877937348958E-2</v>
      </c>
    </row>
  </sheetData>
  <pageMargins left="0" right="0" top="0.39370078740157505" bottom="0.39370078740157505" header="0" footer="0"/>
  <headerFooter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" width="8.88671875" customWidth="1"/>
  </cols>
  <sheetData/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77"/>
  <sheetViews>
    <sheetView workbookViewId="0"/>
  </sheetViews>
  <sheetFormatPr defaultRowHeight="13.2"/>
  <cols>
    <col min="1" max="21" width="9.44140625" customWidth="1"/>
    <col min="22" max="22" width="8.88671875" customWidth="1"/>
  </cols>
  <sheetData>
    <row r="4" spans="1:22">
      <c r="D4" t="s">
        <v>0</v>
      </c>
      <c r="O4" t="s">
        <v>1</v>
      </c>
      <c r="R4" t="s">
        <v>2</v>
      </c>
    </row>
    <row r="6" spans="1:2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M6" t="s">
        <v>3</v>
      </c>
      <c r="N6" t="s">
        <v>6</v>
      </c>
      <c r="O6" t="s">
        <v>9</v>
      </c>
    </row>
    <row r="7" spans="1:22">
      <c r="S7" t="s">
        <v>12</v>
      </c>
      <c r="T7" t="s">
        <v>13</v>
      </c>
      <c r="U7" t="s">
        <v>14</v>
      </c>
    </row>
    <row r="8" spans="1:22">
      <c r="A8" t="s">
        <v>15</v>
      </c>
      <c r="R8" t="s">
        <v>3</v>
      </c>
      <c r="S8" s="1">
        <v>3.3944253821937102E-2</v>
      </c>
      <c r="T8" s="1">
        <v>3.8224303380518403E-2</v>
      </c>
      <c r="U8" s="1">
        <v>3.3944253821937102E-2</v>
      </c>
      <c r="V8">
        <f t="shared" ref="V8:V17" si="0">(U8-S8)/2</f>
        <v>0</v>
      </c>
    </row>
    <row r="9" spans="1:22">
      <c r="A9" t="s">
        <v>16</v>
      </c>
      <c r="B9" s="1">
        <v>0.33108395677177599</v>
      </c>
      <c r="C9" s="1">
        <v>0.38171080421985198</v>
      </c>
      <c r="D9" s="1">
        <v>2.6736542294963699</v>
      </c>
      <c r="E9" s="1">
        <v>0.458040000000278</v>
      </c>
      <c r="F9" s="1">
        <v>0.481470000000292</v>
      </c>
      <c r="G9" s="1">
        <v>1.642470000001</v>
      </c>
      <c r="H9" s="1">
        <v>0.99261000000060196</v>
      </c>
      <c r="I9" s="1">
        <v>1.09953000000067</v>
      </c>
      <c r="J9" s="1">
        <v>1.74447000000106</v>
      </c>
      <c r="M9" s="1">
        <v>3.8224303380518403E-2</v>
      </c>
      <c r="N9" s="1">
        <v>6.11100000000371E-2</v>
      </c>
      <c r="O9" s="1">
        <v>0.16497000000010001</v>
      </c>
      <c r="R9" t="s">
        <v>17</v>
      </c>
      <c r="S9" s="1">
        <v>5.24445286811605E-2</v>
      </c>
      <c r="T9" s="1">
        <v>6.11100000000371E-2</v>
      </c>
      <c r="U9" s="1">
        <v>6.9775471318913707E-2</v>
      </c>
      <c r="V9">
        <f t="shared" si="0"/>
        <v>8.6654713188766032E-3</v>
      </c>
    </row>
    <row r="10" spans="1:22">
      <c r="A10" t="s">
        <v>18</v>
      </c>
      <c r="B10" s="1">
        <v>0.30012734147577902</v>
      </c>
      <c r="C10" s="1">
        <v>0.34937785249532899</v>
      </c>
      <c r="D10" s="1">
        <v>2.4248941540325299</v>
      </c>
      <c r="E10" s="1">
        <v>0.41815027849417202</v>
      </c>
      <c r="F10" s="1">
        <v>0.43442936931509801</v>
      </c>
      <c r="G10" s="1">
        <v>1.47577488864545</v>
      </c>
      <c r="H10" s="1">
        <v>0.91095062298237806</v>
      </c>
      <c r="I10" s="1">
        <v>1.0157420373417101</v>
      </c>
      <c r="J10" s="1">
        <v>1.5214339861817401</v>
      </c>
      <c r="M10" s="1">
        <v>3.3944253821937102E-2</v>
      </c>
      <c r="N10" s="1">
        <v>5.24445286811605E-2</v>
      </c>
      <c r="O10" s="1">
        <v>0.14797318331460399</v>
      </c>
      <c r="R10" t="s">
        <v>19</v>
      </c>
      <c r="S10" s="1">
        <v>0.14797318331460399</v>
      </c>
      <c r="T10" s="1">
        <v>0.16497000000010001</v>
      </c>
      <c r="U10" s="1">
        <v>0.181966816685596</v>
      </c>
      <c r="V10">
        <f t="shared" si="0"/>
        <v>1.6996816685496005E-2</v>
      </c>
    </row>
    <row r="11" spans="1:22">
      <c r="A11" t="s">
        <v>20</v>
      </c>
      <c r="B11" s="1">
        <v>0.36204057206777202</v>
      </c>
      <c r="C11" s="1">
        <v>0.41404375594437498</v>
      </c>
      <c r="D11" s="1">
        <v>2.9224143049602098</v>
      </c>
      <c r="E11" s="1">
        <v>0.49792972150638298</v>
      </c>
      <c r="F11" s="1">
        <v>0.52851063068548698</v>
      </c>
      <c r="G11" s="1">
        <v>1.8091651113565399</v>
      </c>
      <c r="H11" s="1">
        <v>1.0742693770188301</v>
      </c>
      <c r="I11" s="1">
        <v>1.18331796265963</v>
      </c>
      <c r="J11" s="1">
        <v>1.9675060138203699</v>
      </c>
      <c r="M11" s="1">
        <v>4.25043529390998E-2</v>
      </c>
      <c r="N11" s="1">
        <v>6.9775471318913707E-2</v>
      </c>
      <c r="O11" s="1">
        <v>0.181966816685596</v>
      </c>
      <c r="V11">
        <f t="shared" si="0"/>
        <v>0</v>
      </c>
    </row>
    <row r="12" spans="1:22">
      <c r="B12" s="1"/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V12">
        <f t="shared" si="0"/>
        <v>0</v>
      </c>
    </row>
    <row r="13" spans="1:22">
      <c r="B13" s="1"/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V13">
        <f t="shared" si="0"/>
        <v>0</v>
      </c>
    </row>
    <row r="14" spans="1:22">
      <c r="A14" t="s">
        <v>21</v>
      </c>
      <c r="B14" s="1"/>
      <c r="C14" s="1"/>
      <c r="D14" s="1"/>
      <c r="E14" s="1"/>
      <c r="F14" s="1"/>
      <c r="G14" s="1"/>
      <c r="H14" s="1"/>
      <c r="I14" s="1"/>
      <c r="J14" s="1"/>
      <c r="M14" s="1"/>
      <c r="N14" s="1"/>
      <c r="O14" s="1"/>
      <c r="S14" t="s">
        <v>12</v>
      </c>
      <c r="T14" t="s">
        <v>13</v>
      </c>
      <c r="U14" t="s">
        <v>14</v>
      </c>
      <c r="V14" t="e">
        <f t="shared" si="0"/>
        <v>#VALUE!</v>
      </c>
    </row>
    <row r="15" spans="1:22">
      <c r="A15" t="s">
        <v>16</v>
      </c>
      <c r="B15" s="1">
        <v>14.861333333333301</v>
      </c>
      <c r="C15" s="1">
        <v>14.8348333333333</v>
      </c>
      <c r="D15" s="1">
        <v>20.83</v>
      </c>
      <c r="E15" s="1">
        <v>14.834</v>
      </c>
      <c r="F15" s="1">
        <v>14.9245</v>
      </c>
      <c r="G15" s="1">
        <v>22.232500000000002</v>
      </c>
      <c r="H15" s="1">
        <v>14.654166666666701</v>
      </c>
      <c r="I15" s="1">
        <v>14.6323333333333</v>
      </c>
      <c r="J15" s="1">
        <v>20.6161666666667</v>
      </c>
      <c r="M15" s="1">
        <v>5.0754999999999999</v>
      </c>
      <c r="N15" s="1">
        <v>5.0928333333333304</v>
      </c>
      <c r="O15" s="1">
        <v>5.0884999999999998</v>
      </c>
      <c r="R15" t="s">
        <v>3</v>
      </c>
      <c r="S15" s="1">
        <v>5.0147214909984301</v>
      </c>
      <c r="T15" s="1">
        <v>5.0754999999999999</v>
      </c>
      <c r="U15" s="1">
        <v>5.1362785090015697</v>
      </c>
      <c r="V15">
        <f t="shared" si="0"/>
        <v>6.077850900156978E-2</v>
      </c>
    </row>
    <row r="16" spans="1:22">
      <c r="A16" t="s">
        <v>18</v>
      </c>
      <c r="B16" s="1">
        <v>14.7678088125181</v>
      </c>
      <c r="C16" s="1">
        <v>14.7429796629997</v>
      </c>
      <c r="D16" s="1">
        <v>20.729621216151401</v>
      </c>
      <c r="E16" s="1">
        <v>14.742301566363899</v>
      </c>
      <c r="F16" s="1">
        <v>14.8315679364486</v>
      </c>
      <c r="G16" s="1">
        <v>22.172578948030498</v>
      </c>
      <c r="H16" s="1">
        <v>14.5733346251622</v>
      </c>
      <c r="I16" s="1">
        <v>14.543964454483</v>
      </c>
      <c r="J16" s="1">
        <v>20.555359788729302</v>
      </c>
      <c r="M16" s="1">
        <v>5.0147214909984301</v>
      </c>
      <c r="N16" s="1">
        <v>5.0327292939016601</v>
      </c>
      <c r="O16" s="1">
        <v>5.0264277849369901</v>
      </c>
      <c r="R16" t="s">
        <v>17</v>
      </c>
      <c r="S16" s="1">
        <v>5.0327292939016601</v>
      </c>
      <c r="T16" s="1">
        <v>5.0928333333333304</v>
      </c>
      <c r="U16" s="1">
        <v>5.1529373727650096</v>
      </c>
      <c r="V16">
        <f t="shared" si="0"/>
        <v>6.0104039431674749E-2</v>
      </c>
    </row>
    <row r="17" spans="1:22">
      <c r="A17" t="s">
        <v>22</v>
      </c>
      <c r="B17" s="1">
        <v>14.9548578541485</v>
      </c>
      <c r="C17" s="1">
        <v>14.926687003667</v>
      </c>
      <c r="D17" s="1">
        <v>20.9303787838485</v>
      </c>
      <c r="E17" s="1">
        <v>14.9256984336361</v>
      </c>
      <c r="F17" s="1">
        <v>15.0174320635514</v>
      </c>
      <c r="G17" s="1">
        <v>22.292421051969502</v>
      </c>
      <c r="H17" s="1">
        <v>14.7349987081711</v>
      </c>
      <c r="I17" s="1">
        <v>14.720702212183699</v>
      </c>
      <c r="J17" s="1">
        <v>20.676973544603999</v>
      </c>
      <c r="M17" s="1">
        <v>5.1362785090015697</v>
      </c>
      <c r="N17" s="1">
        <v>5.1529373727650096</v>
      </c>
      <c r="O17" s="1">
        <v>5.1505722150630104</v>
      </c>
      <c r="R17" t="s">
        <v>19</v>
      </c>
      <c r="S17" s="1">
        <v>5.0264277849369901</v>
      </c>
      <c r="T17" s="1">
        <v>5.0884999999999998</v>
      </c>
      <c r="U17" s="1">
        <v>5.1505722150630104</v>
      </c>
      <c r="V17">
        <f t="shared" si="0"/>
        <v>6.2072215063010194E-2</v>
      </c>
    </row>
    <row r="23" spans="1:22">
      <c r="C23">
        <f>C28-B28</f>
        <v>3.1000000000000028E-2</v>
      </c>
    </row>
    <row r="24" spans="1:22">
      <c r="A24" t="s">
        <v>2</v>
      </c>
    </row>
    <row r="27" spans="1:22">
      <c r="B27" t="s">
        <v>12</v>
      </c>
      <c r="C27" t="s">
        <v>13</v>
      </c>
      <c r="D27" t="s">
        <v>14</v>
      </c>
    </row>
    <row r="28" spans="1:22" ht="15.6">
      <c r="A28" t="s">
        <v>3</v>
      </c>
      <c r="B28">
        <v>0.3</v>
      </c>
      <c r="C28" s="2">
        <v>0.33100000000000002</v>
      </c>
      <c r="D28">
        <v>0.36199999999999999</v>
      </c>
      <c r="E28">
        <f t="shared" ref="E28:E59" si="1">(D28-B28)/2</f>
        <v>3.1E-2</v>
      </c>
    </row>
    <row r="29" spans="1:22" ht="15.6">
      <c r="A29" t="s">
        <v>17</v>
      </c>
      <c r="B29">
        <v>0.41799999999999998</v>
      </c>
      <c r="C29" s="2">
        <v>0.45800000000000002</v>
      </c>
      <c r="D29">
        <v>0.498</v>
      </c>
      <c r="E29">
        <f t="shared" si="1"/>
        <v>4.0000000000000008E-2</v>
      </c>
    </row>
    <row r="30" spans="1:22" ht="15.6">
      <c r="A30" t="s">
        <v>19</v>
      </c>
      <c r="B30">
        <v>0.91100000000000003</v>
      </c>
      <c r="C30" s="2">
        <v>0.99299999999999999</v>
      </c>
      <c r="D30">
        <v>1.0740000000000001</v>
      </c>
      <c r="E30">
        <f t="shared" si="1"/>
        <v>8.1500000000000017E-2</v>
      </c>
    </row>
    <row r="31" spans="1:22" ht="15.6">
      <c r="E31">
        <f t="shared" si="1"/>
        <v>0</v>
      </c>
      <c r="K31" s="2"/>
    </row>
    <row r="32" spans="1:22">
      <c r="E32">
        <f t="shared" si="1"/>
        <v>0</v>
      </c>
    </row>
    <row r="33" spans="1:5">
      <c r="A33" t="s">
        <v>23</v>
      </c>
      <c r="E33">
        <f t="shared" si="1"/>
        <v>0</v>
      </c>
    </row>
    <row r="34" spans="1:5">
      <c r="E34">
        <f t="shared" si="1"/>
        <v>0</v>
      </c>
    </row>
    <row r="35" spans="1:5">
      <c r="E35">
        <f t="shared" si="1"/>
        <v>0</v>
      </c>
    </row>
    <row r="36" spans="1:5">
      <c r="B36" t="s">
        <v>12</v>
      </c>
      <c r="C36" t="s">
        <v>13</v>
      </c>
      <c r="D36" t="s">
        <v>14</v>
      </c>
      <c r="E36" t="e">
        <f t="shared" si="1"/>
        <v>#VALUE!</v>
      </c>
    </row>
    <row r="37" spans="1:5">
      <c r="A37" t="s">
        <v>3</v>
      </c>
      <c r="B37" s="1">
        <v>0.34937785249532899</v>
      </c>
      <c r="C37" s="1">
        <v>0.38171080421985198</v>
      </c>
      <c r="D37" s="1">
        <v>0.41404375594437498</v>
      </c>
      <c r="E37">
        <f t="shared" si="1"/>
        <v>3.2332951724522996E-2</v>
      </c>
    </row>
    <row r="38" spans="1:5">
      <c r="A38" t="s">
        <v>17</v>
      </c>
      <c r="B38" s="1">
        <v>0.43442936931509801</v>
      </c>
      <c r="C38" s="1">
        <v>0.481470000000292</v>
      </c>
      <c r="D38" s="1">
        <v>0.52851063068548698</v>
      </c>
      <c r="E38">
        <f t="shared" si="1"/>
        <v>4.7040630685194484E-2</v>
      </c>
    </row>
    <row r="39" spans="1:5">
      <c r="A39" t="s">
        <v>19</v>
      </c>
      <c r="B39" s="1">
        <v>1.0157420373417101</v>
      </c>
      <c r="C39" s="1">
        <v>1.09953000000067</v>
      </c>
      <c r="D39" s="1">
        <v>1.18331796265963</v>
      </c>
      <c r="E39">
        <f t="shared" si="1"/>
        <v>8.3787962658959936E-2</v>
      </c>
    </row>
    <row r="40" spans="1:5">
      <c r="E40">
        <f t="shared" si="1"/>
        <v>0</v>
      </c>
    </row>
    <row r="41" spans="1:5">
      <c r="E41">
        <f t="shared" si="1"/>
        <v>0</v>
      </c>
    </row>
    <row r="42" spans="1:5">
      <c r="A42" t="s">
        <v>24</v>
      </c>
      <c r="E42">
        <f t="shared" si="1"/>
        <v>0</v>
      </c>
    </row>
    <row r="43" spans="1:5">
      <c r="E43">
        <f t="shared" si="1"/>
        <v>0</v>
      </c>
    </row>
    <row r="44" spans="1:5">
      <c r="E44">
        <f t="shared" si="1"/>
        <v>0</v>
      </c>
    </row>
    <row r="45" spans="1:5">
      <c r="B45" t="s">
        <v>12</v>
      </c>
      <c r="C45" t="s">
        <v>13</v>
      </c>
      <c r="D45" t="s">
        <v>14</v>
      </c>
      <c r="E45" t="e">
        <f t="shared" si="1"/>
        <v>#VALUE!</v>
      </c>
    </row>
    <row r="46" spans="1:5">
      <c r="A46" t="s">
        <v>25</v>
      </c>
      <c r="B46" s="1">
        <v>2.4248941540325299</v>
      </c>
      <c r="C46" s="1">
        <v>2.6736542294963699</v>
      </c>
      <c r="D46" s="1">
        <v>2.9224143049602098</v>
      </c>
      <c r="E46">
        <f t="shared" si="1"/>
        <v>0.24876007546383994</v>
      </c>
    </row>
    <row r="47" spans="1:5">
      <c r="A47" t="s">
        <v>26</v>
      </c>
      <c r="B47" s="3">
        <v>1.20104571536564</v>
      </c>
      <c r="C47" s="1">
        <v>1.38016658384489</v>
      </c>
      <c r="D47" s="1">
        <v>1.55928745232414</v>
      </c>
      <c r="E47">
        <f t="shared" si="1"/>
        <v>0.17912086847925002</v>
      </c>
    </row>
    <row r="48" spans="1:5">
      <c r="A48" t="s">
        <v>17</v>
      </c>
      <c r="B48" s="1">
        <v>1.47577488864545</v>
      </c>
      <c r="C48" s="1">
        <v>1.642470000001</v>
      </c>
      <c r="D48" s="1">
        <v>1.8091651113565399</v>
      </c>
      <c r="E48">
        <f t="shared" si="1"/>
        <v>0.16669511135554493</v>
      </c>
    </row>
    <row r="49" spans="1:5">
      <c r="A49" t="s">
        <v>19</v>
      </c>
      <c r="B49" s="1">
        <v>1.5214339861817401</v>
      </c>
      <c r="C49" s="1">
        <v>1.74447000000106</v>
      </c>
      <c r="D49" s="1">
        <v>1.9675060138203699</v>
      </c>
      <c r="E49">
        <f t="shared" si="1"/>
        <v>0.22303601381931493</v>
      </c>
    </row>
    <row r="50" spans="1:5">
      <c r="E50">
        <f t="shared" si="1"/>
        <v>0</v>
      </c>
    </row>
    <row r="51" spans="1:5">
      <c r="E51">
        <f t="shared" si="1"/>
        <v>0</v>
      </c>
    </row>
    <row r="52" spans="1:5">
      <c r="A52" t="s">
        <v>27</v>
      </c>
      <c r="E52">
        <f t="shared" si="1"/>
        <v>0</v>
      </c>
    </row>
    <row r="53" spans="1:5">
      <c r="E53">
        <f t="shared" si="1"/>
        <v>0</v>
      </c>
    </row>
    <row r="54" spans="1:5">
      <c r="E54">
        <f t="shared" si="1"/>
        <v>0</v>
      </c>
    </row>
    <row r="55" spans="1:5">
      <c r="B55" t="s">
        <v>12</v>
      </c>
      <c r="C55" t="s">
        <v>28</v>
      </c>
      <c r="D55" t="s">
        <v>14</v>
      </c>
      <c r="E55" t="e">
        <f t="shared" si="1"/>
        <v>#VALUE!</v>
      </c>
    </row>
    <row r="56" spans="1:5">
      <c r="A56" t="s">
        <v>3</v>
      </c>
      <c r="B56" s="1">
        <v>14.7678088125181</v>
      </c>
      <c r="C56" s="1">
        <v>14.861333333333301</v>
      </c>
      <c r="D56" s="1">
        <v>14.9548578541485</v>
      </c>
      <c r="E56">
        <f t="shared" si="1"/>
        <v>9.3524520815200241E-2</v>
      </c>
    </row>
    <row r="57" spans="1:5">
      <c r="A57" t="s">
        <v>17</v>
      </c>
      <c r="B57" s="1">
        <v>14.742301566363899</v>
      </c>
      <c r="C57" s="1">
        <v>14.834</v>
      </c>
      <c r="D57" s="1">
        <v>14.9256984336361</v>
      </c>
      <c r="E57">
        <f t="shared" si="1"/>
        <v>9.1698433636100418E-2</v>
      </c>
    </row>
    <row r="58" spans="1:5">
      <c r="A58" t="s">
        <v>19</v>
      </c>
      <c r="B58" s="1">
        <v>14.5733346251622</v>
      </c>
      <c r="C58" s="1">
        <v>14.654166666666701</v>
      </c>
      <c r="D58" s="1">
        <v>14.7349987081711</v>
      </c>
      <c r="E58">
        <f t="shared" si="1"/>
        <v>8.083204150444967E-2</v>
      </c>
    </row>
    <row r="59" spans="1:5">
      <c r="E59">
        <f t="shared" si="1"/>
        <v>0</v>
      </c>
    </row>
    <row r="60" spans="1:5">
      <c r="E60">
        <f t="shared" ref="E60:E91" si="2">(D60-B60)/2</f>
        <v>0</v>
      </c>
    </row>
    <row r="61" spans="1:5">
      <c r="A61" t="s">
        <v>29</v>
      </c>
      <c r="E61">
        <f t="shared" si="2"/>
        <v>0</v>
      </c>
    </row>
    <row r="62" spans="1:5">
      <c r="E62">
        <f t="shared" si="2"/>
        <v>0</v>
      </c>
    </row>
    <row r="63" spans="1:5">
      <c r="E63">
        <f t="shared" si="2"/>
        <v>0</v>
      </c>
    </row>
    <row r="64" spans="1:5">
      <c r="B64" t="s">
        <v>12</v>
      </c>
      <c r="C64" t="s">
        <v>28</v>
      </c>
      <c r="D64" t="s">
        <v>14</v>
      </c>
      <c r="E64" t="e">
        <f t="shared" si="2"/>
        <v>#VALUE!</v>
      </c>
    </row>
    <row r="65" spans="1:5">
      <c r="A65" t="s">
        <v>3</v>
      </c>
      <c r="B65" s="1">
        <v>14.7429796629997</v>
      </c>
      <c r="C65" s="1">
        <v>14.8348333333333</v>
      </c>
      <c r="D65" s="1">
        <v>14.926687003667</v>
      </c>
      <c r="E65">
        <f t="shared" si="2"/>
        <v>9.1853670333650328E-2</v>
      </c>
    </row>
    <row r="66" spans="1:5">
      <c r="A66" t="s">
        <v>17</v>
      </c>
      <c r="B66" s="1">
        <v>14.8315679364486</v>
      </c>
      <c r="C66" s="1">
        <v>14.9245</v>
      </c>
      <c r="D66" s="1">
        <v>15.0174320635514</v>
      </c>
      <c r="E66">
        <f t="shared" si="2"/>
        <v>9.2932063551399935E-2</v>
      </c>
    </row>
    <row r="67" spans="1:5">
      <c r="A67" t="s">
        <v>19</v>
      </c>
      <c r="B67" s="1">
        <v>14.543964454483</v>
      </c>
      <c r="C67" s="1">
        <v>14.6323333333333</v>
      </c>
      <c r="D67" s="1">
        <v>14.720702212183699</v>
      </c>
      <c r="E67">
        <f t="shared" si="2"/>
        <v>8.836887885034983E-2</v>
      </c>
    </row>
    <row r="68" spans="1:5">
      <c r="E68">
        <f t="shared" si="2"/>
        <v>0</v>
      </c>
    </row>
    <row r="69" spans="1:5">
      <c r="E69">
        <f t="shared" si="2"/>
        <v>0</v>
      </c>
    </row>
    <row r="70" spans="1:5">
      <c r="A70" t="s">
        <v>30</v>
      </c>
      <c r="E70">
        <f t="shared" si="2"/>
        <v>0</v>
      </c>
    </row>
    <row r="71" spans="1:5">
      <c r="E71">
        <f t="shared" si="2"/>
        <v>0</v>
      </c>
    </row>
    <row r="72" spans="1:5">
      <c r="E72">
        <f t="shared" si="2"/>
        <v>0</v>
      </c>
    </row>
    <row r="73" spans="1:5">
      <c r="B73" t="s">
        <v>12</v>
      </c>
      <c r="C73" t="s">
        <v>28</v>
      </c>
      <c r="D73" t="s">
        <v>14</v>
      </c>
      <c r="E73" t="e">
        <f t="shared" si="2"/>
        <v>#VALUE!</v>
      </c>
    </row>
    <row r="74" spans="1:5">
      <c r="A74" t="s">
        <v>25</v>
      </c>
      <c r="B74" s="1">
        <v>20.729621216151401</v>
      </c>
      <c r="C74" s="1">
        <v>20.83</v>
      </c>
      <c r="D74" s="1">
        <v>20.9303787838485</v>
      </c>
      <c r="E74">
        <f t="shared" si="2"/>
        <v>0.1003787838485497</v>
      </c>
    </row>
    <row r="75" spans="1:5">
      <c r="A75" t="s">
        <v>26</v>
      </c>
      <c r="B75" s="1">
        <v>19.806706864932799</v>
      </c>
      <c r="C75" s="1">
        <v>19.8728333333333</v>
      </c>
      <c r="D75" s="1">
        <v>19.938959801733802</v>
      </c>
      <c r="E75">
        <f t="shared" si="2"/>
        <v>6.6126468400501182E-2</v>
      </c>
    </row>
    <row r="76" spans="1:5">
      <c r="A76" t="s">
        <v>17</v>
      </c>
      <c r="B76" s="1">
        <v>22.172578948030498</v>
      </c>
      <c r="C76" s="1">
        <v>22.232500000000002</v>
      </c>
      <c r="D76" s="1">
        <v>22.292421051969502</v>
      </c>
      <c r="E76">
        <f t="shared" si="2"/>
        <v>5.9921051969501704E-2</v>
      </c>
    </row>
    <row r="77" spans="1:5">
      <c r="A77" t="s">
        <v>19</v>
      </c>
      <c r="B77" s="1">
        <v>20.555359788729302</v>
      </c>
      <c r="C77" s="1">
        <v>20.6161666666667</v>
      </c>
      <c r="D77" s="1">
        <v>20.676973544603999</v>
      </c>
      <c r="E77">
        <f t="shared" si="2"/>
        <v>6.0806877937348958E-2</v>
      </c>
    </row>
  </sheetData>
  <pageMargins left="0" right="0" top="0.39370078740157505" bottom="0.39370078740157505" header="0" footer="0"/>
  <headerFooter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Tabelle1_with_breaks</vt:lpstr>
      <vt:lpstr>Rough</vt:lpstr>
      <vt:lpstr>Tabelle1_without_breaks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cp:revision>14</cp:revision>
  <dcterms:created xsi:type="dcterms:W3CDTF">2023-06-23T13:20:44Z</dcterms:created>
  <dcterms:modified xsi:type="dcterms:W3CDTF">2023-07-01T16:52:00Z</dcterms:modified>
</cp:coreProperties>
</file>