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tif\Dropbox\1 PhD\"/>
    </mc:Choice>
  </mc:AlternateContent>
  <workbookProtection lockWindows="1"/>
  <bookViews>
    <workbookView xWindow="0" yWindow="0" windowWidth="16380" windowHeight="8190" tabRatio="989"/>
  </bookViews>
  <sheets>
    <sheet name="New Datasets" sheetId="1" r:id="rId1"/>
  </sheets>
  <calcPr calcId="152511" iterateDelta="1E-4"/>
</workbook>
</file>

<file path=xl/calcChain.xml><?xml version="1.0" encoding="utf-8"?>
<calcChain xmlns="http://schemas.openxmlformats.org/spreadsheetml/2006/main">
  <c r="R86" i="1" l="1"/>
  <c r="H86" i="1"/>
  <c r="G86" i="1"/>
  <c r="R85" i="1"/>
  <c r="H85" i="1"/>
  <c r="G85" i="1"/>
  <c r="R84" i="1"/>
  <c r="H84" i="1"/>
  <c r="G84" i="1"/>
  <c r="R83" i="1"/>
  <c r="H83" i="1"/>
  <c r="G83" i="1"/>
  <c r="R82" i="1"/>
  <c r="H82" i="1"/>
  <c r="G82" i="1"/>
  <c r="R81" i="1"/>
  <c r="H81" i="1"/>
  <c r="G81" i="1"/>
  <c r="R80" i="1"/>
  <c r="H80" i="1"/>
  <c r="G80" i="1"/>
  <c r="R79" i="1"/>
  <c r="H79" i="1"/>
  <c r="G79" i="1"/>
  <c r="R78" i="1"/>
  <c r="H78" i="1"/>
  <c r="G78" i="1"/>
  <c r="R77" i="1"/>
  <c r="H77" i="1"/>
  <c r="G77" i="1"/>
  <c r="R76" i="1"/>
  <c r="H76" i="1"/>
  <c r="G76" i="1"/>
  <c r="R75" i="1"/>
  <c r="H75" i="1"/>
  <c r="G75" i="1"/>
  <c r="R74" i="1"/>
  <c r="H74" i="1"/>
  <c r="G74" i="1"/>
  <c r="R73" i="1"/>
  <c r="H73" i="1"/>
  <c r="G73" i="1"/>
  <c r="R72" i="1"/>
  <c r="H72" i="1"/>
  <c r="G72" i="1"/>
  <c r="R71" i="1"/>
  <c r="H71" i="1"/>
  <c r="G71" i="1"/>
  <c r="R70" i="1"/>
  <c r="H70" i="1"/>
  <c r="G70" i="1"/>
  <c r="R69" i="1"/>
  <c r="H69" i="1"/>
  <c r="G69" i="1"/>
  <c r="R68" i="1"/>
  <c r="H68" i="1"/>
  <c r="G68" i="1"/>
  <c r="R67" i="1"/>
  <c r="H67" i="1"/>
  <c r="G67" i="1"/>
  <c r="R66" i="1"/>
  <c r="H66" i="1"/>
  <c r="G66" i="1"/>
  <c r="R65" i="1"/>
  <c r="H65" i="1"/>
  <c r="G65" i="1"/>
  <c r="R64" i="1"/>
  <c r="H64" i="1"/>
  <c r="G64" i="1"/>
  <c r="R63" i="1"/>
  <c r="H63" i="1"/>
  <c r="G63" i="1"/>
  <c r="R62" i="1"/>
  <c r="H62" i="1"/>
  <c r="G62" i="1"/>
  <c r="R61" i="1"/>
  <c r="H61" i="1"/>
  <c r="G61" i="1"/>
  <c r="R60" i="1"/>
  <c r="H60" i="1"/>
  <c r="G60" i="1"/>
  <c r="R59" i="1"/>
  <c r="H59" i="1"/>
  <c r="G59" i="1"/>
  <c r="R58" i="1"/>
  <c r="H58" i="1"/>
  <c r="G58" i="1"/>
  <c r="R57" i="1"/>
  <c r="H57" i="1"/>
  <c r="G57" i="1"/>
  <c r="R56" i="1"/>
  <c r="H56" i="1"/>
  <c r="G56" i="1"/>
  <c r="R55" i="1"/>
  <c r="H55" i="1"/>
  <c r="G55" i="1"/>
  <c r="R54" i="1"/>
  <c r="H54" i="1"/>
  <c r="G54" i="1"/>
  <c r="R53" i="1"/>
  <c r="H53" i="1"/>
  <c r="G53" i="1"/>
  <c r="R52" i="1"/>
  <c r="H52" i="1"/>
  <c r="G52" i="1"/>
  <c r="R51" i="1"/>
  <c r="H51" i="1"/>
  <c r="G51" i="1"/>
  <c r="R50" i="1"/>
  <c r="H50" i="1"/>
  <c r="G50" i="1"/>
  <c r="R49" i="1"/>
  <c r="H49" i="1"/>
  <c r="G49" i="1"/>
  <c r="R48" i="1"/>
  <c r="H48" i="1"/>
  <c r="G48" i="1"/>
  <c r="R47" i="1"/>
  <c r="H47" i="1"/>
  <c r="G47" i="1"/>
  <c r="R46" i="1"/>
  <c r="H46" i="1"/>
  <c r="G46" i="1"/>
  <c r="R45" i="1"/>
  <c r="H45" i="1"/>
  <c r="G45" i="1"/>
  <c r="R44" i="1"/>
  <c r="H44" i="1"/>
  <c r="G44" i="1"/>
  <c r="R43" i="1"/>
  <c r="H43" i="1"/>
  <c r="G43" i="1"/>
  <c r="R42" i="1"/>
  <c r="H42" i="1"/>
  <c r="G42" i="1"/>
  <c r="R41" i="1"/>
  <c r="H41" i="1"/>
  <c r="G41" i="1"/>
  <c r="R40" i="1"/>
  <c r="H40" i="1"/>
  <c r="G40" i="1"/>
  <c r="R39" i="1"/>
  <c r="H39" i="1"/>
  <c r="G39" i="1"/>
  <c r="R38" i="1"/>
  <c r="H38" i="1"/>
  <c r="G38" i="1"/>
  <c r="R37" i="1"/>
  <c r="H37" i="1"/>
  <c r="G37" i="1"/>
  <c r="R36" i="1"/>
  <c r="H36" i="1"/>
  <c r="G36" i="1"/>
  <c r="R35" i="1"/>
  <c r="H35" i="1"/>
  <c r="G35" i="1"/>
  <c r="R34" i="1"/>
  <c r="H34" i="1"/>
  <c r="G34" i="1"/>
  <c r="R33" i="1"/>
  <c r="H33" i="1"/>
  <c r="G33" i="1"/>
  <c r="R32" i="1"/>
  <c r="H32" i="1"/>
  <c r="G32" i="1"/>
  <c r="R31" i="1"/>
  <c r="H31" i="1"/>
  <c r="G31" i="1"/>
  <c r="R30" i="1"/>
  <c r="H30" i="1"/>
  <c r="G30" i="1"/>
  <c r="R29" i="1"/>
  <c r="H29" i="1"/>
  <c r="G29" i="1"/>
  <c r="R28" i="1"/>
  <c r="H28" i="1"/>
  <c r="G28" i="1"/>
  <c r="R27" i="1"/>
  <c r="H27" i="1"/>
  <c r="G27" i="1"/>
  <c r="R26" i="1"/>
  <c r="H26" i="1"/>
  <c r="G26" i="1"/>
  <c r="R25" i="1"/>
  <c r="H25" i="1"/>
  <c r="G25" i="1"/>
  <c r="R24" i="1"/>
  <c r="H24" i="1"/>
  <c r="G24" i="1"/>
  <c r="R23" i="1"/>
  <c r="H23" i="1"/>
  <c r="G23" i="1"/>
  <c r="R22" i="1"/>
  <c r="H22" i="1"/>
  <c r="G22" i="1"/>
  <c r="R21" i="1"/>
  <c r="H21" i="1"/>
  <c r="G21" i="1"/>
  <c r="R20" i="1"/>
  <c r="H20" i="1"/>
  <c r="G20" i="1"/>
  <c r="R19" i="1"/>
  <c r="H19" i="1"/>
  <c r="G19" i="1"/>
  <c r="R18" i="1"/>
  <c r="H18" i="1"/>
  <c r="G18" i="1"/>
  <c r="R17" i="1"/>
  <c r="H17" i="1"/>
  <c r="G17" i="1"/>
  <c r="R16" i="1"/>
  <c r="H16" i="1"/>
  <c r="G16" i="1"/>
  <c r="R15" i="1"/>
  <c r="H15" i="1"/>
  <c r="G15" i="1"/>
  <c r="R14" i="1"/>
  <c r="H14" i="1"/>
  <c r="G14" i="1"/>
  <c r="R13" i="1"/>
  <c r="H13" i="1"/>
  <c r="G13" i="1"/>
  <c r="R12" i="1"/>
  <c r="H12" i="1"/>
  <c r="G12" i="1"/>
  <c r="R11" i="1"/>
  <c r="H11" i="1"/>
  <c r="G11" i="1"/>
  <c r="R10" i="1"/>
  <c r="H10" i="1"/>
  <c r="G10" i="1"/>
  <c r="R9" i="1"/>
  <c r="H9" i="1"/>
  <c r="G9" i="1"/>
  <c r="R8" i="1"/>
  <c r="H8" i="1"/>
  <c r="G8" i="1"/>
  <c r="R7" i="1"/>
  <c r="H7" i="1"/>
  <c r="G7" i="1"/>
  <c r="R6" i="1"/>
  <c r="H6" i="1"/>
  <c r="G6" i="1"/>
  <c r="R5" i="1"/>
  <c r="H5" i="1"/>
  <c r="G5" i="1"/>
  <c r="R4" i="1"/>
  <c r="H4" i="1"/>
  <c r="G4" i="1"/>
  <c r="R3" i="1"/>
  <c r="H3" i="1"/>
  <c r="G3" i="1"/>
  <c r="R2" i="1"/>
  <c r="H2" i="1"/>
  <c r="G2" i="1"/>
</calcChain>
</file>

<file path=xl/sharedStrings.xml><?xml version="1.0" encoding="utf-8"?>
<sst xmlns="http://schemas.openxmlformats.org/spreadsheetml/2006/main" count="139" uniqueCount="134">
  <si>
    <t>Dataset</t>
  </si>
  <si>
    <t>Number</t>
  </si>
  <si>
    <t>Classes</t>
  </si>
  <si>
    <t>Train</t>
  </si>
  <si>
    <t>Test</t>
  </si>
  <si>
    <t>Len</t>
  </si>
  <si>
    <t>Calcs
Full DTW</t>
  </si>
  <si>
    <t>Min Calcs
Greedy</t>
  </si>
  <si>
    <t>IS_OLD</t>
  </si>
  <si>
    <t>EDerr_GT_DTWerr</t>
  </si>
  <si>
    <t>synthetic_control</t>
  </si>
  <si>
    <t> 0.007</t>
  </si>
  <si>
    <t>Gun_Point</t>
  </si>
  <si>
    <t> 2</t>
  </si>
  <si>
    <t> 0.087</t>
  </si>
  <si>
    <t> 0.093</t>
  </si>
  <si>
    <t>CBF</t>
  </si>
  <si>
    <t> 3</t>
  </si>
  <si>
    <t> 0.148</t>
  </si>
  <si>
    <t> 0.003</t>
  </si>
  <si>
    <t>FaceAll</t>
  </si>
  <si>
    <t> 14</t>
  </si>
  <si>
    <t> 0.286</t>
  </si>
  <si>
    <t> 0.192</t>
  </si>
  <si>
    <t>OSULeaf</t>
  </si>
  <si>
    <t> 6</t>
  </si>
  <si>
    <t> 0.479</t>
  </si>
  <si>
    <t> 0.409</t>
  </si>
  <si>
    <t>SwedishLeaf</t>
  </si>
  <si>
    <t> 15</t>
  </si>
  <si>
    <t> 0.211</t>
  </si>
  <si>
    <t>50words</t>
  </si>
  <si>
    <t> 50</t>
  </si>
  <si>
    <t> 0.369</t>
  </si>
  <si>
    <t> 0.310</t>
  </si>
  <si>
    <t>Trace</t>
  </si>
  <si>
    <t> 4</t>
  </si>
  <si>
    <t> 0.24</t>
  </si>
  <si>
    <t> 0.0</t>
  </si>
  <si>
    <t>Two_Patterns</t>
  </si>
  <si>
    <t> 0.09</t>
  </si>
  <si>
    <t>wafer</t>
  </si>
  <si>
    <t> 0.005</t>
  </si>
  <si>
    <t> 0.020</t>
  </si>
  <si>
    <t>FaceFour</t>
  </si>
  <si>
    <t> 0.216</t>
  </si>
  <si>
    <t> 0.170</t>
  </si>
  <si>
    <t>Lighting2</t>
  </si>
  <si>
    <t> 0.246</t>
  </si>
  <si>
    <t> 0.131</t>
  </si>
  <si>
    <t>Lighting7</t>
  </si>
  <si>
    <t> 7</t>
  </si>
  <si>
    <t> 0.425</t>
  </si>
  <si>
    <t> 0.274</t>
  </si>
  <si>
    <t>ECG200</t>
  </si>
  <si>
    <t>Adiac</t>
  </si>
  <si>
    <t>yoga</t>
  </si>
  <si>
    <t>FISH</t>
  </si>
  <si>
    <t>Plane</t>
  </si>
  <si>
    <t>Car</t>
  </si>
  <si>
    <t>Beef</t>
  </si>
  <si>
    <t>Coffee</t>
  </si>
  <si>
    <t>OliveOil</t>
  </si>
  <si>
    <t>CinC_ECG_torso</t>
  </si>
  <si>
    <t>ChlorineConcentration</t>
  </si>
  <si>
    <t>DiatomSizeReduction</t>
  </si>
  <si>
    <t>ECGFiveDays</t>
  </si>
  <si>
    <t>FacesUCR</t>
  </si>
  <si>
    <t>Haptics</t>
  </si>
  <si>
    <t>InlineSkate</t>
  </si>
  <si>
    <t>ItalyPowerDemand</t>
  </si>
  <si>
    <t>MALLAT</t>
  </si>
  <si>
    <t>MedicalImages</t>
  </si>
  <si>
    <t>MoteStrain</t>
  </si>
  <si>
    <t>SonyAIBORobotSurfaceII</t>
  </si>
  <si>
    <t>SonyAIBORobotSurface</t>
  </si>
  <si>
    <t>StarLightCurves</t>
  </si>
  <si>
    <t>Symbols</t>
  </si>
  <si>
    <t>TwoLeadECG</t>
  </si>
  <si>
    <t>WordsSynonyms</t>
  </si>
  <si>
    <t>Cricket_X</t>
  </si>
  <si>
    <t>Cricket_Y</t>
  </si>
  <si>
    <t>Cricket_Z</t>
  </si>
  <si>
    <t>uWaveGestureLibrary_X</t>
  </si>
  <si>
    <t>uWaveGestureLibrary_Y</t>
  </si>
  <si>
    <t>uWaveGestureLibrary_Z</t>
  </si>
  <si>
    <t>NonInvasiveFatalECG_Thorax1</t>
  </si>
  <si>
    <t>NonInvasiveFatalECG_Thorax2</t>
  </si>
  <si>
    <t>InsectWingbeatSound</t>
  </si>
  <si>
    <t>ECG5000</t>
  </si>
  <si>
    <t>ArrowHead</t>
  </si>
  <si>
    <t>BeetleFly</t>
  </si>
  <si>
    <t>BirdChicken</t>
  </si>
  <si>
    <t>Ham</t>
  </si>
  <si>
    <t>Herring</t>
  </si>
  <si>
    <t>PhalangesOutlinesCorrect</t>
  </si>
  <si>
    <t>ProximalPhalanxOutlineAgeGroup</t>
  </si>
  <si>
    <t>ProximalPhalanxOutlineCorrect</t>
  </si>
  <si>
    <t>ProximalPhalanxTW</t>
  </si>
  <si>
    <t>ToeSegmentation1</t>
  </si>
  <si>
    <t>ToeSegmentation2</t>
  </si>
  <si>
    <t>DistalPhalanxOutlineAgeGroup</t>
  </si>
  <si>
    <t>DistalPhalanxOutlineCorrect</t>
  </si>
  <si>
    <t>DistalPhalanxTW</t>
  </si>
  <si>
    <t>Earthquakes</t>
  </si>
  <si>
    <t>MiddlePhalanxOutlineAgeGroup</t>
  </si>
  <si>
    <t>MiddlePhalanxOutlineCorrect</t>
  </si>
  <si>
    <t>MiddlePhalanxTW</t>
  </si>
  <si>
    <t>ShapeletSim</t>
  </si>
  <si>
    <t>Wine</t>
  </si>
  <si>
    <t>Computers</t>
  </si>
  <si>
    <t>ElectricDevices</t>
  </si>
  <si>
    <t>FordA</t>
  </si>
  <si>
    <t>FordB</t>
  </si>
  <si>
    <t>HandOutlines</t>
  </si>
  <si>
    <t>LargeKitchenAppliances</t>
  </si>
  <si>
    <t>Meat</t>
  </si>
  <si>
    <t>Phoneme (readme)</t>
  </si>
  <si>
    <t>RefrigerationDevices</t>
  </si>
  <si>
    <t>ScreenType</t>
  </si>
  <si>
    <t>ShapesAll</t>
  </si>
  <si>
    <t>SmallKitchenAppliances</t>
  </si>
  <si>
    <t>Strawberry</t>
  </si>
  <si>
    <t>UWaveGestureLibraryAll</t>
  </si>
  <si>
    <t>Worms</t>
  </si>
  <si>
    <t>WormsTwoClass</t>
  </si>
  <si>
    <t>1-NN
cDTW
Win Len</t>
  </si>
  <si>
    <t>1-NN
cDTW
Win %</t>
  </si>
  <si>
    <t>1-NN
ED</t>
  </si>
  <si>
    <t>1-NN
DTW</t>
  </si>
  <si>
    <t>1-NN
cDTW</t>
  </si>
  <si>
    <t>1-NN
LTW</t>
  </si>
  <si>
    <t>1-NN
cLTW
Win %</t>
  </si>
  <si>
    <t>1-NN
cLTW
Win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</si>
</sst>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windowProtection="1" tabSelected="1" zoomScaleNormal="100" workbookViewId="0">
      <pane xSplit="1" topLeftCell="B1" activePane="topRight" state="frozen"/>
      <selection pane="topRight" sqref="A1:XFD1"/>
    </sheetView>
  </sheetViews>
  <sheetFormatPr defaultRowHeight="14.25" x14ac:dyDescent="0.2"/>
  <cols>
    <col min="1" max="1" width="30.75" bestFit="1" customWidth="1"/>
    <col min="2" max="2" width="8.125"/>
    <col min="3" max="3" width="8.25" style="1" bestFit="1" customWidth="1"/>
    <col min="4" max="5" width="5.875" style="1" bestFit="1" customWidth="1"/>
    <col min="6" max="6" width="5.5" style="1" bestFit="1" customWidth="1"/>
    <col min="7" max="7" width="9.375" style="1" bestFit="1" customWidth="1"/>
    <col min="8" max="8" width="9.625" style="1" bestFit="1" customWidth="1"/>
    <col min="9" max="9" width="6" style="1" bestFit="1" customWidth="1"/>
    <col min="10" max="10" width="6.875" style="1" bestFit="1" customWidth="1"/>
    <col min="11" max="11" width="6.125" style="1" bestFit="1" customWidth="1"/>
    <col min="12" max="12" width="6.375" bestFit="1" customWidth="1"/>
    <col min="13" max="13" width="8.375" bestFit="1" customWidth="1"/>
    <col min="14" max="14" width="5.875" bestFit="1" customWidth="1"/>
    <col min="15" max="15" width="6.375" bestFit="1" customWidth="1"/>
    <col min="16" max="16" width="8.375" bestFit="1" customWidth="1"/>
    <col min="17" max="17" width="7.625" bestFit="1" customWidth="1"/>
    <col min="18" max="18" width="13" bestFit="1" customWidth="1"/>
    <col min="19" max="1024" width="10.5"/>
  </cols>
  <sheetData>
    <row r="1" spans="1:18" s="6" customFormat="1" ht="4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128</v>
      </c>
      <c r="J1" s="6" t="s">
        <v>129</v>
      </c>
      <c r="K1" s="6" t="s">
        <v>130</v>
      </c>
      <c r="L1" s="6" t="s">
        <v>127</v>
      </c>
      <c r="M1" s="6" t="s">
        <v>126</v>
      </c>
      <c r="N1" s="6" t="s">
        <v>131</v>
      </c>
      <c r="O1" s="6" t="s">
        <v>132</v>
      </c>
      <c r="P1" s="6" t="s">
        <v>133</v>
      </c>
      <c r="Q1" s="6" t="s">
        <v>8</v>
      </c>
      <c r="R1" s="6" t="s">
        <v>9</v>
      </c>
    </row>
    <row r="2" spans="1:18" x14ac:dyDescent="0.2">
      <c r="A2" t="s">
        <v>10</v>
      </c>
      <c r="B2" s="2">
        <v>1</v>
      </c>
      <c r="C2" s="1">
        <v>6</v>
      </c>
      <c r="D2" s="1">
        <v>300</v>
      </c>
      <c r="E2" s="1">
        <v>300</v>
      </c>
      <c r="F2" s="1">
        <v>60</v>
      </c>
      <c r="G2" s="3">
        <f t="shared" ref="G2:G33" si="0">D2*E2*F2^2</f>
        <v>324000000</v>
      </c>
      <c r="H2" s="3">
        <f t="shared" ref="H2:H33" si="1">D2*E2*F2*3</f>
        <v>16200000</v>
      </c>
      <c r="I2" s="1">
        <v>0.12</v>
      </c>
      <c r="J2" s="1" t="s">
        <v>11</v>
      </c>
      <c r="K2" s="1">
        <v>1.7000000000000001E-2</v>
      </c>
      <c r="L2">
        <v>6</v>
      </c>
      <c r="M2">
        <v>4</v>
      </c>
      <c r="N2">
        <v>1.2999999999999999E-2</v>
      </c>
      <c r="O2">
        <v>11</v>
      </c>
      <c r="P2">
        <v>7</v>
      </c>
      <c r="Q2">
        <v>1</v>
      </c>
      <c r="R2">
        <f t="shared" ref="R2:R33" si="2">IF(I2&gt;K2,1,0)</f>
        <v>1</v>
      </c>
    </row>
    <row r="3" spans="1:18" x14ac:dyDescent="0.2">
      <c r="A3" t="s">
        <v>12</v>
      </c>
      <c r="B3" s="2">
        <v>2</v>
      </c>
      <c r="C3" s="1" t="s">
        <v>13</v>
      </c>
      <c r="D3" s="1">
        <v>50</v>
      </c>
      <c r="E3" s="1">
        <v>150</v>
      </c>
      <c r="F3" s="1">
        <v>150</v>
      </c>
      <c r="G3" s="3">
        <f t="shared" si="0"/>
        <v>168750000</v>
      </c>
      <c r="H3" s="3">
        <f t="shared" si="1"/>
        <v>3375000</v>
      </c>
      <c r="I3" s="1" t="s">
        <v>14</v>
      </c>
      <c r="J3" s="1" t="s">
        <v>15</v>
      </c>
      <c r="K3" s="1">
        <v>8.6999999999999994E-2</v>
      </c>
      <c r="L3">
        <v>0</v>
      </c>
      <c r="M3">
        <v>0</v>
      </c>
      <c r="N3">
        <v>8.6999999999999994E-2</v>
      </c>
      <c r="O3">
        <v>0</v>
      </c>
      <c r="P3">
        <v>0</v>
      </c>
      <c r="Q3">
        <v>1</v>
      </c>
      <c r="R3">
        <f t="shared" si="2"/>
        <v>1</v>
      </c>
    </row>
    <row r="4" spans="1:18" x14ac:dyDescent="0.2">
      <c r="A4" t="s">
        <v>16</v>
      </c>
      <c r="B4" s="2">
        <v>3</v>
      </c>
      <c r="C4" s="1" t="s">
        <v>17</v>
      </c>
      <c r="D4" s="1">
        <v>30</v>
      </c>
      <c r="E4" s="1">
        <v>900</v>
      </c>
      <c r="F4" s="1">
        <v>128</v>
      </c>
      <c r="G4" s="3">
        <f t="shared" si="0"/>
        <v>442368000</v>
      </c>
      <c r="H4" s="3">
        <f t="shared" si="1"/>
        <v>10368000</v>
      </c>
      <c r="I4" s="1" t="s">
        <v>18</v>
      </c>
      <c r="J4" s="1" t="s">
        <v>19</v>
      </c>
      <c r="K4" s="1">
        <v>4.0000000000000001E-3</v>
      </c>
      <c r="L4">
        <v>11</v>
      </c>
      <c r="M4">
        <v>15</v>
      </c>
      <c r="N4">
        <v>5.6000000000000001E-2</v>
      </c>
      <c r="O4">
        <v>3</v>
      </c>
      <c r="P4">
        <v>4</v>
      </c>
      <c r="Q4">
        <v>1</v>
      </c>
      <c r="R4">
        <f t="shared" si="2"/>
        <v>1</v>
      </c>
    </row>
    <row r="5" spans="1:18" x14ac:dyDescent="0.2">
      <c r="A5" t="s">
        <v>20</v>
      </c>
      <c r="B5" s="2">
        <v>4</v>
      </c>
      <c r="C5" s="1" t="s">
        <v>21</v>
      </c>
      <c r="D5" s="1">
        <v>560</v>
      </c>
      <c r="E5" s="4">
        <v>1690</v>
      </c>
      <c r="F5" s="1">
        <v>131</v>
      </c>
      <c r="G5" s="3">
        <f t="shared" si="0"/>
        <v>16241170400</v>
      </c>
      <c r="H5" s="3">
        <f t="shared" si="1"/>
        <v>371935200</v>
      </c>
      <c r="I5" s="1" t="s">
        <v>22</v>
      </c>
      <c r="J5" s="1" t="s">
        <v>23</v>
      </c>
      <c r="K5" s="1">
        <v>0.192</v>
      </c>
      <c r="L5">
        <v>3</v>
      </c>
      <c r="M5">
        <v>4</v>
      </c>
      <c r="N5">
        <v>0.216</v>
      </c>
      <c r="O5">
        <v>1</v>
      </c>
      <c r="P5">
        <v>2</v>
      </c>
      <c r="Q5">
        <v>1</v>
      </c>
      <c r="R5">
        <f t="shared" si="2"/>
        <v>1</v>
      </c>
    </row>
    <row r="6" spans="1:18" x14ac:dyDescent="0.2">
      <c r="A6" t="s">
        <v>24</v>
      </c>
      <c r="B6" s="2">
        <v>5</v>
      </c>
      <c r="C6" s="1" t="s">
        <v>25</v>
      </c>
      <c r="D6" s="1">
        <v>200</v>
      </c>
      <c r="E6" s="1">
        <v>242</v>
      </c>
      <c r="F6" s="1">
        <v>427</v>
      </c>
      <c r="G6" s="3">
        <f t="shared" si="0"/>
        <v>8824723600</v>
      </c>
      <c r="H6" s="3">
        <f t="shared" si="1"/>
        <v>62000400</v>
      </c>
      <c r="I6" s="1" t="s">
        <v>26</v>
      </c>
      <c r="J6" s="1" t="s">
        <v>27</v>
      </c>
      <c r="K6" s="1">
        <v>0.38800000000000001</v>
      </c>
      <c r="L6">
        <v>7</v>
      </c>
      <c r="M6">
        <v>30</v>
      </c>
      <c r="N6">
        <v>0.45500000000000002</v>
      </c>
      <c r="O6">
        <v>3</v>
      </c>
      <c r="P6">
        <v>13</v>
      </c>
      <c r="Q6">
        <v>1</v>
      </c>
      <c r="R6">
        <f t="shared" si="2"/>
        <v>1</v>
      </c>
    </row>
    <row r="7" spans="1:18" x14ac:dyDescent="0.2">
      <c r="A7" t="s">
        <v>28</v>
      </c>
      <c r="B7" s="2">
        <v>6</v>
      </c>
      <c r="C7" s="1" t="s">
        <v>29</v>
      </c>
      <c r="D7" s="1">
        <v>500</v>
      </c>
      <c r="E7" s="1">
        <v>625</v>
      </c>
      <c r="F7" s="1">
        <v>128</v>
      </c>
      <c r="G7" s="3">
        <f t="shared" si="0"/>
        <v>5120000000</v>
      </c>
      <c r="H7" s="3">
        <f t="shared" si="1"/>
        <v>120000000</v>
      </c>
      <c r="I7" s="1" t="s">
        <v>30</v>
      </c>
      <c r="J7" s="1">
        <v>0.20799999999999999</v>
      </c>
      <c r="K7" s="1">
        <v>0.154</v>
      </c>
      <c r="L7">
        <v>2</v>
      </c>
      <c r="M7">
        <v>3</v>
      </c>
      <c r="N7">
        <v>0.16300000000000001</v>
      </c>
      <c r="O7">
        <v>1</v>
      </c>
      <c r="P7">
        <v>2</v>
      </c>
      <c r="Q7">
        <v>1</v>
      </c>
      <c r="R7">
        <f t="shared" si="2"/>
        <v>1</v>
      </c>
    </row>
    <row r="8" spans="1:18" x14ac:dyDescent="0.2">
      <c r="A8" t="s">
        <v>31</v>
      </c>
      <c r="B8" s="2">
        <v>7</v>
      </c>
      <c r="C8" s="1" t="s">
        <v>32</v>
      </c>
      <c r="D8" s="1">
        <v>450</v>
      </c>
      <c r="E8" s="1">
        <v>455</v>
      </c>
      <c r="F8" s="1">
        <v>270</v>
      </c>
      <c r="G8" s="3">
        <f t="shared" si="0"/>
        <v>14926275000</v>
      </c>
      <c r="H8" s="3">
        <f t="shared" si="1"/>
        <v>165847500</v>
      </c>
      <c r="I8" s="1" t="s">
        <v>33</v>
      </c>
      <c r="J8" s="1" t="s">
        <v>34</v>
      </c>
      <c r="K8" s="1">
        <v>0.24199999999999999</v>
      </c>
      <c r="L8">
        <v>6</v>
      </c>
      <c r="M8">
        <v>17</v>
      </c>
      <c r="N8">
        <v>0.26800000000000002</v>
      </c>
      <c r="O8">
        <v>3</v>
      </c>
      <c r="P8">
        <v>9</v>
      </c>
      <c r="Q8">
        <v>1</v>
      </c>
      <c r="R8">
        <f t="shared" si="2"/>
        <v>1</v>
      </c>
    </row>
    <row r="9" spans="1:18" x14ac:dyDescent="0.2">
      <c r="A9" t="s">
        <v>35</v>
      </c>
      <c r="B9" s="2">
        <v>8</v>
      </c>
      <c r="C9" s="1" t="s">
        <v>36</v>
      </c>
      <c r="D9" s="1">
        <v>100</v>
      </c>
      <c r="E9" s="1">
        <v>100</v>
      </c>
      <c r="F9" s="1">
        <v>275</v>
      </c>
      <c r="G9" s="3">
        <f t="shared" si="0"/>
        <v>756250000</v>
      </c>
      <c r="H9" s="3">
        <f t="shared" si="1"/>
        <v>8250000</v>
      </c>
      <c r="I9" s="1" t="s">
        <v>37</v>
      </c>
      <c r="J9" s="1" t="s">
        <v>38</v>
      </c>
      <c r="K9" s="1">
        <v>0.01</v>
      </c>
      <c r="L9">
        <v>3</v>
      </c>
      <c r="M9">
        <v>9</v>
      </c>
      <c r="N9">
        <v>0.01</v>
      </c>
      <c r="O9">
        <v>3</v>
      </c>
      <c r="P9">
        <v>9</v>
      </c>
      <c r="Q9">
        <v>1</v>
      </c>
      <c r="R9">
        <f t="shared" si="2"/>
        <v>1</v>
      </c>
    </row>
    <row r="10" spans="1:18" x14ac:dyDescent="0.2">
      <c r="A10" t="s">
        <v>39</v>
      </c>
      <c r="B10" s="2">
        <v>9</v>
      </c>
      <c r="C10" s="1" t="s">
        <v>36</v>
      </c>
      <c r="D10" s="4">
        <v>1000</v>
      </c>
      <c r="E10" s="4">
        <v>4000</v>
      </c>
      <c r="F10" s="1">
        <v>128</v>
      </c>
      <c r="G10" s="3">
        <f t="shared" si="0"/>
        <v>65536000000</v>
      </c>
      <c r="H10" s="3">
        <f t="shared" si="1"/>
        <v>1536000000</v>
      </c>
      <c r="I10" s="1" t="s">
        <v>40</v>
      </c>
      <c r="J10" s="1" t="s">
        <v>38</v>
      </c>
      <c r="K10" s="1">
        <v>2E-3</v>
      </c>
      <c r="L10">
        <v>4</v>
      </c>
      <c r="M10">
        <v>6</v>
      </c>
      <c r="N10">
        <v>2E-3</v>
      </c>
      <c r="O10">
        <v>7</v>
      </c>
      <c r="P10">
        <v>9</v>
      </c>
      <c r="Q10">
        <v>1</v>
      </c>
      <c r="R10">
        <f t="shared" si="2"/>
        <v>1</v>
      </c>
    </row>
    <row r="11" spans="1:18" x14ac:dyDescent="0.2">
      <c r="A11" t="s">
        <v>41</v>
      </c>
      <c r="B11" s="2">
        <v>10</v>
      </c>
      <c r="C11" s="1" t="s">
        <v>13</v>
      </c>
      <c r="D11" s="4">
        <v>1000</v>
      </c>
      <c r="E11" s="4">
        <v>6174</v>
      </c>
      <c r="F11" s="1">
        <v>152</v>
      </c>
      <c r="G11" s="3">
        <f t="shared" si="0"/>
        <v>142644096000</v>
      </c>
      <c r="H11" s="3">
        <f t="shared" si="1"/>
        <v>2815344000</v>
      </c>
      <c r="I11" s="1" t="s">
        <v>42</v>
      </c>
      <c r="J11" s="1" t="s">
        <v>43</v>
      </c>
      <c r="K11" s="1">
        <v>5.0000000000000001E-3</v>
      </c>
      <c r="L11">
        <v>1</v>
      </c>
      <c r="M11">
        <v>2</v>
      </c>
      <c r="N11">
        <v>5.0000000000000001E-3</v>
      </c>
      <c r="O11">
        <v>1</v>
      </c>
      <c r="P11">
        <v>2</v>
      </c>
      <c r="Q11">
        <v>1</v>
      </c>
      <c r="R11">
        <f t="shared" si="2"/>
        <v>1</v>
      </c>
    </row>
    <row r="12" spans="1:18" x14ac:dyDescent="0.2">
      <c r="A12" t="s">
        <v>44</v>
      </c>
      <c r="B12" s="2">
        <v>11</v>
      </c>
      <c r="C12" s="1" t="s">
        <v>36</v>
      </c>
      <c r="D12" s="1">
        <v>24</v>
      </c>
      <c r="E12" s="1">
        <v>88</v>
      </c>
      <c r="F12" s="1">
        <v>350</v>
      </c>
      <c r="G12" s="3">
        <f t="shared" si="0"/>
        <v>258720000</v>
      </c>
      <c r="H12" s="3">
        <f t="shared" si="1"/>
        <v>2217600</v>
      </c>
      <c r="I12" s="1" t="s">
        <v>45</v>
      </c>
      <c r="J12" s="1" t="s">
        <v>46</v>
      </c>
      <c r="K12" s="1">
        <v>0.114</v>
      </c>
      <c r="L12">
        <v>2</v>
      </c>
      <c r="M12">
        <v>7</v>
      </c>
      <c r="N12">
        <v>0.125</v>
      </c>
      <c r="O12">
        <v>1</v>
      </c>
      <c r="P12">
        <v>4</v>
      </c>
      <c r="Q12">
        <v>1</v>
      </c>
      <c r="R12">
        <f t="shared" si="2"/>
        <v>1</v>
      </c>
    </row>
    <row r="13" spans="1:18" x14ac:dyDescent="0.2">
      <c r="A13" t="s">
        <v>47</v>
      </c>
      <c r="B13" s="2">
        <v>12</v>
      </c>
      <c r="C13" s="1" t="s">
        <v>13</v>
      </c>
      <c r="D13" s="1">
        <v>60</v>
      </c>
      <c r="E13" s="1">
        <v>61</v>
      </c>
      <c r="F13" s="1">
        <v>637</v>
      </c>
      <c r="G13" s="3">
        <f t="shared" si="0"/>
        <v>1485114540</v>
      </c>
      <c r="H13" s="3">
        <f t="shared" si="1"/>
        <v>6994260</v>
      </c>
      <c r="I13" s="1" t="s">
        <v>48</v>
      </c>
      <c r="J13" s="1" t="s">
        <v>49</v>
      </c>
      <c r="K13" s="1">
        <v>0.13100000000000001</v>
      </c>
      <c r="L13">
        <v>6</v>
      </c>
      <c r="M13">
        <v>39</v>
      </c>
      <c r="N13">
        <v>0.19700000000000001</v>
      </c>
      <c r="O13">
        <v>4</v>
      </c>
      <c r="P13">
        <v>26</v>
      </c>
      <c r="Q13">
        <v>1</v>
      </c>
      <c r="R13">
        <f t="shared" si="2"/>
        <v>1</v>
      </c>
    </row>
    <row r="14" spans="1:18" x14ac:dyDescent="0.2">
      <c r="A14" t="s">
        <v>50</v>
      </c>
      <c r="B14" s="2">
        <v>13</v>
      </c>
      <c r="C14" s="1" t="s">
        <v>51</v>
      </c>
      <c r="D14" s="1">
        <v>70</v>
      </c>
      <c r="E14" s="1">
        <v>73</v>
      </c>
      <c r="F14" s="1">
        <v>319</v>
      </c>
      <c r="G14" s="3">
        <f t="shared" si="0"/>
        <v>519998710</v>
      </c>
      <c r="H14" s="3">
        <f t="shared" si="1"/>
        <v>4890270</v>
      </c>
      <c r="I14" s="1" t="s">
        <v>52</v>
      </c>
      <c r="J14" s="1" t="s">
        <v>53</v>
      </c>
      <c r="K14" s="1">
        <v>0.28799999999999998</v>
      </c>
      <c r="L14">
        <v>5</v>
      </c>
      <c r="M14">
        <v>16</v>
      </c>
      <c r="N14">
        <v>0.315</v>
      </c>
      <c r="O14">
        <v>4</v>
      </c>
      <c r="P14">
        <v>13</v>
      </c>
      <c r="Q14">
        <v>1</v>
      </c>
      <c r="R14">
        <f t="shared" si="2"/>
        <v>1</v>
      </c>
    </row>
    <row r="15" spans="1:18" x14ac:dyDescent="0.2">
      <c r="A15" t="s">
        <v>54</v>
      </c>
      <c r="B15" s="2">
        <v>14</v>
      </c>
      <c r="C15" s="1">
        <v>2</v>
      </c>
      <c r="D15" s="1">
        <v>100</v>
      </c>
      <c r="E15" s="1">
        <v>100</v>
      </c>
      <c r="F15" s="1">
        <v>96</v>
      </c>
      <c r="G15" s="3">
        <f t="shared" si="0"/>
        <v>92160000</v>
      </c>
      <c r="H15" s="3">
        <f t="shared" si="1"/>
        <v>2880000</v>
      </c>
      <c r="I15" s="1">
        <v>0.12</v>
      </c>
      <c r="J15" s="1">
        <v>0.23</v>
      </c>
      <c r="K15" s="1">
        <v>0.12</v>
      </c>
      <c r="L15">
        <v>0</v>
      </c>
      <c r="M15">
        <v>0</v>
      </c>
      <c r="N15">
        <v>0.08</v>
      </c>
      <c r="O15">
        <v>2</v>
      </c>
      <c r="P15">
        <v>2</v>
      </c>
      <c r="Q15">
        <v>1</v>
      </c>
      <c r="R15">
        <f t="shared" si="2"/>
        <v>0</v>
      </c>
    </row>
    <row r="16" spans="1:18" x14ac:dyDescent="0.2">
      <c r="A16" t="s">
        <v>55</v>
      </c>
      <c r="B16" s="2">
        <v>15</v>
      </c>
      <c r="C16" s="1">
        <v>37</v>
      </c>
      <c r="D16" s="1">
        <v>390</v>
      </c>
      <c r="E16" s="1">
        <v>391</v>
      </c>
      <c r="F16" s="1">
        <v>176</v>
      </c>
      <c r="G16" s="3">
        <f t="shared" si="0"/>
        <v>4723530240</v>
      </c>
      <c r="H16" s="3">
        <f t="shared" si="1"/>
        <v>80514720</v>
      </c>
      <c r="I16" s="1">
        <v>0.38900000000000001</v>
      </c>
      <c r="J16" s="1">
        <v>0.39600000000000002</v>
      </c>
      <c r="K16" s="1">
        <v>0.39100000000000001</v>
      </c>
      <c r="L16">
        <v>3</v>
      </c>
      <c r="M16">
        <v>6</v>
      </c>
      <c r="N16">
        <v>0.40200000000000002</v>
      </c>
      <c r="O16">
        <v>3</v>
      </c>
      <c r="P16">
        <v>6</v>
      </c>
      <c r="Q16">
        <v>1</v>
      </c>
      <c r="R16">
        <f t="shared" si="2"/>
        <v>0</v>
      </c>
    </row>
    <row r="17" spans="1:18" x14ac:dyDescent="0.2">
      <c r="A17" t="s">
        <v>56</v>
      </c>
      <c r="B17" s="2">
        <v>16</v>
      </c>
      <c r="C17" s="1">
        <v>2</v>
      </c>
      <c r="D17" s="1">
        <v>300</v>
      </c>
      <c r="E17" s="1">
        <v>3000</v>
      </c>
      <c r="F17" s="1">
        <v>426</v>
      </c>
      <c r="G17" s="3">
        <f t="shared" si="0"/>
        <v>163328400000</v>
      </c>
      <c r="H17" s="3">
        <f t="shared" si="1"/>
        <v>1150200000</v>
      </c>
      <c r="I17" s="1">
        <v>0.17</v>
      </c>
      <c r="J17" s="1">
        <v>0.16400000000000001</v>
      </c>
      <c r="K17" s="1">
        <v>0.155</v>
      </c>
      <c r="L17">
        <v>2</v>
      </c>
      <c r="M17">
        <v>9</v>
      </c>
      <c r="N17">
        <v>0.161</v>
      </c>
      <c r="O17">
        <v>1</v>
      </c>
      <c r="P17">
        <v>5</v>
      </c>
      <c r="Q17">
        <v>1</v>
      </c>
      <c r="R17">
        <f t="shared" si="2"/>
        <v>1</v>
      </c>
    </row>
    <row r="18" spans="1:18" x14ac:dyDescent="0.2">
      <c r="A18" t="s">
        <v>57</v>
      </c>
      <c r="B18" s="2">
        <v>17</v>
      </c>
      <c r="C18" s="1">
        <v>7</v>
      </c>
      <c r="D18" s="1">
        <v>175</v>
      </c>
      <c r="E18" s="1">
        <v>175</v>
      </c>
      <c r="F18" s="1">
        <v>463</v>
      </c>
      <c r="G18" s="3">
        <f t="shared" si="0"/>
        <v>6565050625</v>
      </c>
      <c r="H18" s="3">
        <f t="shared" si="1"/>
        <v>42538125</v>
      </c>
      <c r="I18" s="1">
        <v>0.217</v>
      </c>
      <c r="J18" s="1">
        <v>0.17699999999999999</v>
      </c>
      <c r="K18" s="1">
        <v>0.154</v>
      </c>
      <c r="L18">
        <v>4</v>
      </c>
      <c r="M18">
        <v>19</v>
      </c>
      <c r="N18">
        <v>0.22900000000000001</v>
      </c>
      <c r="O18">
        <v>2</v>
      </c>
      <c r="P18">
        <v>10</v>
      </c>
      <c r="Q18">
        <v>1</v>
      </c>
      <c r="R18">
        <f t="shared" si="2"/>
        <v>1</v>
      </c>
    </row>
    <row r="19" spans="1:18" x14ac:dyDescent="0.2">
      <c r="A19" t="s">
        <v>58</v>
      </c>
      <c r="B19" s="2">
        <v>18</v>
      </c>
      <c r="C19" s="1">
        <v>7</v>
      </c>
      <c r="D19" s="1">
        <v>105</v>
      </c>
      <c r="E19" s="1">
        <v>105</v>
      </c>
      <c r="F19" s="1">
        <v>144</v>
      </c>
      <c r="G19" s="3">
        <f t="shared" si="0"/>
        <v>228614400</v>
      </c>
      <c r="H19" s="3">
        <f t="shared" si="1"/>
        <v>4762800</v>
      </c>
      <c r="I19" s="1">
        <v>3.7999999999999999E-2</v>
      </c>
      <c r="J19" s="1">
        <v>0</v>
      </c>
      <c r="K19" s="1">
        <v>0</v>
      </c>
      <c r="L19">
        <v>6</v>
      </c>
      <c r="M19">
        <v>9</v>
      </c>
      <c r="P19">
        <v>0</v>
      </c>
      <c r="Q19">
        <v>1</v>
      </c>
      <c r="R19">
        <f t="shared" si="2"/>
        <v>1</v>
      </c>
    </row>
    <row r="20" spans="1:18" x14ac:dyDescent="0.2">
      <c r="A20" t="s">
        <v>59</v>
      </c>
      <c r="B20" s="2">
        <v>19</v>
      </c>
      <c r="C20" s="1">
        <v>4</v>
      </c>
      <c r="D20" s="1">
        <v>60</v>
      </c>
      <c r="E20" s="1">
        <v>60</v>
      </c>
      <c r="F20" s="1">
        <v>577</v>
      </c>
      <c r="G20" s="3">
        <f t="shared" si="0"/>
        <v>1198544400</v>
      </c>
      <c r="H20" s="3">
        <f t="shared" si="1"/>
        <v>6231600</v>
      </c>
      <c r="I20" s="1">
        <v>0.26700000000000002</v>
      </c>
      <c r="J20" s="1">
        <v>0.26700000000000002</v>
      </c>
      <c r="K20" s="1">
        <v>0.23300000000000001</v>
      </c>
      <c r="L20">
        <v>1</v>
      </c>
      <c r="M20">
        <v>6</v>
      </c>
      <c r="P20">
        <v>0</v>
      </c>
      <c r="Q20">
        <v>1</v>
      </c>
      <c r="R20">
        <f t="shared" si="2"/>
        <v>1</v>
      </c>
    </row>
    <row r="21" spans="1:18" x14ac:dyDescent="0.2">
      <c r="A21" t="s">
        <v>60</v>
      </c>
      <c r="B21" s="2">
        <v>20</v>
      </c>
      <c r="C21" s="1">
        <v>5</v>
      </c>
      <c r="D21" s="1">
        <v>30</v>
      </c>
      <c r="E21" s="1">
        <v>30</v>
      </c>
      <c r="F21" s="1">
        <v>470</v>
      </c>
      <c r="G21" s="3">
        <f t="shared" si="0"/>
        <v>198810000</v>
      </c>
      <c r="H21" s="3">
        <f t="shared" si="1"/>
        <v>1269000</v>
      </c>
      <c r="I21" s="1">
        <v>0.33300000000000002</v>
      </c>
      <c r="J21" s="1">
        <v>0.36699999999999999</v>
      </c>
      <c r="K21" s="1">
        <v>0.33300000000000002</v>
      </c>
      <c r="L21">
        <v>0</v>
      </c>
      <c r="M21">
        <v>0</v>
      </c>
      <c r="N21">
        <v>0.46700000000000003</v>
      </c>
      <c r="O21">
        <v>0</v>
      </c>
      <c r="P21">
        <v>0</v>
      </c>
      <c r="Q21">
        <v>1</v>
      </c>
      <c r="R21">
        <f t="shared" si="2"/>
        <v>0</v>
      </c>
    </row>
    <row r="22" spans="1:18" x14ac:dyDescent="0.2">
      <c r="A22" t="s">
        <v>61</v>
      </c>
      <c r="B22" s="2">
        <v>21</v>
      </c>
      <c r="C22" s="1">
        <v>2</v>
      </c>
      <c r="D22" s="1">
        <v>28</v>
      </c>
      <c r="E22" s="1">
        <v>28</v>
      </c>
      <c r="F22" s="1">
        <v>286</v>
      </c>
      <c r="G22" s="3">
        <f t="shared" si="0"/>
        <v>64128064</v>
      </c>
      <c r="H22" s="3">
        <f t="shared" si="1"/>
        <v>672672</v>
      </c>
      <c r="I22" s="1">
        <v>0</v>
      </c>
      <c r="J22" s="1">
        <v>0</v>
      </c>
      <c r="K22" s="1">
        <v>0</v>
      </c>
      <c r="L22">
        <v>0</v>
      </c>
      <c r="M22">
        <v>0</v>
      </c>
      <c r="N22">
        <v>0.14299999999999999</v>
      </c>
      <c r="O22">
        <v>2</v>
      </c>
      <c r="P22">
        <v>6</v>
      </c>
      <c r="Q22">
        <v>1</v>
      </c>
      <c r="R22">
        <f t="shared" si="2"/>
        <v>0</v>
      </c>
    </row>
    <row r="23" spans="1:18" x14ac:dyDescent="0.2">
      <c r="A23" t="s">
        <v>62</v>
      </c>
      <c r="B23" s="2">
        <v>22</v>
      </c>
      <c r="C23" s="1">
        <v>4</v>
      </c>
      <c r="D23" s="1">
        <v>30</v>
      </c>
      <c r="E23" s="1">
        <v>30</v>
      </c>
      <c r="F23" s="1">
        <v>570</v>
      </c>
      <c r="G23" s="3">
        <f t="shared" si="0"/>
        <v>292410000</v>
      </c>
      <c r="H23" s="3">
        <f t="shared" si="1"/>
        <v>1539000</v>
      </c>
      <c r="I23" s="1">
        <v>0.13300000000000001</v>
      </c>
      <c r="J23" s="1">
        <v>0.16700000000000001</v>
      </c>
      <c r="K23" s="1">
        <v>0.13300000000000001</v>
      </c>
      <c r="L23">
        <v>0</v>
      </c>
      <c r="M23">
        <v>0</v>
      </c>
      <c r="N23">
        <v>0.13300000000000001</v>
      </c>
      <c r="O23">
        <v>0</v>
      </c>
      <c r="P23">
        <v>0</v>
      </c>
      <c r="Q23">
        <v>1</v>
      </c>
      <c r="R23">
        <f t="shared" si="2"/>
        <v>0</v>
      </c>
    </row>
    <row r="24" spans="1:18" x14ac:dyDescent="0.2">
      <c r="A24" t="s">
        <v>63</v>
      </c>
      <c r="B24" s="2">
        <v>23</v>
      </c>
      <c r="C24" s="1">
        <v>4</v>
      </c>
      <c r="D24" s="1">
        <v>40</v>
      </c>
      <c r="E24" s="1">
        <v>1380</v>
      </c>
      <c r="F24" s="1">
        <v>1639</v>
      </c>
      <c r="G24" s="3">
        <f t="shared" si="0"/>
        <v>148284919200</v>
      </c>
      <c r="H24" s="3">
        <f t="shared" si="1"/>
        <v>271418400</v>
      </c>
      <c r="I24" s="1">
        <v>0.10299999999999999</v>
      </c>
      <c r="J24" s="1">
        <v>0.34899999999999998</v>
      </c>
      <c r="K24" s="1">
        <v>7.0000000000000007E-2</v>
      </c>
      <c r="L24">
        <v>1</v>
      </c>
      <c r="M24">
        <v>17</v>
      </c>
      <c r="N24">
        <v>8.5000000000000006E-2</v>
      </c>
      <c r="O24">
        <v>2</v>
      </c>
      <c r="P24">
        <v>33</v>
      </c>
      <c r="Q24">
        <v>1</v>
      </c>
      <c r="R24">
        <f t="shared" si="2"/>
        <v>1</v>
      </c>
    </row>
    <row r="25" spans="1:18" x14ac:dyDescent="0.2">
      <c r="A25" t="s">
        <v>64</v>
      </c>
      <c r="B25" s="2">
        <v>24</v>
      </c>
      <c r="C25" s="1">
        <v>3</v>
      </c>
      <c r="D25" s="1">
        <v>467</v>
      </c>
      <c r="E25" s="1">
        <v>3840</v>
      </c>
      <c r="F25" s="1">
        <v>166</v>
      </c>
      <c r="G25" s="3">
        <f t="shared" si="0"/>
        <v>49415623680</v>
      </c>
      <c r="H25" s="3">
        <f t="shared" si="1"/>
        <v>893053440</v>
      </c>
      <c r="I25" s="1">
        <v>0.35</v>
      </c>
      <c r="J25" s="1">
        <v>0.35199999999999998</v>
      </c>
      <c r="K25" s="1">
        <v>0.35</v>
      </c>
      <c r="L25">
        <v>0</v>
      </c>
      <c r="M25">
        <v>0</v>
      </c>
      <c r="N25">
        <v>0.34599999999999997</v>
      </c>
      <c r="O25">
        <v>2</v>
      </c>
      <c r="P25">
        <v>4</v>
      </c>
      <c r="Q25">
        <v>1</v>
      </c>
      <c r="R25">
        <f t="shared" si="2"/>
        <v>0</v>
      </c>
    </row>
    <row r="26" spans="1:18" x14ac:dyDescent="0.2">
      <c r="A26" t="s">
        <v>65</v>
      </c>
      <c r="B26" s="2">
        <v>25</v>
      </c>
      <c r="C26" s="1">
        <v>4</v>
      </c>
      <c r="D26" s="1">
        <v>16</v>
      </c>
      <c r="E26" s="1">
        <v>306</v>
      </c>
      <c r="F26" s="1">
        <v>345</v>
      </c>
      <c r="G26" s="3">
        <f t="shared" si="0"/>
        <v>582746400</v>
      </c>
      <c r="H26" s="3">
        <f t="shared" si="1"/>
        <v>5067360</v>
      </c>
      <c r="I26" s="1">
        <v>6.5000000000000002E-2</v>
      </c>
      <c r="J26" s="1">
        <v>3.3000000000000002E-2</v>
      </c>
      <c r="K26" s="1">
        <v>6.5000000000000002E-2</v>
      </c>
      <c r="L26">
        <v>0</v>
      </c>
      <c r="M26">
        <v>0</v>
      </c>
      <c r="N26">
        <v>6.5000000000000002E-2</v>
      </c>
      <c r="O26">
        <v>0</v>
      </c>
      <c r="P26">
        <v>0</v>
      </c>
      <c r="Q26">
        <v>1</v>
      </c>
      <c r="R26">
        <f t="shared" si="2"/>
        <v>0</v>
      </c>
    </row>
    <row r="27" spans="1:18" x14ac:dyDescent="0.2">
      <c r="A27" t="s">
        <v>66</v>
      </c>
      <c r="B27" s="2">
        <v>26</v>
      </c>
      <c r="C27" s="1">
        <v>2</v>
      </c>
      <c r="D27" s="1">
        <v>23</v>
      </c>
      <c r="E27" s="1">
        <v>861</v>
      </c>
      <c r="F27" s="1">
        <v>136</v>
      </c>
      <c r="G27" s="3">
        <f t="shared" si="0"/>
        <v>366276288</v>
      </c>
      <c r="H27" s="3">
        <f t="shared" si="1"/>
        <v>8079624</v>
      </c>
      <c r="I27" s="1">
        <v>0.20300000000000001</v>
      </c>
      <c r="J27" s="1">
        <v>0.23200000000000001</v>
      </c>
      <c r="K27" s="1">
        <v>0.20300000000000001</v>
      </c>
      <c r="L27">
        <v>0</v>
      </c>
      <c r="M27">
        <v>0</v>
      </c>
      <c r="N27">
        <v>0.20300000000000001</v>
      </c>
      <c r="O27">
        <v>0</v>
      </c>
      <c r="P27">
        <v>0</v>
      </c>
      <c r="Q27">
        <v>1</v>
      </c>
      <c r="R27">
        <f t="shared" si="2"/>
        <v>0</v>
      </c>
    </row>
    <row r="28" spans="1:18" x14ac:dyDescent="0.2">
      <c r="A28" t="s">
        <v>67</v>
      </c>
      <c r="B28" s="2">
        <v>27</v>
      </c>
      <c r="C28" s="1">
        <v>14</v>
      </c>
      <c r="D28" s="1">
        <v>200</v>
      </c>
      <c r="E28" s="1">
        <v>2050</v>
      </c>
      <c r="F28" s="1">
        <v>131</v>
      </c>
      <c r="G28" s="3">
        <f t="shared" si="0"/>
        <v>7036010000</v>
      </c>
      <c r="H28" s="3">
        <f t="shared" si="1"/>
        <v>161130000</v>
      </c>
      <c r="I28" s="1">
        <v>0.23100000000000001</v>
      </c>
      <c r="J28" s="1">
        <v>9.5100000000000004E-2</v>
      </c>
      <c r="K28" s="1">
        <v>8.7999999999999995E-2</v>
      </c>
      <c r="L28">
        <v>12</v>
      </c>
      <c r="M28">
        <v>16</v>
      </c>
      <c r="N28">
        <v>0.106</v>
      </c>
      <c r="O28">
        <v>3</v>
      </c>
      <c r="P28">
        <v>4</v>
      </c>
      <c r="Q28">
        <v>1</v>
      </c>
      <c r="R28">
        <f t="shared" si="2"/>
        <v>1</v>
      </c>
    </row>
    <row r="29" spans="1:18" x14ac:dyDescent="0.2">
      <c r="A29" t="s">
        <v>68</v>
      </c>
      <c r="B29" s="2">
        <v>28</v>
      </c>
      <c r="C29" s="1">
        <v>5</v>
      </c>
      <c r="D29" s="1">
        <v>155</v>
      </c>
      <c r="E29" s="1">
        <v>308</v>
      </c>
      <c r="F29" s="1">
        <v>1092</v>
      </c>
      <c r="G29" s="3">
        <f t="shared" si="0"/>
        <v>56928231360</v>
      </c>
      <c r="H29" s="3">
        <f t="shared" si="1"/>
        <v>156396240</v>
      </c>
      <c r="I29" s="1">
        <v>0.63</v>
      </c>
      <c r="J29" s="1">
        <v>0.623</v>
      </c>
      <c r="K29" s="1">
        <v>0.58799999999999997</v>
      </c>
      <c r="L29">
        <v>2</v>
      </c>
      <c r="M29">
        <v>22</v>
      </c>
      <c r="N29">
        <v>0.629</v>
      </c>
      <c r="O29">
        <v>0</v>
      </c>
      <c r="P29">
        <v>0</v>
      </c>
      <c r="Q29">
        <v>1</v>
      </c>
      <c r="R29">
        <f t="shared" si="2"/>
        <v>1</v>
      </c>
    </row>
    <row r="30" spans="1:18" x14ac:dyDescent="0.2">
      <c r="A30" t="s">
        <v>69</v>
      </c>
      <c r="B30" s="2">
        <v>29</v>
      </c>
      <c r="C30" s="1">
        <v>7</v>
      </c>
      <c r="D30" s="1">
        <v>100</v>
      </c>
      <c r="E30" s="1">
        <v>550</v>
      </c>
      <c r="F30" s="1">
        <v>1882</v>
      </c>
      <c r="G30" s="3">
        <f t="shared" si="0"/>
        <v>194805820000</v>
      </c>
      <c r="H30" s="3">
        <f t="shared" si="1"/>
        <v>310530000</v>
      </c>
      <c r="I30" s="1">
        <v>0.65800000000000003</v>
      </c>
      <c r="J30" s="1">
        <v>0.61599999999999999</v>
      </c>
      <c r="K30" s="1">
        <v>0.61299999999999999</v>
      </c>
      <c r="L30">
        <v>14</v>
      </c>
      <c r="M30">
        <v>264</v>
      </c>
      <c r="N30">
        <v>0.627</v>
      </c>
      <c r="O30">
        <v>1</v>
      </c>
      <c r="P30">
        <v>19</v>
      </c>
      <c r="Q30">
        <v>1</v>
      </c>
      <c r="R30">
        <f t="shared" si="2"/>
        <v>1</v>
      </c>
    </row>
    <row r="31" spans="1:18" x14ac:dyDescent="0.2">
      <c r="A31" t="s">
        <v>70</v>
      </c>
      <c r="B31" s="5">
        <v>30</v>
      </c>
      <c r="C31" s="1">
        <v>2</v>
      </c>
      <c r="D31" s="1">
        <v>67</v>
      </c>
      <c r="E31" s="1">
        <v>1029</v>
      </c>
      <c r="F31" s="1">
        <v>24</v>
      </c>
      <c r="G31" s="3">
        <f t="shared" si="0"/>
        <v>39711168</v>
      </c>
      <c r="H31" s="3">
        <f t="shared" si="1"/>
        <v>4963896</v>
      </c>
      <c r="I31" s="1">
        <v>4.4999999999999998E-2</v>
      </c>
      <c r="J31" s="1">
        <v>0.05</v>
      </c>
      <c r="K31" s="1">
        <v>4.4999999999999998E-2</v>
      </c>
      <c r="L31">
        <v>0</v>
      </c>
      <c r="M31">
        <v>0</v>
      </c>
      <c r="N31">
        <v>4.4999999999999998E-2</v>
      </c>
      <c r="O31">
        <v>0</v>
      </c>
      <c r="P31">
        <v>0</v>
      </c>
      <c r="Q31">
        <v>1</v>
      </c>
      <c r="R31">
        <f t="shared" si="2"/>
        <v>0</v>
      </c>
    </row>
    <row r="32" spans="1:18" x14ac:dyDescent="0.2">
      <c r="A32" t="s">
        <v>71</v>
      </c>
      <c r="B32" s="2">
        <v>31</v>
      </c>
      <c r="C32" s="1">
        <v>8</v>
      </c>
      <c r="D32" s="1">
        <v>55</v>
      </c>
      <c r="E32" s="1">
        <v>2345</v>
      </c>
      <c r="F32" s="1">
        <v>1024</v>
      </c>
      <c r="G32" s="3">
        <f t="shared" si="0"/>
        <v>135240089600</v>
      </c>
      <c r="H32" s="3">
        <f t="shared" si="1"/>
        <v>396211200</v>
      </c>
      <c r="I32" s="1">
        <v>8.5999999999999993E-2</v>
      </c>
      <c r="J32" s="1">
        <v>6.6000000000000003E-2</v>
      </c>
      <c r="K32" s="1">
        <v>8.5999999999999993E-2</v>
      </c>
      <c r="L32">
        <v>0</v>
      </c>
      <c r="M32">
        <v>0</v>
      </c>
      <c r="N32">
        <v>8.5999999999999993E-2</v>
      </c>
      <c r="O32">
        <v>0</v>
      </c>
      <c r="P32">
        <v>0</v>
      </c>
      <c r="Q32">
        <v>1</v>
      </c>
      <c r="R32">
        <f t="shared" si="2"/>
        <v>0</v>
      </c>
    </row>
    <row r="33" spans="1:18" x14ac:dyDescent="0.2">
      <c r="A33" t="s">
        <v>72</v>
      </c>
      <c r="B33" s="2">
        <v>32</v>
      </c>
      <c r="C33" s="1">
        <v>10</v>
      </c>
      <c r="D33" s="1">
        <v>381</v>
      </c>
      <c r="E33" s="1">
        <v>760</v>
      </c>
      <c r="F33" s="1">
        <v>99</v>
      </c>
      <c r="G33" s="3">
        <f t="shared" si="0"/>
        <v>2837977560</v>
      </c>
      <c r="H33" s="3">
        <f t="shared" si="1"/>
        <v>85999320</v>
      </c>
      <c r="I33" s="1">
        <v>0.316</v>
      </c>
      <c r="J33" s="1">
        <v>0.26300000000000001</v>
      </c>
      <c r="K33" s="1">
        <v>0.253</v>
      </c>
      <c r="L33">
        <v>20</v>
      </c>
      <c r="M33">
        <v>20</v>
      </c>
      <c r="N33">
        <v>0.29099999999999998</v>
      </c>
      <c r="O33">
        <v>2</v>
      </c>
      <c r="P33">
        <v>2</v>
      </c>
      <c r="Q33">
        <v>1</v>
      </c>
      <c r="R33">
        <f t="shared" si="2"/>
        <v>1</v>
      </c>
    </row>
    <row r="34" spans="1:18" x14ac:dyDescent="0.2">
      <c r="A34" t="s">
        <v>73</v>
      </c>
      <c r="B34" s="2">
        <v>33</v>
      </c>
      <c r="C34" s="1">
        <v>2</v>
      </c>
      <c r="D34" s="1">
        <v>20</v>
      </c>
      <c r="E34" s="1">
        <v>1252</v>
      </c>
      <c r="F34" s="1">
        <v>84</v>
      </c>
      <c r="G34" s="3">
        <f t="shared" ref="G34:G65" si="3">D34*E34*F34^2</f>
        <v>176682240</v>
      </c>
      <c r="H34" s="3">
        <f t="shared" ref="H34:H65" si="4">D34*E34*F34*3</f>
        <v>6310080</v>
      </c>
      <c r="I34" s="1">
        <v>0.121</v>
      </c>
      <c r="J34" s="1">
        <v>0.16500000000000001</v>
      </c>
      <c r="K34" s="1">
        <v>0.13400000000000001</v>
      </c>
      <c r="L34">
        <v>1</v>
      </c>
      <c r="M34">
        <v>1</v>
      </c>
      <c r="N34">
        <v>0.125</v>
      </c>
      <c r="O34">
        <v>1</v>
      </c>
      <c r="P34">
        <v>1</v>
      </c>
      <c r="Q34">
        <v>1</v>
      </c>
      <c r="R34">
        <f t="shared" ref="R34:R65" si="5">IF(I34&gt;K34,1,0)</f>
        <v>0</v>
      </c>
    </row>
    <row r="35" spans="1:18" x14ac:dyDescent="0.2">
      <c r="A35" t="s">
        <v>74</v>
      </c>
      <c r="B35" s="2">
        <v>34</v>
      </c>
      <c r="C35" s="1">
        <v>2</v>
      </c>
      <c r="D35" s="1">
        <v>27</v>
      </c>
      <c r="E35" s="1">
        <v>953</v>
      </c>
      <c r="F35" s="1">
        <v>65</v>
      </c>
      <c r="G35" s="3">
        <f t="shared" si="3"/>
        <v>108713475</v>
      </c>
      <c r="H35" s="3">
        <f t="shared" si="4"/>
        <v>5017545</v>
      </c>
      <c r="I35" s="1">
        <v>0.14099999999999999</v>
      </c>
      <c r="J35" s="1">
        <v>0.16900000000000001</v>
      </c>
      <c r="K35" s="1">
        <v>0.14099999999999999</v>
      </c>
      <c r="L35">
        <v>0</v>
      </c>
      <c r="M35">
        <v>0</v>
      </c>
      <c r="N35">
        <v>0.14099999999999999</v>
      </c>
      <c r="O35">
        <v>0</v>
      </c>
      <c r="P35">
        <v>0</v>
      </c>
      <c r="Q35">
        <v>1</v>
      </c>
      <c r="R35">
        <f t="shared" si="5"/>
        <v>0</v>
      </c>
    </row>
    <row r="36" spans="1:18" x14ac:dyDescent="0.2">
      <c r="A36" t="s">
        <v>75</v>
      </c>
      <c r="B36" s="2">
        <v>35</v>
      </c>
      <c r="C36" s="1">
        <v>2</v>
      </c>
      <c r="D36" s="1">
        <v>20</v>
      </c>
      <c r="E36" s="1">
        <v>601</v>
      </c>
      <c r="F36" s="1">
        <v>70</v>
      </c>
      <c r="G36" s="3">
        <f t="shared" si="3"/>
        <v>58898000</v>
      </c>
      <c r="H36" s="3">
        <f t="shared" si="4"/>
        <v>2524200</v>
      </c>
      <c r="I36" s="1">
        <v>0.30499999999999999</v>
      </c>
      <c r="J36" s="1">
        <v>0.27500000000000002</v>
      </c>
      <c r="K36" s="1">
        <v>0.30499999999999999</v>
      </c>
      <c r="L36">
        <v>0</v>
      </c>
      <c r="M36">
        <v>0</v>
      </c>
      <c r="N36">
        <v>0.30499999999999999</v>
      </c>
      <c r="O36">
        <v>0</v>
      </c>
      <c r="P36">
        <v>0</v>
      </c>
      <c r="Q36">
        <v>1</v>
      </c>
      <c r="R36">
        <f t="shared" si="5"/>
        <v>0</v>
      </c>
    </row>
    <row r="37" spans="1:18" x14ac:dyDescent="0.2">
      <c r="A37" t="s">
        <v>76</v>
      </c>
      <c r="B37" s="2">
        <v>36</v>
      </c>
      <c r="C37" s="1">
        <v>3</v>
      </c>
      <c r="D37" s="1">
        <v>1000</v>
      </c>
      <c r="E37" s="1">
        <v>8236</v>
      </c>
      <c r="F37" s="1">
        <v>1024</v>
      </c>
      <c r="G37" s="3">
        <f t="shared" si="3"/>
        <v>8636071936000</v>
      </c>
      <c r="H37" s="3">
        <f t="shared" si="4"/>
        <v>25300992000</v>
      </c>
      <c r="I37" s="1">
        <v>0.151</v>
      </c>
      <c r="J37" s="1">
        <v>9.2999999999999999E-2</v>
      </c>
      <c r="K37" s="1">
        <v>9.5000000000000001E-2</v>
      </c>
      <c r="L37">
        <v>16</v>
      </c>
      <c r="M37">
        <v>164</v>
      </c>
      <c r="N37">
        <v>6.8000000000000005E-2</v>
      </c>
      <c r="O37">
        <v>23</v>
      </c>
      <c r="P37">
        <v>236</v>
      </c>
      <c r="Q37">
        <v>1</v>
      </c>
      <c r="R37">
        <f t="shared" si="5"/>
        <v>1</v>
      </c>
    </row>
    <row r="38" spans="1:18" x14ac:dyDescent="0.2">
      <c r="A38" t="s">
        <v>77</v>
      </c>
      <c r="B38" s="2">
        <v>37</v>
      </c>
      <c r="C38" s="1">
        <v>6</v>
      </c>
      <c r="D38" s="1">
        <v>25</v>
      </c>
      <c r="E38" s="1">
        <v>995</v>
      </c>
      <c r="F38" s="1">
        <v>398</v>
      </c>
      <c r="G38" s="3">
        <f t="shared" si="3"/>
        <v>3940299500</v>
      </c>
      <c r="H38" s="3">
        <f t="shared" si="4"/>
        <v>29700750</v>
      </c>
      <c r="I38" s="1">
        <v>0.1</v>
      </c>
      <c r="J38" s="1">
        <v>0.05</v>
      </c>
      <c r="K38" s="1">
        <v>6.2E-2</v>
      </c>
      <c r="L38">
        <v>8</v>
      </c>
      <c r="M38">
        <v>32</v>
      </c>
      <c r="N38">
        <v>3.3000000000000002E-2</v>
      </c>
      <c r="O38">
        <v>9</v>
      </c>
      <c r="P38">
        <v>36</v>
      </c>
      <c r="Q38">
        <v>1</v>
      </c>
      <c r="R38">
        <f t="shared" si="5"/>
        <v>1</v>
      </c>
    </row>
    <row r="39" spans="1:18" x14ac:dyDescent="0.2">
      <c r="A39" t="s">
        <v>78</v>
      </c>
      <c r="B39" s="2">
        <v>38</v>
      </c>
      <c r="C39" s="1">
        <v>2</v>
      </c>
      <c r="D39" s="1">
        <v>23</v>
      </c>
      <c r="E39" s="1">
        <v>1139</v>
      </c>
      <c r="F39" s="1">
        <v>82</v>
      </c>
      <c r="G39" s="3">
        <f t="shared" si="3"/>
        <v>176148628</v>
      </c>
      <c r="H39" s="3">
        <f t="shared" si="4"/>
        <v>6444462</v>
      </c>
      <c r="I39" s="1">
        <v>0.253</v>
      </c>
      <c r="J39" s="1">
        <v>9.6000000000000002E-2</v>
      </c>
      <c r="K39" s="1">
        <v>0.13200000000000001</v>
      </c>
      <c r="L39">
        <v>5</v>
      </c>
      <c r="M39">
        <v>5</v>
      </c>
      <c r="N39">
        <v>9.9000000000000005E-2</v>
      </c>
      <c r="O39">
        <v>7</v>
      </c>
      <c r="P39">
        <v>6</v>
      </c>
      <c r="Q39">
        <v>1</v>
      </c>
      <c r="R39">
        <f t="shared" si="5"/>
        <v>1</v>
      </c>
    </row>
    <row r="40" spans="1:18" x14ac:dyDescent="0.2">
      <c r="A40" t="s">
        <v>79</v>
      </c>
      <c r="B40" s="2">
        <v>39</v>
      </c>
      <c r="C40" s="1">
        <v>25</v>
      </c>
      <c r="D40" s="1">
        <v>267</v>
      </c>
      <c r="E40" s="1">
        <v>638</v>
      </c>
      <c r="F40" s="1">
        <v>270</v>
      </c>
      <c r="G40" s="3">
        <f t="shared" si="3"/>
        <v>12418223400</v>
      </c>
      <c r="H40" s="3">
        <f t="shared" si="4"/>
        <v>137980260</v>
      </c>
      <c r="I40" s="1">
        <v>0.38200000000000001</v>
      </c>
      <c r="J40" s="1">
        <v>0.35099999999999998</v>
      </c>
      <c r="K40" s="1">
        <v>0.252</v>
      </c>
      <c r="L40">
        <v>8</v>
      </c>
      <c r="M40">
        <v>22</v>
      </c>
      <c r="N40">
        <v>0.28399999999999997</v>
      </c>
      <c r="O40">
        <v>4</v>
      </c>
      <c r="P40">
        <v>11</v>
      </c>
      <c r="Q40">
        <v>1</v>
      </c>
      <c r="R40">
        <f t="shared" si="5"/>
        <v>1</v>
      </c>
    </row>
    <row r="41" spans="1:18" x14ac:dyDescent="0.2">
      <c r="A41" t="s">
        <v>80</v>
      </c>
      <c r="B41" s="2">
        <v>40</v>
      </c>
      <c r="C41" s="1">
        <v>12</v>
      </c>
      <c r="D41" s="1">
        <v>390</v>
      </c>
      <c r="E41" s="1">
        <v>390</v>
      </c>
      <c r="F41" s="1">
        <v>300</v>
      </c>
      <c r="G41" s="3">
        <f t="shared" si="3"/>
        <v>13689000000</v>
      </c>
      <c r="H41" s="3">
        <f t="shared" si="4"/>
        <v>136890000</v>
      </c>
      <c r="I41" s="1">
        <v>0.42299999999999999</v>
      </c>
      <c r="J41" s="1">
        <v>0.246</v>
      </c>
      <c r="K41" s="1">
        <v>0.22800000000000001</v>
      </c>
      <c r="L41">
        <v>10</v>
      </c>
      <c r="M41">
        <v>30</v>
      </c>
      <c r="N41">
        <v>0.29499999999999998</v>
      </c>
      <c r="O41">
        <v>3</v>
      </c>
      <c r="P41">
        <v>9</v>
      </c>
      <c r="Q41">
        <v>1</v>
      </c>
      <c r="R41">
        <f t="shared" si="5"/>
        <v>1</v>
      </c>
    </row>
    <row r="42" spans="1:18" x14ac:dyDescent="0.2">
      <c r="A42" t="s">
        <v>81</v>
      </c>
      <c r="B42" s="2">
        <v>41</v>
      </c>
      <c r="C42" s="1">
        <v>12</v>
      </c>
      <c r="D42" s="1">
        <v>390</v>
      </c>
      <c r="E42" s="1">
        <v>390</v>
      </c>
      <c r="F42" s="1">
        <v>300</v>
      </c>
      <c r="G42" s="3">
        <f t="shared" si="3"/>
        <v>13689000000</v>
      </c>
      <c r="H42" s="3">
        <f t="shared" si="4"/>
        <v>136890000</v>
      </c>
      <c r="I42" s="1">
        <v>0.433</v>
      </c>
      <c r="J42" s="1">
        <v>0.25600000000000001</v>
      </c>
      <c r="K42" s="1">
        <v>0.23799999999999999</v>
      </c>
      <c r="L42">
        <v>17</v>
      </c>
      <c r="M42">
        <v>51</v>
      </c>
      <c r="N42">
        <v>0.249</v>
      </c>
      <c r="O42">
        <v>2</v>
      </c>
      <c r="P42">
        <v>6</v>
      </c>
      <c r="Q42">
        <v>1</v>
      </c>
      <c r="R42">
        <f t="shared" si="5"/>
        <v>1</v>
      </c>
    </row>
    <row r="43" spans="1:18" x14ac:dyDescent="0.2">
      <c r="A43" t="s">
        <v>82</v>
      </c>
      <c r="B43" s="2">
        <v>42</v>
      </c>
      <c r="C43" s="1">
        <v>12</v>
      </c>
      <c r="D43" s="1">
        <v>390</v>
      </c>
      <c r="E43" s="1">
        <v>390</v>
      </c>
      <c r="F43" s="1">
        <v>300</v>
      </c>
      <c r="G43" s="3">
        <f t="shared" si="3"/>
        <v>13689000000</v>
      </c>
      <c r="H43" s="3">
        <f t="shared" si="4"/>
        <v>136890000</v>
      </c>
      <c r="I43" s="1">
        <v>0.41299999999999998</v>
      </c>
      <c r="J43" s="1">
        <v>0.246</v>
      </c>
      <c r="K43" s="1">
        <v>0.254</v>
      </c>
      <c r="L43">
        <v>5</v>
      </c>
      <c r="M43">
        <v>15</v>
      </c>
      <c r="N43">
        <v>0.26700000000000002</v>
      </c>
      <c r="O43">
        <v>4</v>
      </c>
      <c r="P43">
        <v>12</v>
      </c>
      <c r="Q43">
        <v>1</v>
      </c>
      <c r="R43">
        <f t="shared" si="5"/>
        <v>1</v>
      </c>
    </row>
    <row r="44" spans="1:18" x14ac:dyDescent="0.2">
      <c r="A44" t="s">
        <v>83</v>
      </c>
      <c r="B44" s="2">
        <v>43</v>
      </c>
      <c r="C44" s="1">
        <v>8</v>
      </c>
      <c r="D44" s="1">
        <v>896</v>
      </c>
      <c r="E44" s="1">
        <v>3582</v>
      </c>
      <c r="F44" s="1">
        <v>315</v>
      </c>
      <c r="G44" s="3">
        <f t="shared" si="3"/>
        <v>318459859200</v>
      </c>
      <c r="H44" s="3">
        <f t="shared" si="4"/>
        <v>3032951040</v>
      </c>
      <c r="I44" s="1">
        <v>0.26100000000000001</v>
      </c>
      <c r="J44" s="1">
        <v>0.27300000000000002</v>
      </c>
      <c r="K44" s="1">
        <v>0.22700000000000001</v>
      </c>
      <c r="L44">
        <v>4</v>
      </c>
      <c r="M44">
        <v>13</v>
      </c>
      <c r="N44">
        <v>0.23100000000000001</v>
      </c>
      <c r="O44">
        <v>3</v>
      </c>
      <c r="P44">
        <v>10</v>
      </c>
      <c r="Q44">
        <v>1</v>
      </c>
      <c r="R44">
        <f t="shared" si="5"/>
        <v>1</v>
      </c>
    </row>
    <row r="45" spans="1:18" x14ac:dyDescent="0.2">
      <c r="A45" t="s">
        <v>84</v>
      </c>
      <c r="B45" s="2">
        <v>44</v>
      </c>
      <c r="C45" s="1">
        <v>8</v>
      </c>
      <c r="D45" s="1">
        <v>896</v>
      </c>
      <c r="E45" s="1">
        <v>3582</v>
      </c>
      <c r="F45" s="1">
        <v>315</v>
      </c>
      <c r="G45" s="3">
        <f t="shared" si="3"/>
        <v>318459859200</v>
      </c>
      <c r="H45" s="3">
        <f t="shared" si="4"/>
        <v>3032951040</v>
      </c>
      <c r="I45" s="1">
        <v>0.33800000000000002</v>
      </c>
      <c r="J45" s="1">
        <v>0.36599999999999999</v>
      </c>
      <c r="K45" s="1">
        <v>0.30099999999999999</v>
      </c>
      <c r="L45">
        <v>4</v>
      </c>
      <c r="M45">
        <v>13</v>
      </c>
      <c r="N45">
        <v>0.30599999999999999</v>
      </c>
      <c r="O45">
        <v>3</v>
      </c>
      <c r="P45">
        <v>10</v>
      </c>
      <c r="Q45">
        <v>1</v>
      </c>
      <c r="R45">
        <f t="shared" si="5"/>
        <v>1</v>
      </c>
    </row>
    <row r="46" spans="1:18" x14ac:dyDescent="0.2">
      <c r="A46" t="s">
        <v>85</v>
      </c>
      <c r="B46" s="2">
        <v>45</v>
      </c>
      <c r="C46" s="1">
        <v>8</v>
      </c>
      <c r="D46" s="1">
        <v>896</v>
      </c>
      <c r="E46" s="1">
        <v>3582</v>
      </c>
      <c r="F46" s="1">
        <v>315</v>
      </c>
      <c r="G46" s="3">
        <f t="shared" si="3"/>
        <v>318459859200</v>
      </c>
      <c r="H46" s="3">
        <f t="shared" si="4"/>
        <v>3032951040</v>
      </c>
      <c r="I46" s="1">
        <v>0.35</v>
      </c>
      <c r="J46" s="1">
        <v>0.34200000000000003</v>
      </c>
      <c r="K46" s="1">
        <v>0.32200000000000001</v>
      </c>
      <c r="L46">
        <v>6</v>
      </c>
      <c r="M46">
        <v>19</v>
      </c>
      <c r="N46">
        <v>0.32900000000000001</v>
      </c>
      <c r="O46">
        <v>1</v>
      </c>
      <c r="P46">
        <v>4</v>
      </c>
      <c r="Q46">
        <v>1</v>
      </c>
      <c r="R46">
        <f t="shared" si="5"/>
        <v>1</v>
      </c>
    </row>
    <row r="47" spans="1:18" x14ac:dyDescent="0.2">
      <c r="A47" t="s">
        <v>86</v>
      </c>
      <c r="B47" s="2">
        <v>46</v>
      </c>
      <c r="C47" s="1">
        <v>42</v>
      </c>
      <c r="D47" s="1">
        <v>1800</v>
      </c>
      <c r="E47" s="1">
        <v>1965</v>
      </c>
      <c r="F47" s="1">
        <v>750</v>
      </c>
      <c r="G47" s="3">
        <f t="shared" si="3"/>
        <v>1989562500000</v>
      </c>
      <c r="H47" s="3">
        <f t="shared" si="4"/>
        <v>7958250000</v>
      </c>
      <c r="I47" s="1">
        <v>0.17100000000000001</v>
      </c>
      <c r="J47" s="1">
        <v>0.20899999999999999</v>
      </c>
      <c r="K47" s="1">
        <v>0.185</v>
      </c>
      <c r="L47">
        <v>1</v>
      </c>
      <c r="M47">
        <v>8</v>
      </c>
      <c r="P47">
        <v>0</v>
      </c>
      <c r="Q47">
        <v>1</v>
      </c>
      <c r="R47">
        <f t="shared" si="5"/>
        <v>0</v>
      </c>
    </row>
    <row r="48" spans="1:18" x14ac:dyDescent="0.2">
      <c r="A48" t="s">
        <v>87</v>
      </c>
      <c r="B48" s="2">
        <v>47</v>
      </c>
      <c r="C48" s="1">
        <v>42</v>
      </c>
      <c r="D48" s="1">
        <v>1800</v>
      </c>
      <c r="E48" s="1">
        <v>1965</v>
      </c>
      <c r="F48" s="1">
        <v>750</v>
      </c>
      <c r="G48" s="3">
        <f t="shared" si="3"/>
        <v>1989562500000</v>
      </c>
      <c r="H48" s="3">
        <f t="shared" si="4"/>
        <v>7958250000</v>
      </c>
      <c r="I48" s="1">
        <v>0.12</v>
      </c>
      <c r="J48" s="1">
        <v>0.13500000000000001</v>
      </c>
      <c r="K48" s="1">
        <v>0.129</v>
      </c>
      <c r="L48">
        <v>1</v>
      </c>
      <c r="M48">
        <v>8</v>
      </c>
      <c r="P48">
        <v>0</v>
      </c>
      <c r="Q48">
        <v>1</v>
      </c>
      <c r="R48">
        <f t="shared" si="5"/>
        <v>0</v>
      </c>
    </row>
    <row r="49" spans="1:18" x14ac:dyDescent="0.2">
      <c r="A49" t="s">
        <v>88</v>
      </c>
      <c r="B49" s="2">
        <v>48</v>
      </c>
      <c r="C49" s="1">
        <v>11</v>
      </c>
      <c r="D49" s="1">
        <v>220</v>
      </c>
      <c r="E49" s="1">
        <v>1980</v>
      </c>
      <c r="F49" s="1">
        <v>256</v>
      </c>
      <c r="G49" s="3">
        <f t="shared" si="3"/>
        <v>28547481600</v>
      </c>
      <c r="H49" s="3">
        <f t="shared" si="4"/>
        <v>334540800</v>
      </c>
      <c r="I49" s="1">
        <v>0.438</v>
      </c>
      <c r="J49" s="1">
        <v>0.64500000000000002</v>
      </c>
      <c r="K49" s="1">
        <v>0.42199999999999999</v>
      </c>
      <c r="L49">
        <v>2</v>
      </c>
      <c r="M49">
        <v>6</v>
      </c>
      <c r="P49">
        <v>0</v>
      </c>
      <c r="R49">
        <f t="shared" si="5"/>
        <v>1</v>
      </c>
    </row>
    <row r="50" spans="1:18" x14ac:dyDescent="0.2">
      <c r="A50" t="s">
        <v>89</v>
      </c>
      <c r="B50" s="2">
        <v>49</v>
      </c>
      <c r="C50" s="1">
        <v>5</v>
      </c>
      <c r="D50" s="1">
        <v>500</v>
      </c>
      <c r="E50" s="1">
        <v>4500</v>
      </c>
      <c r="F50" s="1">
        <v>140</v>
      </c>
      <c r="G50" s="3">
        <f t="shared" si="3"/>
        <v>44100000000</v>
      </c>
      <c r="H50" s="3">
        <f t="shared" si="4"/>
        <v>945000000</v>
      </c>
      <c r="I50" s="1">
        <v>7.4999999999999997E-2</v>
      </c>
      <c r="J50" s="1">
        <v>7.5999999999999998E-2</v>
      </c>
      <c r="K50" s="1">
        <v>7.4999999999999997E-2</v>
      </c>
      <c r="L50">
        <v>1</v>
      </c>
      <c r="M50">
        <v>2</v>
      </c>
      <c r="P50">
        <v>0</v>
      </c>
      <c r="R50">
        <f t="shared" si="5"/>
        <v>0</v>
      </c>
    </row>
    <row r="51" spans="1:18" x14ac:dyDescent="0.2">
      <c r="A51" t="s">
        <v>90</v>
      </c>
      <c r="B51" s="2">
        <v>50</v>
      </c>
      <c r="C51" s="1">
        <v>3</v>
      </c>
      <c r="D51" s="1">
        <v>36</v>
      </c>
      <c r="E51" s="1">
        <v>175</v>
      </c>
      <c r="F51" s="1">
        <v>251</v>
      </c>
      <c r="G51" s="3">
        <f t="shared" si="3"/>
        <v>396906300</v>
      </c>
      <c r="H51" s="3">
        <f t="shared" si="4"/>
        <v>4743900</v>
      </c>
      <c r="I51" s="1">
        <v>0.2</v>
      </c>
      <c r="J51" s="1">
        <v>0.29699999999999999</v>
      </c>
      <c r="K51" s="1">
        <v>0.2</v>
      </c>
      <c r="L51">
        <v>0</v>
      </c>
      <c r="M51">
        <v>0</v>
      </c>
      <c r="P51">
        <v>0</v>
      </c>
      <c r="R51">
        <f t="shared" si="5"/>
        <v>0</v>
      </c>
    </row>
    <row r="52" spans="1:18" x14ac:dyDescent="0.2">
      <c r="A52" t="s">
        <v>91</v>
      </c>
      <c r="B52" s="2">
        <v>51</v>
      </c>
      <c r="C52" s="1">
        <v>2</v>
      </c>
      <c r="D52" s="1">
        <v>20</v>
      </c>
      <c r="E52" s="1">
        <v>20</v>
      </c>
      <c r="F52" s="1">
        <v>512</v>
      </c>
      <c r="G52" s="3">
        <f t="shared" si="3"/>
        <v>104857600</v>
      </c>
      <c r="H52" s="3">
        <f t="shared" si="4"/>
        <v>614400</v>
      </c>
      <c r="I52" s="1">
        <v>0.25</v>
      </c>
      <c r="J52" s="1">
        <v>0.3</v>
      </c>
      <c r="K52" s="1">
        <v>0.3</v>
      </c>
      <c r="L52">
        <v>7</v>
      </c>
      <c r="M52">
        <v>36</v>
      </c>
      <c r="P52">
        <v>0</v>
      </c>
      <c r="R52">
        <f t="shared" si="5"/>
        <v>0</v>
      </c>
    </row>
    <row r="53" spans="1:18" x14ac:dyDescent="0.2">
      <c r="A53" t="s">
        <v>92</v>
      </c>
      <c r="B53" s="2">
        <v>52</v>
      </c>
      <c r="C53" s="1">
        <v>2</v>
      </c>
      <c r="D53" s="1">
        <v>20</v>
      </c>
      <c r="E53" s="1">
        <v>20</v>
      </c>
      <c r="F53" s="1">
        <v>512</v>
      </c>
      <c r="G53" s="3">
        <f t="shared" si="3"/>
        <v>104857600</v>
      </c>
      <c r="H53" s="3">
        <f t="shared" si="4"/>
        <v>614400</v>
      </c>
      <c r="I53" s="1">
        <v>0.45</v>
      </c>
      <c r="J53" s="1">
        <v>0.25</v>
      </c>
      <c r="K53" s="1">
        <v>0.3</v>
      </c>
      <c r="L53">
        <v>6</v>
      </c>
      <c r="M53">
        <v>31</v>
      </c>
      <c r="P53">
        <v>0</v>
      </c>
      <c r="R53">
        <f t="shared" si="5"/>
        <v>1</v>
      </c>
    </row>
    <row r="54" spans="1:18" x14ac:dyDescent="0.2">
      <c r="A54" t="s">
        <v>93</v>
      </c>
      <c r="B54" s="2">
        <v>53</v>
      </c>
      <c r="C54" s="1">
        <v>2</v>
      </c>
      <c r="D54" s="1">
        <v>109</v>
      </c>
      <c r="E54" s="1">
        <v>105</v>
      </c>
      <c r="F54" s="1">
        <v>431</v>
      </c>
      <c r="G54" s="3">
        <f t="shared" si="3"/>
        <v>2126034645</v>
      </c>
      <c r="H54" s="3">
        <f t="shared" si="4"/>
        <v>14798385</v>
      </c>
      <c r="I54" s="1">
        <v>0.4</v>
      </c>
      <c r="J54" s="1">
        <v>0.53300000000000003</v>
      </c>
      <c r="K54" s="1">
        <v>0.4</v>
      </c>
      <c r="L54">
        <v>0</v>
      </c>
      <c r="M54">
        <v>0</v>
      </c>
      <c r="P54">
        <v>0</v>
      </c>
      <c r="R54">
        <f t="shared" si="5"/>
        <v>0</v>
      </c>
    </row>
    <row r="55" spans="1:18" x14ac:dyDescent="0.2">
      <c r="A55" t="s">
        <v>94</v>
      </c>
      <c r="B55" s="2">
        <v>54</v>
      </c>
      <c r="C55" s="1">
        <v>2</v>
      </c>
      <c r="D55" s="1">
        <v>64</v>
      </c>
      <c r="E55" s="1">
        <v>64</v>
      </c>
      <c r="F55" s="1">
        <v>512</v>
      </c>
      <c r="G55" s="3">
        <f t="shared" si="3"/>
        <v>1073741824</v>
      </c>
      <c r="H55" s="3">
        <f t="shared" si="4"/>
        <v>6291456</v>
      </c>
      <c r="I55" s="1">
        <v>0.48399999999999999</v>
      </c>
      <c r="J55" s="1">
        <v>0.46899999999999997</v>
      </c>
      <c r="K55" s="1">
        <v>0.46899999999999997</v>
      </c>
      <c r="L55">
        <v>5</v>
      </c>
      <c r="M55">
        <v>26</v>
      </c>
      <c r="P55">
        <v>0</v>
      </c>
      <c r="R55">
        <f t="shared" si="5"/>
        <v>1</v>
      </c>
    </row>
    <row r="56" spans="1:18" x14ac:dyDescent="0.2">
      <c r="A56" t="s">
        <v>95</v>
      </c>
      <c r="B56" s="2">
        <v>55</v>
      </c>
      <c r="C56" s="1">
        <v>2</v>
      </c>
      <c r="D56" s="1">
        <v>1800</v>
      </c>
      <c r="E56" s="1">
        <v>858</v>
      </c>
      <c r="F56" s="1">
        <v>80</v>
      </c>
      <c r="G56" s="3">
        <f t="shared" si="3"/>
        <v>9884160000</v>
      </c>
      <c r="H56" s="3">
        <f t="shared" si="4"/>
        <v>370656000</v>
      </c>
      <c r="I56" s="1">
        <v>0.23899999999999999</v>
      </c>
      <c r="J56" s="1">
        <v>0.27200000000000002</v>
      </c>
      <c r="K56" s="1">
        <v>0.23899999999999999</v>
      </c>
      <c r="L56">
        <v>0</v>
      </c>
      <c r="M56">
        <v>0</v>
      </c>
      <c r="P56">
        <v>0</v>
      </c>
      <c r="R56">
        <f t="shared" si="5"/>
        <v>0</v>
      </c>
    </row>
    <row r="57" spans="1:18" x14ac:dyDescent="0.2">
      <c r="A57" t="s">
        <v>96</v>
      </c>
      <c r="B57" s="2">
        <v>56</v>
      </c>
      <c r="C57" s="1">
        <v>3</v>
      </c>
      <c r="D57" s="1">
        <v>400</v>
      </c>
      <c r="E57" s="1">
        <v>205</v>
      </c>
      <c r="F57" s="1">
        <v>80</v>
      </c>
      <c r="G57" s="3">
        <f t="shared" si="3"/>
        <v>524800000</v>
      </c>
      <c r="H57" s="3">
        <f t="shared" si="4"/>
        <v>19680000</v>
      </c>
      <c r="I57" s="1">
        <v>0.215</v>
      </c>
      <c r="J57" s="1">
        <v>0.19500000000000001</v>
      </c>
      <c r="K57" s="1">
        <v>0.215</v>
      </c>
      <c r="L57">
        <v>0</v>
      </c>
      <c r="M57">
        <v>0</v>
      </c>
      <c r="P57">
        <v>0</v>
      </c>
      <c r="R57">
        <f t="shared" si="5"/>
        <v>0</v>
      </c>
    </row>
    <row r="58" spans="1:18" x14ac:dyDescent="0.2">
      <c r="A58" t="s">
        <v>97</v>
      </c>
      <c r="B58" s="2">
        <v>57</v>
      </c>
      <c r="C58" s="1">
        <v>2</v>
      </c>
      <c r="D58" s="1">
        <v>600</v>
      </c>
      <c r="E58" s="1">
        <v>291</v>
      </c>
      <c r="F58" s="1">
        <v>80</v>
      </c>
      <c r="G58" s="3">
        <f t="shared" si="3"/>
        <v>1117440000</v>
      </c>
      <c r="H58" s="3">
        <f t="shared" si="4"/>
        <v>41904000</v>
      </c>
      <c r="I58" s="1">
        <v>0.192</v>
      </c>
      <c r="J58" s="1">
        <v>0.216</v>
      </c>
      <c r="K58" s="1">
        <v>0.21</v>
      </c>
      <c r="L58">
        <v>1</v>
      </c>
      <c r="M58">
        <v>1</v>
      </c>
      <c r="P58">
        <v>0</v>
      </c>
      <c r="R58">
        <f t="shared" si="5"/>
        <v>0</v>
      </c>
    </row>
    <row r="59" spans="1:18" x14ac:dyDescent="0.2">
      <c r="A59" t="s">
        <v>98</v>
      </c>
      <c r="B59" s="2">
        <v>58</v>
      </c>
      <c r="C59" s="1">
        <v>6</v>
      </c>
      <c r="D59" s="1">
        <v>205</v>
      </c>
      <c r="E59" s="1">
        <v>400</v>
      </c>
      <c r="F59" s="1">
        <v>80</v>
      </c>
      <c r="G59" s="3">
        <f t="shared" si="3"/>
        <v>524800000</v>
      </c>
      <c r="H59" s="3">
        <f t="shared" si="4"/>
        <v>19680000</v>
      </c>
      <c r="I59" s="1">
        <v>0.29199999999999998</v>
      </c>
      <c r="J59" s="1">
        <v>0.26300000000000001</v>
      </c>
      <c r="K59" s="1">
        <v>0.26300000000000001</v>
      </c>
      <c r="L59">
        <v>6</v>
      </c>
      <c r="M59">
        <v>5</v>
      </c>
      <c r="P59">
        <v>0</v>
      </c>
      <c r="R59">
        <f t="shared" si="5"/>
        <v>1</v>
      </c>
    </row>
    <row r="60" spans="1:18" x14ac:dyDescent="0.2">
      <c r="A60" t="s">
        <v>99</v>
      </c>
      <c r="B60" s="2">
        <v>59</v>
      </c>
      <c r="C60" s="1">
        <v>2</v>
      </c>
      <c r="D60" s="1">
        <v>40</v>
      </c>
      <c r="E60" s="1">
        <v>228</v>
      </c>
      <c r="F60" s="1">
        <v>277</v>
      </c>
      <c r="G60" s="3">
        <f t="shared" si="3"/>
        <v>699768480</v>
      </c>
      <c r="H60" s="3">
        <f t="shared" si="4"/>
        <v>7578720</v>
      </c>
      <c r="I60" s="1">
        <v>0.32</v>
      </c>
      <c r="J60" s="1">
        <v>0.22800000000000001</v>
      </c>
      <c r="K60" s="1">
        <v>0.25</v>
      </c>
      <c r="L60">
        <v>8</v>
      </c>
      <c r="M60">
        <v>23</v>
      </c>
      <c r="P60">
        <v>0</v>
      </c>
      <c r="R60">
        <f t="shared" si="5"/>
        <v>1</v>
      </c>
    </row>
    <row r="61" spans="1:18" x14ac:dyDescent="0.2">
      <c r="A61" t="s">
        <v>100</v>
      </c>
      <c r="B61" s="2">
        <v>60</v>
      </c>
      <c r="C61" s="1">
        <v>2</v>
      </c>
      <c r="D61" s="1">
        <v>36</v>
      </c>
      <c r="E61" s="1">
        <v>130</v>
      </c>
      <c r="F61" s="1">
        <v>343</v>
      </c>
      <c r="G61" s="3">
        <f t="shared" si="3"/>
        <v>550597320</v>
      </c>
      <c r="H61" s="3">
        <f t="shared" si="4"/>
        <v>4815720</v>
      </c>
      <c r="I61" s="1">
        <v>0.192</v>
      </c>
      <c r="J61" s="1">
        <v>0.16200000000000001</v>
      </c>
      <c r="K61" s="1">
        <v>9.1999999999999998E-2</v>
      </c>
      <c r="L61">
        <v>5</v>
      </c>
      <c r="M61">
        <v>18</v>
      </c>
      <c r="P61">
        <v>0</v>
      </c>
      <c r="R61">
        <f t="shared" si="5"/>
        <v>1</v>
      </c>
    </row>
    <row r="62" spans="1:18" x14ac:dyDescent="0.2">
      <c r="A62" t="s">
        <v>101</v>
      </c>
      <c r="B62" s="2">
        <v>61</v>
      </c>
      <c r="C62" s="1">
        <v>3</v>
      </c>
      <c r="D62" s="1">
        <v>139</v>
      </c>
      <c r="E62" s="1">
        <v>400</v>
      </c>
      <c r="F62" s="1">
        <v>80</v>
      </c>
      <c r="G62" s="3">
        <f t="shared" si="3"/>
        <v>355840000</v>
      </c>
      <c r="H62" s="3">
        <f t="shared" si="4"/>
        <v>13344000</v>
      </c>
      <c r="I62" s="1">
        <v>0.218</v>
      </c>
      <c r="J62" s="1">
        <v>0.20799999999999999</v>
      </c>
      <c r="K62" s="1">
        <v>0.22800000000000001</v>
      </c>
      <c r="L62">
        <v>1</v>
      </c>
      <c r="M62">
        <v>1</v>
      </c>
      <c r="P62">
        <v>0</v>
      </c>
      <c r="R62">
        <f t="shared" si="5"/>
        <v>0</v>
      </c>
    </row>
    <row r="63" spans="1:18" x14ac:dyDescent="0.2">
      <c r="A63" t="s">
        <v>102</v>
      </c>
      <c r="B63" s="2">
        <v>62</v>
      </c>
      <c r="C63" s="1">
        <v>2</v>
      </c>
      <c r="D63" s="1">
        <v>276</v>
      </c>
      <c r="E63" s="1">
        <v>600</v>
      </c>
      <c r="F63" s="1">
        <v>80</v>
      </c>
      <c r="G63" s="3">
        <f t="shared" si="3"/>
        <v>1059840000</v>
      </c>
      <c r="H63" s="3">
        <f t="shared" si="4"/>
        <v>39744000</v>
      </c>
      <c r="I63" s="1">
        <v>0.248</v>
      </c>
      <c r="J63" s="1">
        <v>0.23200000000000001</v>
      </c>
      <c r="K63" s="1">
        <v>0.23200000000000001</v>
      </c>
      <c r="L63">
        <v>2</v>
      </c>
      <c r="M63">
        <v>2</v>
      </c>
      <c r="P63">
        <v>0</v>
      </c>
      <c r="R63">
        <f t="shared" si="5"/>
        <v>1</v>
      </c>
    </row>
    <row r="64" spans="1:18" x14ac:dyDescent="0.2">
      <c r="A64" t="s">
        <v>103</v>
      </c>
      <c r="B64" s="2">
        <v>63</v>
      </c>
      <c r="C64" s="1">
        <v>6</v>
      </c>
      <c r="D64" s="1">
        <v>139</v>
      </c>
      <c r="E64" s="1">
        <v>400</v>
      </c>
      <c r="F64" s="1">
        <v>80</v>
      </c>
      <c r="G64" s="3">
        <f t="shared" si="3"/>
        <v>355840000</v>
      </c>
      <c r="H64" s="3">
        <f t="shared" si="4"/>
        <v>13344000</v>
      </c>
      <c r="I64" s="1">
        <v>0.27300000000000002</v>
      </c>
      <c r="J64" s="1">
        <v>0.28999999999999998</v>
      </c>
      <c r="K64" s="1">
        <v>0.27200000000000002</v>
      </c>
      <c r="L64">
        <v>0</v>
      </c>
      <c r="M64">
        <v>0</v>
      </c>
      <c r="P64">
        <v>0</v>
      </c>
      <c r="R64">
        <f t="shared" si="5"/>
        <v>1</v>
      </c>
    </row>
    <row r="65" spans="1:18" x14ac:dyDescent="0.2">
      <c r="A65" t="s">
        <v>104</v>
      </c>
      <c r="B65" s="2">
        <v>64</v>
      </c>
      <c r="C65" s="1">
        <v>2</v>
      </c>
      <c r="D65" s="1">
        <v>139</v>
      </c>
      <c r="E65" s="1">
        <v>322</v>
      </c>
      <c r="F65" s="1">
        <v>512</v>
      </c>
      <c r="G65" s="3">
        <f t="shared" si="3"/>
        <v>11733041152</v>
      </c>
      <c r="H65" s="3">
        <f t="shared" si="4"/>
        <v>68748288</v>
      </c>
      <c r="I65" s="1">
        <v>0.32600000000000001</v>
      </c>
      <c r="J65" s="1">
        <v>0.25800000000000001</v>
      </c>
      <c r="K65" s="1">
        <v>0.25800000000000001</v>
      </c>
      <c r="L65">
        <v>22</v>
      </c>
      <c r="M65">
        <v>113</v>
      </c>
      <c r="P65">
        <v>0</v>
      </c>
      <c r="R65">
        <f t="shared" si="5"/>
        <v>1</v>
      </c>
    </row>
    <row r="66" spans="1:18" x14ac:dyDescent="0.2">
      <c r="A66" t="s">
        <v>105</v>
      </c>
      <c r="B66" s="2">
        <v>65</v>
      </c>
      <c r="C66" s="1">
        <v>3</v>
      </c>
      <c r="D66" s="1">
        <v>154</v>
      </c>
      <c r="E66" s="1">
        <v>400</v>
      </c>
      <c r="F66" s="1">
        <v>80</v>
      </c>
      <c r="G66" s="3">
        <f t="shared" ref="G66:G97" si="6">D66*E66*F66^2</f>
        <v>394240000</v>
      </c>
      <c r="H66" s="3">
        <f t="shared" ref="H66:H86" si="7">D66*E66*F66*3</f>
        <v>14784000</v>
      </c>
      <c r="I66" s="1">
        <v>0.26</v>
      </c>
      <c r="J66" s="1">
        <v>0.25</v>
      </c>
      <c r="K66" s="1">
        <v>0.253</v>
      </c>
      <c r="L66">
        <v>5</v>
      </c>
      <c r="M66">
        <v>4</v>
      </c>
      <c r="P66">
        <v>0</v>
      </c>
      <c r="R66">
        <f t="shared" ref="R66:R86" si="8">IF(I66&gt;K66,1,0)</f>
        <v>1</v>
      </c>
    </row>
    <row r="67" spans="1:18" x14ac:dyDescent="0.2">
      <c r="A67" t="s">
        <v>106</v>
      </c>
      <c r="B67" s="2">
        <v>66</v>
      </c>
      <c r="C67" s="1">
        <v>2</v>
      </c>
      <c r="D67" s="1">
        <v>291</v>
      </c>
      <c r="E67" s="1">
        <v>600</v>
      </c>
      <c r="F67" s="1">
        <v>80</v>
      </c>
      <c r="G67" s="3">
        <f t="shared" si="6"/>
        <v>1117440000</v>
      </c>
      <c r="H67" s="3">
        <f t="shared" si="7"/>
        <v>41904000</v>
      </c>
      <c r="I67" s="1">
        <v>0.247</v>
      </c>
      <c r="J67" s="1">
        <v>0.35199999999999998</v>
      </c>
      <c r="K67" s="1">
        <v>0.318</v>
      </c>
      <c r="L67">
        <v>1</v>
      </c>
      <c r="M67">
        <v>1</v>
      </c>
      <c r="P67">
        <v>0</v>
      </c>
      <c r="R67">
        <f t="shared" si="8"/>
        <v>0</v>
      </c>
    </row>
    <row r="68" spans="1:18" x14ac:dyDescent="0.2">
      <c r="A68" t="s">
        <v>107</v>
      </c>
      <c r="B68" s="2">
        <v>67</v>
      </c>
      <c r="C68" s="1">
        <v>6</v>
      </c>
      <c r="D68" s="1">
        <v>154</v>
      </c>
      <c r="E68" s="1">
        <v>399</v>
      </c>
      <c r="F68" s="1">
        <v>80</v>
      </c>
      <c r="G68" s="3">
        <f t="shared" si="6"/>
        <v>393254400</v>
      </c>
      <c r="H68" s="3">
        <f t="shared" si="7"/>
        <v>14747040</v>
      </c>
      <c r="I68" s="1">
        <v>0.439</v>
      </c>
      <c r="J68" s="1">
        <v>0.41599999999999998</v>
      </c>
      <c r="K68" s="1">
        <v>0.41899999999999998</v>
      </c>
      <c r="L68">
        <v>2</v>
      </c>
      <c r="M68">
        <v>2</v>
      </c>
      <c r="P68">
        <v>0</v>
      </c>
      <c r="R68">
        <f t="shared" si="8"/>
        <v>1</v>
      </c>
    </row>
    <row r="69" spans="1:18" x14ac:dyDescent="0.2">
      <c r="A69" t="s">
        <v>108</v>
      </c>
      <c r="B69" s="2">
        <v>68</v>
      </c>
      <c r="C69" s="1">
        <v>2</v>
      </c>
      <c r="D69" s="1">
        <v>20</v>
      </c>
      <c r="E69" s="1">
        <v>180</v>
      </c>
      <c r="F69" s="1">
        <v>500</v>
      </c>
      <c r="G69" s="3">
        <f t="shared" si="6"/>
        <v>900000000</v>
      </c>
      <c r="H69" s="3">
        <f t="shared" si="7"/>
        <v>5400000</v>
      </c>
      <c r="I69" s="1">
        <v>0.46100000000000002</v>
      </c>
      <c r="J69" s="1">
        <v>0.35</v>
      </c>
      <c r="K69" s="1">
        <v>0.3</v>
      </c>
      <c r="L69">
        <v>3</v>
      </c>
      <c r="M69">
        <v>15</v>
      </c>
      <c r="P69">
        <v>0</v>
      </c>
      <c r="R69">
        <f t="shared" si="8"/>
        <v>1</v>
      </c>
    </row>
    <row r="70" spans="1:18" x14ac:dyDescent="0.2">
      <c r="A70" t="s">
        <v>109</v>
      </c>
      <c r="B70" s="2">
        <v>69</v>
      </c>
      <c r="C70" s="1">
        <v>2</v>
      </c>
      <c r="D70" s="1">
        <v>57</v>
      </c>
      <c r="E70" s="1">
        <v>54</v>
      </c>
      <c r="F70" s="1">
        <v>234</v>
      </c>
      <c r="G70" s="3">
        <f t="shared" si="6"/>
        <v>168538968</v>
      </c>
      <c r="H70" s="3">
        <f t="shared" si="7"/>
        <v>2160756</v>
      </c>
      <c r="I70" s="1">
        <v>0.38900000000000001</v>
      </c>
      <c r="J70" s="1">
        <v>0.42599999999999999</v>
      </c>
      <c r="K70" s="1">
        <v>0.38900000000000001</v>
      </c>
      <c r="L70">
        <v>0</v>
      </c>
      <c r="M70">
        <v>0</v>
      </c>
      <c r="P70">
        <v>0</v>
      </c>
      <c r="R70">
        <f t="shared" si="8"/>
        <v>0</v>
      </c>
    </row>
    <row r="71" spans="1:18" x14ac:dyDescent="0.2">
      <c r="A71" t="s">
        <v>110</v>
      </c>
      <c r="B71" s="2">
        <v>71</v>
      </c>
      <c r="C71" s="1">
        <v>2</v>
      </c>
      <c r="D71" s="1">
        <v>250</v>
      </c>
      <c r="E71" s="1">
        <v>250</v>
      </c>
      <c r="F71" s="1">
        <v>720</v>
      </c>
      <c r="G71" s="3">
        <f t="shared" si="6"/>
        <v>32400000000</v>
      </c>
      <c r="H71" s="3">
        <f t="shared" si="7"/>
        <v>135000000</v>
      </c>
      <c r="I71" s="1">
        <v>0.42399999999999999</v>
      </c>
      <c r="J71" s="1">
        <v>0.3</v>
      </c>
      <c r="K71" s="1">
        <v>0.38</v>
      </c>
      <c r="L71">
        <v>13</v>
      </c>
      <c r="M71">
        <v>94</v>
      </c>
      <c r="P71">
        <v>0</v>
      </c>
      <c r="R71">
        <f t="shared" si="8"/>
        <v>1</v>
      </c>
    </row>
    <row r="72" spans="1:18" x14ac:dyDescent="0.2">
      <c r="A72" t="s">
        <v>111</v>
      </c>
      <c r="B72" s="2">
        <v>72</v>
      </c>
      <c r="C72" s="1">
        <v>7</v>
      </c>
      <c r="D72" s="1">
        <v>8926</v>
      </c>
      <c r="E72" s="1">
        <v>7711</v>
      </c>
      <c r="F72" s="1">
        <v>96</v>
      </c>
      <c r="G72" s="3">
        <f t="shared" si="6"/>
        <v>634322405376</v>
      </c>
      <c r="H72" s="3">
        <f t="shared" si="7"/>
        <v>19822575168</v>
      </c>
      <c r="I72" s="1">
        <v>0.45</v>
      </c>
      <c r="J72" s="1">
        <v>0.39900000000000002</v>
      </c>
      <c r="K72" s="1">
        <v>0.376</v>
      </c>
      <c r="L72">
        <v>14</v>
      </c>
      <c r="M72">
        <v>14</v>
      </c>
      <c r="P72">
        <v>0</v>
      </c>
      <c r="R72">
        <f t="shared" si="8"/>
        <v>1</v>
      </c>
    </row>
    <row r="73" spans="1:18" x14ac:dyDescent="0.2">
      <c r="A73" t="s">
        <v>112</v>
      </c>
      <c r="B73" s="2">
        <v>73</v>
      </c>
      <c r="C73" s="1">
        <v>2</v>
      </c>
      <c r="D73" s="1">
        <v>1320</v>
      </c>
      <c r="E73" s="1">
        <v>3601</v>
      </c>
      <c r="F73" s="1">
        <v>500</v>
      </c>
      <c r="G73" s="3">
        <f t="shared" si="6"/>
        <v>1188330000000</v>
      </c>
      <c r="H73" s="3">
        <f t="shared" si="7"/>
        <v>7129980000</v>
      </c>
      <c r="I73" s="1">
        <v>0.34100000000000003</v>
      </c>
      <c r="J73" s="1">
        <v>0.438</v>
      </c>
      <c r="K73" s="1">
        <v>0.34100000000000003</v>
      </c>
      <c r="L73">
        <v>0</v>
      </c>
      <c r="M73">
        <v>0</v>
      </c>
      <c r="P73">
        <v>0</v>
      </c>
      <c r="R73">
        <f t="shared" si="8"/>
        <v>0</v>
      </c>
    </row>
    <row r="74" spans="1:18" x14ac:dyDescent="0.2">
      <c r="A74" t="s">
        <v>113</v>
      </c>
      <c r="B74" s="2">
        <v>74</v>
      </c>
      <c r="C74" s="1">
        <v>2</v>
      </c>
      <c r="D74" s="1">
        <v>810</v>
      </c>
      <c r="E74" s="1">
        <v>3636</v>
      </c>
      <c r="F74" s="1">
        <v>500</v>
      </c>
      <c r="G74" s="3">
        <f t="shared" si="6"/>
        <v>736290000000</v>
      </c>
      <c r="H74" s="3">
        <f t="shared" si="7"/>
        <v>4417740000</v>
      </c>
      <c r="I74" s="1">
        <v>0.442</v>
      </c>
      <c r="J74" s="1">
        <v>0.40600000000000003</v>
      </c>
      <c r="K74" s="1">
        <v>0.41399999999999998</v>
      </c>
      <c r="L74">
        <v>1</v>
      </c>
      <c r="M74">
        <v>5</v>
      </c>
      <c r="P74">
        <v>0</v>
      </c>
      <c r="R74">
        <f t="shared" si="8"/>
        <v>1</v>
      </c>
    </row>
    <row r="75" spans="1:18" x14ac:dyDescent="0.2">
      <c r="A75" t="s">
        <v>114</v>
      </c>
      <c r="B75" s="2">
        <v>75</v>
      </c>
      <c r="C75" s="1">
        <v>2</v>
      </c>
      <c r="D75" s="1">
        <v>370</v>
      </c>
      <c r="E75" s="1">
        <v>1000</v>
      </c>
      <c r="F75" s="1">
        <v>2709</v>
      </c>
      <c r="G75" s="3">
        <f t="shared" si="6"/>
        <v>2715311970000</v>
      </c>
      <c r="H75" s="3">
        <f t="shared" si="7"/>
        <v>3006990000</v>
      </c>
      <c r="I75" s="1">
        <v>0.19900000000000001</v>
      </c>
      <c r="J75" s="1">
        <v>0.20200000000000001</v>
      </c>
      <c r="K75" s="1">
        <v>0.19700000000000001</v>
      </c>
      <c r="L75">
        <v>1</v>
      </c>
      <c r="M75">
        <v>28</v>
      </c>
      <c r="P75">
        <v>0</v>
      </c>
      <c r="R75">
        <f t="shared" si="8"/>
        <v>1</v>
      </c>
    </row>
    <row r="76" spans="1:18" x14ac:dyDescent="0.2">
      <c r="A76" t="s">
        <v>115</v>
      </c>
      <c r="B76" s="2">
        <v>76</v>
      </c>
      <c r="C76" s="1">
        <v>3</v>
      </c>
      <c r="D76" s="1">
        <v>375</v>
      </c>
      <c r="E76" s="1">
        <v>375</v>
      </c>
      <c r="F76" s="1">
        <v>720</v>
      </c>
      <c r="G76" s="3">
        <f t="shared" si="6"/>
        <v>72900000000</v>
      </c>
      <c r="H76" s="3">
        <f t="shared" si="7"/>
        <v>303750000</v>
      </c>
      <c r="I76" s="1">
        <v>0.50700000000000001</v>
      </c>
      <c r="J76" s="1">
        <v>0.20499999999999999</v>
      </c>
      <c r="K76" s="1">
        <v>0.20499999999999999</v>
      </c>
      <c r="L76">
        <v>94</v>
      </c>
      <c r="M76">
        <v>677</v>
      </c>
      <c r="P76">
        <v>0</v>
      </c>
      <c r="R76">
        <f t="shared" si="8"/>
        <v>1</v>
      </c>
    </row>
    <row r="77" spans="1:18" x14ac:dyDescent="0.2">
      <c r="A77" t="s">
        <v>116</v>
      </c>
      <c r="B77" s="2">
        <v>77</v>
      </c>
      <c r="C77" s="1">
        <v>3</v>
      </c>
      <c r="D77" s="1">
        <v>60</v>
      </c>
      <c r="E77" s="1">
        <v>60</v>
      </c>
      <c r="F77" s="1">
        <v>448</v>
      </c>
      <c r="G77" s="3">
        <f t="shared" si="6"/>
        <v>722534400</v>
      </c>
      <c r="H77" s="3">
        <f t="shared" si="7"/>
        <v>4838400</v>
      </c>
      <c r="I77" s="1">
        <v>6.7000000000000004E-2</v>
      </c>
      <c r="J77" s="1">
        <v>6.7000000000000004E-2</v>
      </c>
      <c r="K77" s="1">
        <v>6.7000000000000004E-2</v>
      </c>
      <c r="L77">
        <v>0</v>
      </c>
      <c r="M77">
        <v>0</v>
      </c>
      <c r="P77">
        <v>0</v>
      </c>
      <c r="R77">
        <f t="shared" si="8"/>
        <v>0</v>
      </c>
    </row>
    <row r="78" spans="1:18" x14ac:dyDescent="0.2">
      <c r="A78" t="s">
        <v>117</v>
      </c>
      <c r="B78" s="2">
        <v>78</v>
      </c>
      <c r="C78" s="1">
        <v>39</v>
      </c>
      <c r="D78" s="1">
        <v>214</v>
      </c>
      <c r="E78" s="1">
        <v>1896</v>
      </c>
      <c r="F78" s="1">
        <v>1024</v>
      </c>
      <c r="G78" s="3">
        <f t="shared" si="6"/>
        <v>425453420544</v>
      </c>
      <c r="H78" s="3">
        <f t="shared" si="7"/>
        <v>1246445568</v>
      </c>
      <c r="I78" s="1">
        <v>0.89100000000000001</v>
      </c>
      <c r="J78" s="1">
        <v>0.77200000000000002</v>
      </c>
      <c r="K78" s="1">
        <v>0.77300000000000002</v>
      </c>
      <c r="L78">
        <v>14</v>
      </c>
      <c r="M78">
        <v>144</v>
      </c>
      <c r="P78">
        <v>0</v>
      </c>
      <c r="R78">
        <f t="shared" si="8"/>
        <v>1</v>
      </c>
    </row>
    <row r="79" spans="1:18" x14ac:dyDescent="0.2">
      <c r="A79" t="s">
        <v>118</v>
      </c>
      <c r="B79" s="2">
        <v>79</v>
      </c>
      <c r="C79" s="1">
        <v>3</v>
      </c>
      <c r="D79" s="1">
        <v>375</v>
      </c>
      <c r="E79" s="1">
        <v>375</v>
      </c>
      <c r="F79" s="1">
        <v>720</v>
      </c>
      <c r="G79" s="3">
        <f t="shared" si="6"/>
        <v>72900000000</v>
      </c>
      <c r="H79" s="3">
        <f t="shared" si="7"/>
        <v>303750000</v>
      </c>
      <c r="I79" s="1">
        <v>0.60499999999999998</v>
      </c>
      <c r="J79" s="1">
        <v>0.53600000000000003</v>
      </c>
      <c r="K79" s="1">
        <v>0.56000000000000005</v>
      </c>
      <c r="L79">
        <v>8</v>
      </c>
      <c r="M79">
        <v>58</v>
      </c>
      <c r="P79">
        <v>0</v>
      </c>
      <c r="R79">
        <f t="shared" si="8"/>
        <v>1</v>
      </c>
    </row>
    <row r="80" spans="1:18" x14ac:dyDescent="0.2">
      <c r="A80" t="s">
        <v>119</v>
      </c>
      <c r="B80" s="2">
        <v>80</v>
      </c>
      <c r="C80" s="1">
        <v>3</v>
      </c>
      <c r="D80" s="1">
        <v>375</v>
      </c>
      <c r="E80" s="1">
        <v>375</v>
      </c>
      <c r="F80" s="1">
        <v>720</v>
      </c>
      <c r="G80" s="3">
        <f t="shared" si="6"/>
        <v>72900000000</v>
      </c>
      <c r="H80" s="3">
        <f t="shared" si="7"/>
        <v>303750000</v>
      </c>
      <c r="I80" s="1">
        <v>0.64</v>
      </c>
      <c r="J80" s="1">
        <v>0.60299999999999998</v>
      </c>
      <c r="K80" s="1">
        <v>0.58899999999999997</v>
      </c>
      <c r="L80">
        <v>17</v>
      </c>
      <c r="M80">
        <v>123</v>
      </c>
      <c r="P80">
        <v>0</v>
      </c>
      <c r="R80">
        <f t="shared" si="8"/>
        <v>1</v>
      </c>
    </row>
    <row r="81" spans="1:18" x14ac:dyDescent="0.2">
      <c r="A81" t="s">
        <v>120</v>
      </c>
      <c r="B81" s="2">
        <v>81</v>
      </c>
      <c r="C81" s="1">
        <v>60</v>
      </c>
      <c r="D81" s="1">
        <v>600</v>
      </c>
      <c r="E81" s="1">
        <v>600</v>
      </c>
      <c r="F81" s="1">
        <v>512</v>
      </c>
      <c r="G81" s="3">
        <f t="shared" si="6"/>
        <v>94371840000</v>
      </c>
      <c r="H81" s="3">
        <f t="shared" si="7"/>
        <v>552960000</v>
      </c>
      <c r="I81" s="1">
        <v>0.248</v>
      </c>
      <c r="J81" s="1">
        <v>0.23200000000000001</v>
      </c>
      <c r="K81" s="1">
        <v>0.19800000000000001</v>
      </c>
      <c r="L81">
        <v>4</v>
      </c>
      <c r="M81">
        <v>21</v>
      </c>
      <c r="P81">
        <v>0</v>
      </c>
      <c r="R81">
        <f t="shared" si="8"/>
        <v>1</v>
      </c>
    </row>
    <row r="82" spans="1:18" x14ac:dyDescent="0.2">
      <c r="A82" t="s">
        <v>121</v>
      </c>
      <c r="B82" s="2">
        <v>82</v>
      </c>
      <c r="C82" s="1">
        <v>3</v>
      </c>
      <c r="D82" s="1">
        <v>375</v>
      </c>
      <c r="E82" s="1">
        <v>375</v>
      </c>
      <c r="F82" s="1">
        <v>720</v>
      </c>
      <c r="G82" s="3">
        <f t="shared" si="6"/>
        <v>72900000000</v>
      </c>
      <c r="H82" s="3">
        <f t="shared" si="7"/>
        <v>303750000</v>
      </c>
      <c r="I82" s="1">
        <v>0.65900000000000003</v>
      </c>
      <c r="J82" s="1">
        <v>0.35699999999999998</v>
      </c>
      <c r="K82" s="1">
        <v>0.32800000000000001</v>
      </c>
      <c r="L82">
        <v>15</v>
      </c>
      <c r="M82">
        <v>108</v>
      </c>
      <c r="P82">
        <v>0</v>
      </c>
      <c r="R82">
        <f t="shared" si="8"/>
        <v>1</v>
      </c>
    </row>
    <row r="83" spans="1:18" x14ac:dyDescent="0.2">
      <c r="A83" t="s">
        <v>122</v>
      </c>
      <c r="B83" s="2">
        <v>83</v>
      </c>
      <c r="C83" s="1">
        <v>2</v>
      </c>
      <c r="D83" s="1">
        <v>370</v>
      </c>
      <c r="E83" s="1">
        <v>613</v>
      </c>
      <c r="F83" s="1">
        <v>235</v>
      </c>
      <c r="G83" s="3">
        <f t="shared" si="6"/>
        <v>12525582250</v>
      </c>
      <c r="H83" s="3">
        <f t="shared" si="7"/>
        <v>159901050</v>
      </c>
      <c r="I83" s="1">
        <v>6.2E-2</v>
      </c>
      <c r="J83" s="1">
        <v>0.06</v>
      </c>
      <c r="K83" s="1">
        <v>6.2E-2</v>
      </c>
      <c r="L83">
        <v>0</v>
      </c>
      <c r="M83">
        <v>0</v>
      </c>
      <c r="P83">
        <v>0</v>
      </c>
      <c r="R83">
        <f t="shared" si="8"/>
        <v>0</v>
      </c>
    </row>
    <row r="84" spans="1:18" x14ac:dyDescent="0.2">
      <c r="A84" t="s">
        <v>123</v>
      </c>
      <c r="B84" s="2">
        <v>84</v>
      </c>
      <c r="C84" s="1">
        <v>8</v>
      </c>
      <c r="D84" s="1">
        <v>896</v>
      </c>
      <c r="E84" s="1">
        <v>3582</v>
      </c>
      <c r="F84" s="1">
        <v>945</v>
      </c>
      <c r="G84" s="3">
        <f t="shared" si="6"/>
        <v>2866138732800</v>
      </c>
      <c r="H84" s="3">
        <f t="shared" si="7"/>
        <v>9098853120</v>
      </c>
      <c r="I84" s="1">
        <v>5.1999999999999998E-2</v>
      </c>
      <c r="J84" s="1">
        <v>0.108</v>
      </c>
      <c r="K84" s="1">
        <v>3.4000000000000002E-2</v>
      </c>
      <c r="L84">
        <v>4</v>
      </c>
      <c r="M84">
        <v>38</v>
      </c>
      <c r="P84">
        <v>0</v>
      </c>
      <c r="R84">
        <f t="shared" si="8"/>
        <v>1</v>
      </c>
    </row>
    <row r="85" spans="1:18" x14ac:dyDescent="0.2">
      <c r="A85" t="s">
        <v>124</v>
      </c>
      <c r="B85" s="2">
        <v>85</v>
      </c>
      <c r="C85" s="1">
        <v>5</v>
      </c>
      <c r="D85" s="1">
        <v>77</v>
      </c>
      <c r="E85" s="1">
        <v>181</v>
      </c>
      <c r="F85" s="1">
        <v>900</v>
      </c>
      <c r="G85" s="3">
        <f t="shared" si="6"/>
        <v>11288970000</v>
      </c>
      <c r="H85" s="3">
        <f t="shared" si="7"/>
        <v>37629900</v>
      </c>
      <c r="I85" s="1">
        <v>0.63500000000000001</v>
      </c>
      <c r="J85" s="1">
        <v>0.53600000000000003</v>
      </c>
      <c r="K85" s="1">
        <v>0.58599999999999997</v>
      </c>
      <c r="L85">
        <v>3</v>
      </c>
      <c r="M85">
        <v>27</v>
      </c>
      <c r="P85">
        <v>0</v>
      </c>
      <c r="R85">
        <f t="shared" si="8"/>
        <v>1</v>
      </c>
    </row>
    <row r="86" spans="1:18" x14ac:dyDescent="0.2">
      <c r="A86" t="s">
        <v>125</v>
      </c>
      <c r="B86" s="2">
        <v>86</v>
      </c>
      <c r="C86" s="1">
        <v>2</v>
      </c>
      <c r="D86" s="1">
        <v>77</v>
      </c>
      <c r="E86" s="1">
        <v>181</v>
      </c>
      <c r="F86" s="1">
        <v>900</v>
      </c>
      <c r="G86" s="3">
        <f t="shared" si="6"/>
        <v>11288970000</v>
      </c>
      <c r="H86" s="3">
        <f t="shared" si="7"/>
        <v>37629900</v>
      </c>
      <c r="I86" s="1">
        <v>0.41399999999999998</v>
      </c>
      <c r="J86" s="1">
        <v>0.33700000000000002</v>
      </c>
      <c r="K86" s="1">
        <v>0.41399999999999998</v>
      </c>
      <c r="L86">
        <v>9</v>
      </c>
      <c r="M86">
        <v>81</v>
      </c>
      <c r="P86">
        <v>0</v>
      </c>
      <c r="R86">
        <f t="shared" si="8"/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Raza</dc:creator>
  <cp:lastModifiedBy>Atif Raza</cp:lastModifiedBy>
  <cp:revision>99</cp:revision>
  <dcterms:created xsi:type="dcterms:W3CDTF">2015-02-02T15:01:04Z</dcterms:created>
  <dcterms:modified xsi:type="dcterms:W3CDTF">2015-10-26T06:45:38Z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