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-120" yWindow="-120" windowWidth="20736" windowHeight="11160"/>
  </bookViews>
  <sheets>
    <sheet name="Receiving" sheetId="5" r:id="rId1"/>
    <sheet name="Open Orders" sheetId="7" r:id="rId2"/>
    <sheet name="PO Pending Approval" sheetId="8" r:id="rId3"/>
  </sheets>
  <definedNames>
    <definedName name="_xlnm._FilterDatabase" localSheetId="1" hidden="1">'Open Orders'!$A$3:$K$38</definedName>
    <definedName name="_xlnm._FilterDatabase" localSheetId="2" hidden="1">'PO Pending Approval'!$A$1:$L$3</definedName>
    <definedName name="_xlnm._FilterDatabase" localSheetId="0" hidden="1">Receiving!$A$3:$M$3</definedName>
    <definedName name="_xlnm.Print_Area" localSheetId="1">'Open Orders'!$A$1:$K$38</definedName>
    <definedName name="_xlnm.Print_Area" localSheetId="2">'PO Pending Approval'!$A$1:$L$3</definedName>
    <definedName name="_xlnm.Print_Area" localSheetId="0">Receiving!$A$1:$L$182</definedName>
    <definedName name="_xlnm.Print_Titles" localSheetId="1">'Open Orders'!$1:$3</definedName>
    <definedName name="_xlnm.Print_Titles" localSheetId="2">'PO Pending Approval'!$1:$3</definedName>
    <definedName name="_xlnm.Print_Titles" localSheetId="0">Receiving!$1:$3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" i="7" l="1"/>
  <c r="K37" i="7" s="1"/>
  <c r="J34" i="7"/>
  <c r="K34" i="7" s="1"/>
  <c r="J33" i="7"/>
  <c r="K33" i="7" s="1"/>
  <c r="J11" i="7"/>
  <c r="K11" i="7" s="1"/>
  <c r="J10" i="7"/>
  <c r="K10" i="7" s="1"/>
  <c r="J9" i="7"/>
  <c r="K9" i="7" s="1"/>
  <c r="J8" i="7"/>
  <c r="K8" i="7" s="1"/>
  <c r="J7" i="7"/>
  <c r="K7" i="7" s="1"/>
  <c r="J6" i="7"/>
  <c r="K6" i="7" s="1"/>
  <c r="J17" i="7"/>
  <c r="K17" i="7" s="1"/>
  <c r="J16" i="7"/>
  <c r="K16" i="7" s="1"/>
  <c r="J15" i="7"/>
  <c r="K15" i="7" s="1"/>
  <c r="J14" i="7"/>
  <c r="K14" i="7" s="1"/>
  <c r="J13" i="7"/>
  <c r="K13" i="7" s="1"/>
  <c r="J12" i="7"/>
  <c r="K12" i="7" s="1"/>
  <c r="J19" i="7"/>
  <c r="K19" i="7" s="1"/>
  <c r="J18" i="7"/>
  <c r="K18" i="7" s="1"/>
  <c r="J5" i="7"/>
  <c r="K5" i="7" s="1"/>
  <c r="J4" i="7"/>
  <c r="K4" i="7" s="1"/>
  <c r="J23" i="7"/>
  <c r="K23" i="7" s="1"/>
  <c r="J22" i="7"/>
  <c r="K22" i="7" s="1"/>
  <c r="J21" i="7"/>
  <c r="K21" i="7" s="1"/>
  <c r="J20" i="7"/>
  <c r="K20" i="7" s="1"/>
  <c r="J27" i="7"/>
  <c r="K27" i="7" s="1"/>
  <c r="J26" i="7"/>
  <c r="K26" i="7" s="1"/>
  <c r="J25" i="7"/>
  <c r="K25" i="7" s="1"/>
  <c r="J24" i="7"/>
  <c r="K24" i="7" s="1"/>
  <c r="J31" i="7"/>
  <c r="K31" i="7" s="1"/>
  <c r="J30" i="7"/>
  <c r="K30" i="7" s="1"/>
  <c r="J29" i="7"/>
  <c r="K29" i="7" s="1"/>
  <c r="J28" i="7"/>
  <c r="K28" i="7" s="1"/>
  <c r="K5" i="8"/>
  <c r="L5" i="8" s="1"/>
  <c r="K4" i="8"/>
  <c r="L4" i="8" s="1"/>
  <c r="K202" i="5"/>
  <c r="L202" i="5" s="1"/>
  <c r="K206" i="5"/>
  <c r="L206" i="5" s="1"/>
  <c r="K210" i="5"/>
  <c r="L210" i="5" s="1"/>
  <c r="K214" i="5"/>
  <c r="L214" i="5" s="1"/>
  <c r="K218" i="5"/>
  <c r="L218" i="5" s="1"/>
  <c r="K219" i="5"/>
  <c r="L219" i="5" s="1"/>
  <c r="K222" i="5"/>
  <c r="L222" i="5" s="1"/>
  <c r="K223" i="5"/>
  <c r="L223" i="5" s="1"/>
  <c r="K226" i="5"/>
  <c r="L226" i="5" s="1"/>
  <c r="K227" i="5"/>
  <c r="L227" i="5" s="1"/>
  <c r="K225" i="5"/>
  <c r="L225" i="5" s="1"/>
  <c r="K224" i="5"/>
  <c r="L224" i="5" s="1"/>
  <c r="K221" i="5"/>
  <c r="L221" i="5" s="1"/>
  <c r="K220" i="5"/>
  <c r="L220" i="5" s="1"/>
  <c r="K217" i="5"/>
  <c r="L217" i="5" s="1"/>
  <c r="K216" i="5"/>
  <c r="L216" i="5" s="1"/>
  <c r="K215" i="5"/>
  <c r="L215" i="5" s="1"/>
  <c r="K213" i="5"/>
  <c r="L213" i="5" s="1"/>
  <c r="K212" i="5"/>
  <c r="L212" i="5" s="1"/>
  <c r="K211" i="5"/>
  <c r="L211" i="5" s="1"/>
  <c r="K209" i="5"/>
  <c r="L209" i="5" s="1"/>
  <c r="K208" i="5"/>
  <c r="L208" i="5" s="1"/>
  <c r="K207" i="5"/>
  <c r="L207" i="5" s="1"/>
  <c r="K205" i="5"/>
  <c r="L205" i="5" s="1"/>
  <c r="K204" i="5"/>
  <c r="L204" i="5" s="1"/>
  <c r="K203" i="5"/>
  <c r="L203" i="5" s="1"/>
  <c r="K201" i="5"/>
  <c r="L201" i="5" s="1"/>
  <c r="K200" i="5"/>
  <c r="L200" i="5" s="1"/>
  <c r="K199" i="5"/>
  <c r="L199" i="5" s="1"/>
  <c r="K198" i="5"/>
  <c r="L198" i="5" s="1"/>
  <c r="K197" i="5"/>
  <c r="L197" i="5" s="1"/>
  <c r="K196" i="5"/>
  <c r="L196" i="5" s="1"/>
  <c r="K195" i="5"/>
  <c r="L195" i="5" s="1"/>
  <c r="K194" i="5"/>
  <c r="L194" i="5" s="1"/>
  <c r="K193" i="5"/>
  <c r="L193" i="5" s="1"/>
  <c r="K192" i="5"/>
  <c r="L192" i="5" s="1"/>
  <c r="K191" i="5"/>
  <c r="L191" i="5" s="1"/>
  <c r="K190" i="5"/>
  <c r="L190" i="5" s="1"/>
  <c r="K189" i="5"/>
  <c r="L189" i="5" s="1"/>
  <c r="K188" i="5"/>
  <c r="L188" i="5" s="1"/>
  <c r="K187" i="5"/>
  <c r="L187" i="5" s="1"/>
  <c r="K186" i="5"/>
  <c r="L186" i="5" s="1"/>
  <c r="K185" i="5"/>
  <c r="L185" i="5" s="1"/>
  <c r="K184" i="5"/>
  <c r="L184" i="5" s="1"/>
  <c r="K183" i="5"/>
  <c r="L183" i="5" s="1"/>
  <c r="K182" i="5"/>
  <c r="L182" i="5" s="1"/>
  <c r="K181" i="5"/>
  <c r="L181" i="5" s="1"/>
  <c r="K180" i="5"/>
  <c r="L180" i="5" s="1"/>
  <c r="K179" i="5"/>
  <c r="L179" i="5" s="1"/>
  <c r="K178" i="5"/>
  <c r="L178" i="5" s="1"/>
  <c r="K177" i="5"/>
  <c r="L177" i="5" s="1"/>
  <c r="J35" i="7"/>
  <c r="K35" i="7" s="1"/>
  <c r="J36" i="7"/>
  <c r="K36" i="7" s="1"/>
  <c r="J38" i="7"/>
  <c r="K38" i="7" s="1"/>
  <c r="J32" i="7"/>
  <c r="K32" i="7" s="1"/>
  <c r="K5" i="5"/>
  <c r="L5" i="5" s="1"/>
  <c r="K6" i="5"/>
  <c r="L6" i="5" s="1"/>
  <c r="K7" i="5"/>
  <c r="L7" i="5" s="1"/>
  <c r="K8" i="5"/>
  <c r="L8" i="5" s="1"/>
  <c r="K9" i="5"/>
  <c r="L9" i="5" s="1"/>
  <c r="K10" i="5"/>
  <c r="L10" i="5" s="1"/>
  <c r="K11" i="5"/>
  <c r="L11" i="5" s="1"/>
  <c r="K12" i="5"/>
  <c r="L12" i="5" s="1"/>
  <c r="K13" i="5"/>
  <c r="L13" i="5" s="1"/>
  <c r="K14" i="5"/>
  <c r="L14" i="5" s="1"/>
  <c r="K15" i="5"/>
  <c r="L15" i="5" s="1"/>
  <c r="K16" i="5"/>
  <c r="L16" i="5" s="1"/>
  <c r="K17" i="5"/>
  <c r="L17" i="5" s="1"/>
  <c r="K18" i="5"/>
  <c r="L18" i="5" s="1"/>
  <c r="K19" i="5"/>
  <c r="L19" i="5" s="1"/>
  <c r="K20" i="5"/>
  <c r="L20" i="5" s="1"/>
  <c r="K21" i="5"/>
  <c r="L21" i="5" s="1"/>
  <c r="K22" i="5"/>
  <c r="L22" i="5" s="1"/>
  <c r="K23" i="5"/>
  <c r="L23" i="5" s="1"/>
  <c r="K24" i="5"/>
  <c r="L24" i="5" s="1"/>
  <c r="K25" i="5"/>
  <c r="L25" i="5" s="1"/>
  <c r="K26" i="5"/>
  <c r="L26" i="5" s="1"/>
  <c r="K27" i="5"/>
  <c r="L27" i="5" s="1"/>
  <c r="K28" i="5"/>
  <c r="L28" i="5" s="1"/>
  <c r="K29" i="5"/>
  <c r="L29" i="5" s="1"/>
  <c r="K30" i="5"/>
  <c r="L30" i="5" s="1"/>
  <c r="K31" i="5"/>
  <c r="L31" i="5" s="1"/>
  <c r="K32" i="5"/>
  <c r="L32" i="5" s="1"/>
  <c r="K33" i="5"/>
  <c r="L33" i="5" s="1"/>
  <c r="K34" i="5"/>
  <c r="L34" i="5" s="1"/>
  <c r="K35" i="5"/>
  <c r="L35" i="5" s="1"/>
  <c r="K36" i="5"/>
  <c r="L36" i="5" s="1"/>
  <c r="K37" i="5"/>
  <c r="L37" i="5" s="1"/>
  <c r="K38" i="5"/>
  <c r="L38" i="5" s="1"/>
  <c r="K39" i="5"/>
  <c r="L39" i="5" s="1"/>
  <c r="K40" i="5"/>
  <c r="L40" i="5" s="1"/>
  <c r="K41" i="5"/>
  <c r="L41" i="5" s="1"/>
  <c r="K42" i="5"/>
  <c r="L42" i="5" s="1"/>
  <c r="K43" i="5"/>
  <c r="L43" i="5" s="1"/>
  <c r="K44" i="5"/>
  <c r="L44" i="5" s="1"/>
  <c r="K45" i="5"/>
  <c r="L45" i="5" s="1"/>
  <c r="K46" i="5"/>
  <c r="L46" i="5" s="1"/>
  <c r="K47" i="5"/>
  <c r="L47" i="5" s="1"/>
  <c r="K48" i="5"/>
  <c r="L48" i="5" s="1"/>
  <c r="K49" i="5"/>
  <c r="L49" i="5" s="1"/>
  <c r="K50" i="5"/>
  <c r="L50" i="5" s="1"/>
  <c r="K51" i="5"/>
  <c r="L51" i="5" s="1"/>
  <c r="K52" i="5"/>
  <c r="L52" i="5" s="1"/>
  <c r="K53" i="5"/>
  <c r="L53" i="5" s="1"/>
  <c r="K54" i="5"/>
  <c r="L54" i="5" s="1"/>
  <c r="K55" i="5"/>
  <c r="L55" i="5" s="1"/>
  <c r="K56" i="5"/>
  <c r="L56" i="5" s="1"/>
  <c r="K57" i="5"/>
  <c r="L57" i="5" s="1"/>
  <c r="K58" i="5"/>
  <c r="L58" i="5" s="1"/>
  <c r="K59" i="5"/>
  <c r="L59" i="5" s="1"/>
  <c r="K60" i="5"/>
  <c r="L60" i="5" s="1"/>
  <c r="K61" i="5"/>
  <c r="L61" i="5" s="1"/>
  <c r="K62" i="5"/>
  <c r="L62" i="5" s="1"/>
  <c r="K63" i="5"/>
  <c r="L63" i="5" s="1"/>
  <c r="K64" i="5"/>
  <c r="L64" i="5" s="1"/>
  <c r="K65" i="5"/>
  <c r="L65" i="5" s="1"/>
  <c r="K66" i="5"/>
  <c r="L66" i="5" s="1"/>
  <c r="K67" i="5"/>
  <c r="L67" i="5" s="1"/>
  <c r="K68" i="5"/>
  <c r="L68" i="5" s="1"/>
  <c r="K69" i="5"/>
  <c r="L69" i="5" s="1"/>
  <c r="K70" i="5"/>
  <c r="L70" i="5" s="1"/>
  <c r="K71" i="5"/>
  <c r="L71" i="5" s="1"/>
  <c r="K72" i="5"/>
  <c r="L72" i="5" s="1"/>
  <c r="K73" i="5"/>
  <c r="L73" i="5" s="1"/>
  <c r="K74" i="5"/>
  <c r="L74" i="5" s="1"/>
  <c r="K75" i="5"/>
  <c r="L75" i="5" s="1"/>
  <c r="K76" i="5"/>
  <c r="L76" i="5" s="1"/>
  <c r="K77" i="5"/>
  <c r="L77" i="5" s="1"/>
  <c r="K78" i="5"/>
  <c r="L78" i="5" s="1"/>
  <c r="K79" i="5"/>
  <c r="L79" i="5" s="1"/>
  <c r="K80" i="5"/>
  <c r="L80" i="5" s="1"/>
  <c r="K81" i="5"/>
  <c r="L81" i="5" s="1"/>
  <c r="K82" i="5"/>
  <c r="L82" i="5" s="1"/>
  <c r="K83" i="5"/>
  <c r="L83" i="5" s="1"/>
  <c r="K84" i="5"/>
  <c r="L84" i="5" s="1"/>
  <c r="K85" i="5"/>
  <c r="L85" i="5" s="1"/>
  <c r="K86" i="5"/>
  <c r="L86" i="5" s="1"/>
  <c r="K87" i="5"/>
  <c r="L87" i="5" s="1"/>
  <c r="K88" i="5"/>
  <c r="L88" i="5" s="1"/>
  <c r="K89" i="5"/>
  <c r="L89" i="5" s="1"/>
  <c r="K90" i="5"/>
  <c r="L90" i="5" s="1"/>
  <c r="K91" i="5"/>
  <c r="L91" i="5" s="1"/>
  <c r="K92" i="5"/>
  <c r="L92" i="5" s="1"/>
  <c r="K93" i="5"/>
  <c r="L93" i="5" s="1"/>
  <c r="K94" i="5"/>
  <c r="L94" i="5" s="1"/>
  <c r="K95" i="5"/>
  <c r="L95" i="5" s="1"/>
  <c r="K96" i="5"/>
  <c r="L96" i="5" s="1"/>
  <c r="K97" i="5"/>
  <c r="L97" i="5" s="1"/>
  <c r="K98" i="5"/>
  <c r="L98" i="5" s="1"/>
  <c r="K99" i="5"/>
  <c r="L99" i="5" s="1"/>
  <c r="K100" i="5"/>
  <c r="L100" i="5" s="1"/>
  <c r="K101" i="5"/>
  <c r="L101" i="5" s="1"/>
  <c r="K102" i="5"/>
  <c r="L102" i="5" s="1"/>
  <c r="K103" i="5"/>
  <c r="L103" i="5" s="1"/>
  <c r="K104" i="5"/>
  <c r="L104" i="5" s="1"/>
  <c r="K105" i="5"/>
  <c r="L105" i="5" s="1"/>
  <c r="K106" i="5"/>
  <c r="L106" i="5" s="1"/>
  <c r="K107" i="5"/>
  <c r="L107" i="5" s="1"/>
  <c r="K108" i="5"/>
  <c r="L108" i="5" s="1"/>
  <c r="K109" i="5"/>
  <c r="L109" i="5" s="1"/>
  <c r="K110" i="5"/>
  <c r="L110" i="5" s="1"/>
  <c r="K111" i="5"/>
  <c r="L111" i="5" s="1"/>
  <c r="K112" i="5"/>
  <c r="L112" i="5" s="1"/>
  <c r="K113" i="5"/>
  <c r="L113" i="5" s="1"/>
  <c r="K114" i="5"/>
  <c r="L114" i="5" s="1"/>
  <c r="K115" i="5"/>
  <c r="L115" i="5" s="1"/>
  <c r="K116" i="5"/>
  <c r="L116" i="5" s="1"/>
  <c r="K117" i="5"/>
  <c r="L117" i="5" s="1"/>
  <c r="K118" i="5"/>
  <c r="L118" i="5" s="1"/>
  <c r="K119" i="5"/>
  <c r="L119" i="5" s="1"/>
  <c r="K120" i="5"/>
  <c r="L120" i="5" s="1"/>
  <c r="K121" i="5"/>
  <c r="L121" i="5" s="1"/>
  <c r="K122" i="5"/>
  <c r="L122" i="5" s="1"/>
  <c r="K123" i="5"/>
  <c r="L123" i="5" s="1"/>
  <c r="K124" i="5"/>
  <c r="L124" i="5" s="1"/>
  <c r="K125" i="5"/>
  <c r="L125" i="5" s="1"/>
  <c r="K126" i="5"/>
  <c r="L126" i="5" s="1"/>
  <c r="K127" i="5"/>
  <c r="L127" i="5" s="1"/>
  <c r="K128" i="5"/>
  <c r="L128" i="5" s="1"/>
  <c r="K129" i="5"/>
  <c r="L129" i="5" s="1"/>
  <c r="K130" i="5"/>
  <c r="L130" i="5" s="1"/>
  <c r="K131" i="5"/>
  <c r="L131" i="5" s="1"/>
  <c r="K132" i="5"/>
  <c r="L132" i="5" s="1"/>
  <c r="K133" i="5"/>
  <c r="L133" i="5" s="1"/>
  <c r="K134" i="5"/>
  <c r="L134" i="5" s="1"/>
  <c r="K135" i="5"/>
  <c r="L135" i="5" s="1"/>
  <c r="K136" i="5"/>
  <c r="L136" i="5" s="1"/>
  <c r="K137" i="5"/>
  <c r="L137" i="5" s="1"/>
  <c r="K138" i="5"/>
  <c r="L138" i="5" s="1"/>
  <c r="K139" i="5"/>
  <c r="L139" i="5" s="1"/>
  <c r="K140" i="5"/>
  <c r="L140" i="5" s="1"/>
  <c r="K141" i="5"/>
  <c r="L141" i="5" s="1"/>
  <c r="K142" i="5"/>
  <c r="L142" i="5" s="1"/>
  <c r="K143" i="5"/>
  <c r="L143" i="5" s="1"/>
  <c r="K144" i="5"/>
  <c r="L144" i="5" s="1"/>
  <c r="K145" i="5"/>
  <c r="L145" i="5" s="1"/>
  <c r="K146" i="5"/>
  <c r="L146" i="5" s="1"/>
  <c r="K147" i="5"/>
  <c r="L147" i="5" s="1"/>
  <c r="K148" i="5"/>
  <c r="L148" i="5" s="1"/>
  <c r="K149" i="5"/>
  <c r="L149" i="5" s="1"/>
  <c r="K150" i="5"/>
  <c r="L150" i="5" s="1"/>
  <c r="K151" i="5"/>
  <c r="L151" i="5" s="1"/>
  <c r="K152" i="5"/>
  <c r="L152" i="5" s="1"/>
  <c r="K153" i="5"/>
  <c r="L153" i="5" s="1"/>
  <c r="K154" i="5"/>
  <c r="L154" i="5" s="1"/>
  <c r="K155" i="5"/>
  <c r="L155" i="5" s="1"/>
  <c r="K156" i="5"/>
  <c r="L156" i="5" s="1"/>
  <c r="K157" i="5"/>
  <c r="L157" i="5" s="1"/>
  <c r="K158" i="5"/>
  <c r="L158" i="5" s="1"/>
  <c r="K159" i="5"/>
  <c r="L159" i="5" s="1"/>
  <c r="K160" i="5"/>
  <c r="L160" i="5" s="1"/>
  <c r="K161" i="5"/>
  <c r="L161" i="5" s="1"/>
  <c r="K162" i="5"/>
  <c r="L162" i="5" s="1"/>
  <c r="K163" i="5"/>
  <c r="L163" i="5" s="1"/>
  <c r="K164" i="5"/>
  <c r="L164" i="5" s="1"/>
  <c r="K165" i="5"/>
  <c r="L165" i="5" s="1"/>
  <c r="K166" i="5"/>
  <c r="L166" i="5" s="1"/>
  <c r="K167" i="5"/>
  <c r="L167" i="5" s="1"/>
  <c r="K168" i="5"/>
  <c r="L168" i="5" s="1"/>
  <c r="K169" i="5"/>
  <c r="L169" i="5" s="1"/>
  <c r="K170" i="5"/>
  <c r="L170" i="5" s="1"/>
  <c r="K171" i="5"/>
  <c r="L171" i="5" s="1"/>
  <c r="K172" i="5"/>
  <c r="L172" i="5" s="1"/>
  <c r="K173" i="5"/>
  <c r="L173" i="5" s="1"/>
  <c r="K174" i="5"/>
  <c r="L174" i="5" s="1"/>
  <c r="K175" i="5"/>
  <c r="L175" i="5" s="1"/>
  <c r="K176" i="5"/>
  <c r="L176" i="5" s="1"/>
  <c r="K4" i="5"/>
  <c r="L4" i="5" s="1"/>
</calcChain>
</file>

<file path=xl/sharedStrings.xml><?xml version="1.0" encoding="utf-8"?>
<sst xmlns="http://schemas.openxmlformats.org/spreadsheetml/2006/main" count="861" uniqueCount="447">
  <si>
    <t>Item Code</t>
  </si>
  <si>
    <t>Item Name</t>
  </si>
  <si>
    <t>PO No.</t>
  </si>
  <si>
    <t>MRR No.</t>
  </si>
  <si>
    <t>Receiving Date</t>
  </si>
  <si>
    <t>UOM</t>
  </si>
  <si>
    <t>Price</t>
  </si>
  <si>
    <t>Nos</t>
  </si>
  <si>
    <t>Total Amount w/o GST</t>
  </si>
  <si>
    <t>Received Qty.</t>
  </si>
  <si>
    <t>1308-00143-2001</t>
  </si>
  <si>
    <t>CARTON LEVOCIT 5mg TABLETS C/P 1x10's (EXPORT) - R1 - Export Group 01 C/P</t>
  </si>
  <si>
    <t>1308-00860-2017</t>
  </si>
  <si>
    <t>CARTON CADLEC 30mg INJECTION 5x1ml C/P (Export)</t>
  </si>
  <si>
    <t>1308-00764-2001</t>
  </si>
  <si>
    <t>CARTON ECZEMUS 0.1% OINTMENT 10gm C/P (Export) - Export Group 01</t>
  </si>
  <si>
    <t>1309-00197-2001</t>
  </si>
  <si>
    <t>INSERT ECZEMUS OINTMENT C/P (Export) - Export Group 01 C/P</t>
  </si>
  <si>
    <t>1308-00524-2001</t>
  </si>
  <si>
    <t>CARTON ECZEMUS 0.03% OINTMENT 10gm C/P (Export) - Export Group 01 C/P</t>
  </si>
  <si>
    <t>1309-00271-2017</t>
  </si>
  <si>
    <t>INSERT MOXITIER - (Export) - Export Group 17</t>
  </si>
  <si>
    <t>1308-00669-2017</t>
  </si>
  <si>
    <t>CARTON MOXITIER 400mg TABLETS 1X5's C/P - (Export) - Export Group 17</t>
  </si>
  <si>
    <t>1308-00706-2011</t>
  </si>
  <si>
    <t>1308-00632-2011</t>
  </si>
  <si>
    <t>1308-00635-2011</t>
  </si>
  <si>
    <t>1308-00858-2009</t>
  </si>
  <si>
    <t>CARTON OMESEC CAPSULES 2x7's C/P (Export) - Export Group 11</t>
  </si>
  <si>
    <t>CARTON EPRAZOLE 20mg CAPSULES 2x7's C/P - (ND) - (Export) - Export Group 11</t>
  </si>
  <si>
    <t>CARTON EPRAZOLE 40mg CAPSULES 2x7's C/P - (ND) - (Export) - Export Group 11</t>
  </si>
  <si>
    <t>CARTON SENSOCAIN INJECTION 5x10ml C/P (EXPORT) - Export Group 09</t>
  </si>
  <si>
    <t>GST Rate</t>
  </si>
  <si>
    <t>Total Amount with GST</t>
  </si>
  <si>
    <t>S. No.</t>
  </si>
  <si>
    <t>Export Packaging Material - Receiving</t>
  </si>
  <si>
    <t>Export Packaging Material - Open Orders</t>
  </si>
  <si>
    <t>Quantity</t>
  </si>
  <si>
    <t>Supplier</t>
  </si>
  <si>
    <t>1109-00127-2009</t>
  </si>
  <si>
    <t>1307-00310-2005</t>
  </si>
  <si>
    <t>1308-00834-2011</t>
  </si>
  <si>
    <t>1308-00844-2005</t>
  </si>
  <si>
    <t>1308-00861-2017</t>
  </si>
  <si>
    <t>1309-00051-2001</t>
  </si>
  <si>
    <t>1309-00335-2005</t>
  </si>
  <si>
    <t>1309-00357-2017</t>
  </si>
  <si>
    <t>STICKER BROKOMOL I.V. INFUSION 100ml (Export) C/P - R1 - Export Group 05</t>
  </si>
  <si>
    <t>CARTON PRECIDEX INJECTION (IV) 2X2ml C/P - (Export) - Export Group 11</t>
  </si>
  <si>
    <t>CARTON BROKOMOL I.V. INFUSION 100ml (Export) C/P - R1 - Export Group 05</t>
  </si>
  <si>
    <t>INSERT LEVOCIT TABLETS (EXPORT) - R1 - Export Group 01 C/P</t>
  </si>
  <si>
    <t>INSERT BROKOMOL I.V. INFUSION (Export) - Export Group 05</t>
  </si>
  <si>
    <t>INSERT CLINAIR - (Export) - Export Group 17</t>
  </si>
  <si>
    <t>1109-00093-2011</t>
  </si>
  <si>
    <t>1109-00097-2011</t>
  </si>
  <si>
    <t>1109-00100-2011</t>
  </si>
  <si>
    <t>1109-00123-2011</t>
  </si>
  <si>
    <t>1307-00285-2006</t>
  </si>
  <si>
    <t>1307-00309-2011</t>
  </si>
  <si>
    <t>1308-00330-2006</t>
  </si>
  <si>
    <t>1308-00331-2006</t>
  </si>
  <si>
    <t>1308-00539-2001</t>
  </si>
  <si>
    <t>1308-00540-2001</t>
  </si>
  <si>
    <t>1308-00546-2011</t>
  </si>
  <si>
    <t>1308-00547-2011</t>
  </si>
  <si>
    <t>1308-00548-2011</t>
  </si>
  <si>
    <t>1308-00557-2011</t>
  </si>
  <si>
    <t>1308-00569-2011</t>
  </si>
  <si>
    <t>1308-00689-2017</t>
  </si>
  <si>
    <t>1308-00690-2017</t>
  </si>
  <si>
    <t>1308-00787-2006</t>
  </si>
  <si>
    <t>1308-00799-2005</t>
  </si>
  <si>
    <t>1308-00811-2004</t>
  </si>
  <si>
    <t>1308-00812-2004</t>
  </si>
  <si>
    <t>1308-00837-2011</t>
  </si>
  <si>
    <t>1308-00843-2005</t>
  </si>
  <si>
    <t>1309-00127-2006</t>
  </si>
  <si>
    <t>1309-00198-2001</t>
  </si>
  <si>
    <t>1309-00213-2011</t>
  </si>
  <si>
    <t>1309-00233-2011</t>
  </si>
  <si>
    <t>1309-00255-2011</t>
  </si>
  <si>
    <t>1309-00276-2017</t>
  </si>
  <si>
    <t>1309-00277-2011</t>
  </si>
  <si>
    <t>1309-00286-2011</t>
  </si>
  <si>
    <t>1309-00333-2004</t>
  </si>
  <si>
    <t>1309-00334-2004</t>
  </si>
  <si>
    <t>1309-00352-2005</t>
  </si>
  <si>
    <t>1309-00354-2009</t>
  </si>
  <si>
    <t>1309-00356-2017</t>
  </si>
  <si>
    <t>GLASS AMPOULE CLEAR STERILE WATER FOR INJECTION 10ml (Export) - Export Group 11</t>
  </si>
  <si>
    <t>GLASS AMPOULE AMBER ARNIL INJECTION 3ml (EXPORT) C/P - Export Group 11</t>
  </si>
  <si>
    <t>GLASS AMPOULE AMBER SENSOCAIN SPINAL 0.5% INJECTION 4ml (EXPORT) - Export Group 11</t>
  </si>
  <si>
    <t>GLASS AMPOULE CLEAR LIDOCAINE 1% 3.5ml - (Export) - Export Group 11</t>
  </si>
  <si>
    <t>STICKERS GEN-LEVO IV INFUSION 100ml C/P - (EXP-MMR) - (ND) - Export Group 06 C/P</t>
  </si>
  <si>
    <t>STICKER BRAMOL I.V. INFUSION 100ml C/P - (Export) - Export Group 11</t>
  </si>
  <si>
    <t>CARTON PYODINE GEL 20gm (EXP-MMR) - Export Group 06 C/P</t>
  </si>
  <si>
    <t>CARTON PYODINE GEL 5gm (EXP-MMR) - Export Group 06 C/P</t>
  </si>
  <si>
    <t>CARTON TEZOLE CREAM 10gm C/P (Export) - Export Group 01</t>
  </si>
  <si>
    <t>CARTON ARNIL GEL 20gm WITH FLAP C/P (EXPORT) - Export Group 01 C/P</t>
  </si>
  <si>
    <t>CARTON APPLICATOR MINOXIN PLUS SOLUTION 5% C/P WITH DERMA ROLLER (EXPORT) - (ND) - Export Group 11</t>
  </si>
  <si>
    <t>CARTON APPLICATOR MINOXIN PLUS SOLUTION 5% C/P (EXPORT) - (ND) - Export Group 11</t>
  </si>
  <si>
    <t>CARTON MINOXIN PLUS SOLUTION 5% 60ml C/P (EXPORT) - (ND) - Export Group 11</t>
  </si>
  <si>
    <t>CARTON CORAM 10mg TABLETS 3x10's C/P (EXPORT) - (ND) - Export Group 11</t>
  </si>
  <si>
    <t>CARTON ARNIL INJECTION 5x3ml C/P (EXPORT) -  EXPORT GROUP 11</t>
  </si>
  <si>
    <t>CARTON INCETAX 1.00gm INJECTION (EXPORT) C/P - Export Group 17</t>
  </si>
  <si>
    <t>CARTON RYXON 1gm INJECTION (EXPORT) C/P - Export Group 17</t>
  </si>
  <si>
    <t>CARTON GEN-LEVO IV INFUSION 100ml C/P - (EXP-MMR) - (ND) - Export Group 06 C/P</t>
  </si>
  <si>
    <t>CARTON D-CORT INJECTION 25x1ml WITH HONEYCOMB C/P - (Export) - Export Group 05</t>
  </si>
  <si>
    <t>CARTON LEVOOKES 500mg TABLETS 1x10's C/P (Export) - Export Group 04</t>
  </si>
  <si>
    <t>CARTON CIPROOKES 500mg TABLETS 1x10's C/P - (Export) - Export Group 04</t>
  </si>
  <si>
    <t>CARTON BRAMOL I.V. INFUSION 100ml C/P - (Export) - Export Group 11</t>
  </si>
  <si>
    <t>CARTON LEVOBROOKES 5mg TABLETS 1x10's C/P - (EXPORT) - Export Group 05</t>
  </si>
  <si>
    <t>INSERT PYODINE GEL (EXP-MMR) - Export Group 06 C/P</t>
  </si>
  <si>
    <t>INSERT TEZOLE (Export) - Export Group 01</t>
  </si>
  <si>
    <t>INSERT CORAM TABLETS (EXPORT) - (ND) - Export Group 11</t>
  </si>
  <si>
    <t>INSERT GEN-LEVO (EXPORT) - (ND) - Export Group 11</t>
  </si>
  <si>
    <t>INSERT ARNIL CAPSULES / INJECTION (Export) - Export Group 11</t>
  </si>
  <si>
    <t>INSERT INCETAX INJECTION - (EXPORT) - Export Group 17</t>
  </si>
  <si>
    <t>INSERT BRAMOL I.V. INFUSION (Export) - Export Group 11</t>
  </si>
  <si>
    <t>INSERT OMESEC CAPSULES (Export) - Export Group 11</t>
  </si>
  <si>
    <t>INSERT LEVOOKES - (Export) - Export Group 04</t>
  </si>
  <si>
    <t>INSERT CIPROOKES - (Export) - Export Group 04</t>
  </si>
  <si>
    <t>INSERT LEVOBROOKES 5mg TABLETS - Export Group 05</t>
  </si>
  <si>
    <t>INSERT SENSOCAIN INJECTION (EXPORT) - Export Group 09</t>
  </si>
  <si>
    <t>INSERT CADLEC INJECTION 30mg (Export) - Export Group 17</t>
  </si>
  <si>
    <t>GLASS AMPOULE CLEAR PRECIDEX INJECTION (IV) 2ml - (OPC) - Export - Export Group 11</t>
  </si>
  <si>
    <t>CARTON CIS-CURON INJECTION 5x5ml C/P (Export) - Export Group 11</t>
  </si>
  <si>
    <t>INSERT CIS-CURON INJECTION (EXPORT) - Export Group 11</t>
  </si>
  <si>
    <t>INSERT PRECIDEX INJECTION (IV) (EXPORT) - Export Group 11</t>
  </si>
  <si>
    <t>1109-00130-2011</t>
  </si>
  <si>
    <t>1308-00769-2011</t>
  </si>
  <si>
    <t>1309-00311-2011</t>
  </si>
  <si>
    <t>1309-00347-2011</t>
  </si>
  <si>
    <t>CARTON CLINAIR PAEDIATRIC GRANULES 14 SACHET (Export)  - Export Group 17</t>
  </si>
  <si>
    <t>GLASS AMPOULE AMBER SENSOCAIN INJECTION 10ml (EXPORT) - Export Group 09</t>
  </si>
  <si>
    <t>1109-00128-2017</t>
  </si>
  <si>
    <t>GLASS AMPOULE CLEAR CADLEC 30mg INJECTION 1ml - (OPC) - Export - Export Group 17</t>
  </si>
  <si>
    <t>1307-00297-2010</t>
  </si>
  <si>
    <t>STICKER RYXON 1gm INJECTION C/P - (Export) - (ND) - Export Group 10</t>
  </si>
  <si>
    <t>1307-00298-2010</t>
  </si>
  <si>
    <t>STICKER RYXON 1gm I.M. INJECTION C/P - (Export) - Export Group 10</t>
  </si>
  <si>
    <t>1307-00222-2017</t>
  </si>
  <si>
    <t>STICKER INCETAX 1.00gm INJECTION (EXPORT) C/P - Export Group 17</t>
  </si>
  <si>
    <t>1307-00223-2017</t>
  </si>
  <si>
    <t>STICKER RYXON 1gm INJECTION (EXPORT) C/P - Export Group 17</t>
  </si>
  <si>
    <t>1101-00217-2010</t>
  </si>
  <si>
    <t>ALUMINIUM FOIL GEN-CIPRO 500mg TABLETS 210mm C/P (EXPORT) - Export Group 10</t>
  </si>
  <si>
    <t>Kgs</t>
  </si>
  <si>
    <t>1101-00216-2010</t>
  </si>
  <si>
    <t>ALUMINIUM FOIL GEN-LEVO 500mg TABLETS 210mm C/P (EXPORT) - (ND) - Export Group 10</t>
  </si>
  <si>
    <t>1105-00074-2011</t>
  </si>
  <si>
    <t>ALUMINIUM TUBE ARNIL GEL 20gm C/P (Export) - Export Group 11</t>
  </si>
  <si>
    <t>1307-00289-2006</t>
  </si>
  <si>
    <t>STICKER PYODINE SOLUTION 60ml C/P (EXP-MMR) - (ND) - Export Group 06</t>
  </si>
  <si>
    <t>1105-00032-2006</t>
  </si>
  <si>
    <t>ALUMINIUM TUBE PYODINE GEL 5G (EXP-MMR) - Export Group 06 C/P</t>
  </si>
  <si>
    <t>1307-00215-2012</t>
  </si>
  <si>
    <t>STICKER PYODINE SURGICAL SCRUB 500ml (EXPORT) C/P - Export Group 12</t>
  </si>
  <si>
    <t>1101-00136-2011</t>
  </si>
  <si>
    <t>ALUMINIUM FOIL CORAM 10mg TABLETS 212mm (EXPORT) - (ND) - Export Group 11</t>
  </si>
  <si>
    <t>1101-00135-2011</t>
  </si>
  <si>
    <t>ALUMINIUM FOIL CORAM 5mg TABLETS 212mm (EXPORT) - (ND) - Export Group 11</t>
  </si>
  <si>
    <t>1307-00046-2001</t>
  </si>
  <si>
    <t>STICKER PYODINE SOLUTION 450ml (EXPORT) - Export Group 01 C/P</t>
  </si>
  <si>
    <t>1101-00215-2004</t>
  </si>
  <si>
    <t>ALUMINIUM FOIL CIPROOKES 500mg TABLETS 210mm C/P (Export) - Export Group 04</t>
  </si>
  <si>
    <t>1101-00214-2004</t>
  </si>
  <si>
    <t>ALUMINIUM FOIL LEVOOKES 500mg TABLETS 210mm C/P (Export) - Export Group 04</t>
  </si>
  <si>
    <t>1101-00196-2011</t>
  </si>
  <si>
    <t>ALUMINIUM FOIL OMESEC CAPSULES 210mm C/P (Export) - Export Group 11</t>
  </si>
  <si>
    <t>1105-00002-2001</t>
  </si>
  <si>
    <t>ALUMINIUM TUBE ARNIL GEL 20gm C/P (EXPORT) - Export Group 01 C/P</t>
  </si>
  <si>
    <t>1105-00067-2001</t>
  </si>
  <si>
    <t>ALUMINIUM TUBE ECZEMUS 0.03% OINTMENT 10gm C/P (Export) - Export Group 01 C/P</t>
  </si>
  <si>
    <t>1105-00066-2001</t>
  </si>
  <si>
    <t>ALUMINIUM TUBE TEZOLE CREAM 10gm C/P (Export) - Export Group 01</t>
  </si>
  <si>
    <t>1101-00038-2001</t>
  </si>
  <si>
    <t>ALUMINIUM FOIL LEVOCIT 5mg TABLETS 212mm (EXPORT) - Export Group 01 C/P</t>
  </si>
  <si>
    <t>1101-00220-2005</t>
  </si>
  <si>
    <t>ALUMINIUM FOIL LEVOBROOKES 5mg TABLET 175mm C/P - Export Group 05</t>
  </si>
  <si>
    <t>1307-00049-2001</t>
  </si>
  <si>
    <t>STICKER PYODINE SOLUTION 500ml (EXPORT) - Export Group 01 C/P</t>
  </si>
  <si>
    <t>1105-00076-2014</t>
  </si>
  <si>
    <t>ALUMINIUM TUBE TEZOLE CREAM 10gm C/P (EXPORT) - Export Group 14</t>
  </si>
  <si>
    <t>1105-00065-2001</t>
  </si>
  <si>
    <t>ALUMINIUM TUBE ECZEMUS 0.1% OINTMENT 10gm C/P (Export) - (ND) - Export Group 01</t>
  </si>
  <si>
    <t>1101-00183-2017</t>
  </si>
  <si>
    <t>ALUMINIUM FOIL MOXITIER 400mg TABLETS 236mm - (Export) - Export Group 17</t>
  </si>
  <si>
    <t>1101-00223-2015</t>
  </si>
  <si>
    <t>AL NAFAY GRAVURE</t>
  </si>
  <si>
    <t>1101-00227-2015</t>
  </si>
  <si>
    <t>ALUMINIUM FOIL ACICLOVIR 800 (CLOVIREX) TABLETS - (Export) - Export Group 15</t>
  </si>
  <si>
    <t>1101-00224-2015</t>
  </si>
  <si>
    <t>1101-00225-2015</t>
  </si>
  <si>
    <t>ALUMINIUM FOIL AMLODIPINE 10 (CORAM) TABLETS 212mm C/P - (Export) - Export Group 15</t>
  </si>
  <si>
    <t>1101-00226-2015</t>
  </si>
  <si>
    <t>ALUMINIUM FOIL AMLODIPINE 5 (CORAM) TABLETS 212mm C/P - (Export) - Export Group 15</t>
  </si>
  <si>
    <t>Export Packaging Material - PO Pending Approvals</t>
  </si>
  <si>
    <t>PO Creation Date</t>
  </si>
  <si>
    <t>1109-00091-2015</t>
  </si>
  <si>
    <t>GLASS AMPOULE CLEAR STERILE WATER FOR INJECTION 10ml (EXPORT) - Export Group 15</t>
  </si>
  <si>
    <t>1109-00131-2015</t>
  </si>
  <si>
    <t>1307-00316-2015</t>
  </si>
  <si>
    <t>STICKER OFLOXACIN (QUINOX) I.V. INFUSION 100ml C/P - (ND) - (Export) - Export Group 15</t>
  </si>
  <si>
    <t>1307-00317-2015</t>
  </si>
  <si>
    <t>STICKER LEVOFLOXACIN (GEN-LEVO) IV INFUSION 100ml C/P - (ND) - (Export) - Export Group 15</t>
  </si>
  <si>
    <t>1307-00318-2015</t>
  </si>
  <si>
    <t>STICKER PARACETAMOL (BRAMOL) I.V. INFUSION 100ml C/P - (ND) - (Export) - Export Group 15</t>
  </si>
  <si>
    <t>1105-00108-2015</t>
  </si>
  <si>
    <t>ALUMINIUM TUBE ACICLOVIR (CLOVIREX) CREAM 5% 10gm C/P - (Export) - Export Group 15</t>
  </si>
  <si>
    <t>1105-00070-2011</t>
  </si>
  <si>
    <t>ALUMINIUM TUBE ECZEMUS 0.1% OINTMENT 10gm C/P (EXPORT) - EXPORT GROUP 11</t>
  </si>
  <si>
    <t>1307-00315-2015</t>
  </si>
  <si>
    <t>STICKER CEFTRIAXONE (RYXON) 1gm INJECTION C/P - (ND) - (Export) - Export Group 15</t>
  </si>
  <si>
    <t>AN TRADERS</t>
  </si>
  <si>
    <t>1309-00365-2015</t>
  </si>
  <si>
    <t>INSERT ACICLOVIR (CLOVIREX) CREAM 5% - (Export) - Export Group 15</t>
  </si>
  <si>
    <t>1309-00362-2015</t>
  </si>
  <si>
    <t>INSERT DEXAMETHASONE (D-CORT) INJECTION C/P - (ND) - (Export) - Export Group 15</t>
  </si>
  <si>
    <t>1309-00363-2015</t>
  </si>
  <si>
    <t>INSERT AMLODIPINE (CORAM) TABLETS - (Export)</t>
  </si>
  <si>
    <t>1309-00366-2015</t>
  </si>
  <si>
    <t>INSERT PARACETAMOL (BRAMOL) I.V. INFUSION - (ND) - (Export) - Export Group 15</t>
  </si>
  <si>
    <t>1307-00295-2005</t>
  </si>
  <si>
    <t>STICKER RYXONCEF 1gm INJECTION (Export) C/P - Export Group 05</t>
  </si>
  <si>
    <t>1101-00228-2005</t>
  </si>
  <si>
    <t>ALUMINIUM FOIL XIFAXA 550mg TABLETS 205mm C/P - (Export) - Export Group 05</t>
  </si>
  <si>
    <t>1309-00367-2005</t>
  </si>
  <si>
    <t>INSERT XIFAXA 550mg TABLETS - (Export) - Export Group 05</t>
  </si>
  <si>
    <t>1309-00254-2011</t>
  </si>
  <si>
    <t>INSERT ECZEMUS OINTMENT (Export) - Export Group 11</t>
  </si>
  <si>
    <t>1307-00218-2017</t>
  </si>
  <si>
    <t>STICKER GEN-LEVO I.V. INFUSION 100ml (Export) - Export Group 17</t>
  </si>
  <si>
    <t>1308-00867-2015</t>
  </si>
  <si>
    <t>CARTON DEXAMETHASONE (D-CORT) INJECTION 25x1ml WITH HONEYCOMB C/P - (ND) - (Export) - Export Group 15</t>
  </si>
  <si>
    <t>1308-00871-2015</t>
  </si>
  <si>
    <t>CARTON ACICLOVIR (CLOVIREX) CREAM 5% 10gm C/P - (Export) - Export Group 15</t>
  </si>
  <si>
    <t>1308-00862-2015</t>
  </si>
  <si>
    <t>CARTON CEFTRIAXONE (RYXON) 1gm INJECTION C/P - (ND) - (Export) - Export Group 15</t>
  </si>
  <si>
    <t>1308-00863-2015</t>
  </si>
  <si>
    <t>CARTON OFLOXACIN (QUINOX) I.V INFUSION 100ml C/P - (ND) - (Export) - Export Group 15</t>
  </si>
  <si>
    <t>1308-00864-2015</t>
  </si>
  <si>
    <t>CARTON LEVOFLOXACIN (GEN-LEVO) IV INFUSION 100ml C/P - (ND) - (Export) - Export Group 15</t>
  </si>
  <si>
    <t>1308-00865-2015</t>
  </si>
  <si>
    <t>CARTON CIPROFLOXACIN (GEN-CIPRO) 500mg C/P - (Export) - Export Group 15</t>
  </si>
  <si>
    <t>1308-00866-2015</t>
  </si>
  <si>
    <t>CARTON CIPROFLOXACIN (GEN-CIPRO) 250mg C/P - (Export) - Export Group 15</t>
  </si>
  <si>
    <t>1308-00872-2015</t>
  </si>
  <si>
    <t>CARTON PARACETAMOL (BRAMOL) I.V. INFUSION 100ml C/P - (ND) - (Export) - Export Group 15</t>
  </si>
  <si>
    <t>1308-00572-2011</t>
  </si>
  <si>
    <t>CARTON ECZEMUS 0.1% OINTMENT 10gm C/P (EXPORT) - EXPORT GROUP 11</t>
  </si>
  <si>
    <t>1308-00801-2005</t>
  </si>
  <si>
    <t>CARTON GEN-LEVO I.V. INFUSION 100ml C/P - (EXPORT) - Export Group 05</t>
  </si>
  <si>
    <t>1308-00802-2005</t>
  </si>
  <si>
    <t>CARTON INCETAX 1.00gm INJECTION C/P - (EXPORT) C/P - Export Group 05</t>
  </si>
  <si>
    <t>1308-00815-2005</t>
  </si>
  <si>
    <t>CARTON RYXONCEF 1gm INJECTION (Export) C/P - Export Group 05</t>
  </si>
  <si>
    <t>1308-00868-2015</t>
  </si>
  <si>
    <t>CARTON AMLODIPINE 10 (CORAM) TABLETS 3x10's C/P - (Export) - Export Group 15</t>
  </si>
  <si>
    <t>1308-00869-2015</t>
  </si>
  <si>
    <t>CARTON AMLODIPINE 5 (CORAM) TABLETS 3x10's C/P - (Export) - Export Group 15</t>
  </si>
  <si>
    <t>1308-00870-2015</t>
  </si>
  <si>
    <t>CARTON ACICLOVIR 800 (CLOVIREX) TABLET 2x10's C/P - (Export) - Export Group 15.</t>
  </si>
  <si>
    <t>1308-00873-2005</t>
  </si>
  <si>
    <t>CARTON XIFAXA 550mg TABLETS 1x10's C/P - (Export) - Export Group 05</t>
  </si>
  <si>
    <t>1309-00359-2015</t>
  </si>
  <si>
    <t>INSERT OFLOXACIN (QUINOX) I.V. INFUSION - (ND) - (Export) - Export Group 15</t>
  </si>
  <si>
    <t>1309-00360-2015</t>
  </si>
  <si>
    <t>INSERT LEVOFLOXACIN (GEN-LEVO) - (ND) - (Export) - Export Group 15</t>
  </si>
  <si>
    <t>1309-00361-2015</t>
  </si>
  <si>
    <t>INSERT CIPROFLOXACIN (GEN-CIPRO) - (Export) - Export Group 15</t>
  </si>
  <si>
    <t>1309-00336-2005</t>
  </si>
  <si>
    <t>INSERT RYXONCEF INJECTION (Export) - Export Group 05</t>
  </si>
  <si>
    <t>ALUMINIUM FOIL CIPROFLOXACIN (GEN-CIPRO) 500mg TABLETS 205mm C/P - (Export) - Export Group 15</t>
  </si>
  <si>
    <t>ALUMINIUM FOIL CIPROFLOXACIN (GEN-CIPRO) 250mg TABLETS 212mm C/P - (Export) - Export Group 15</t>
  </si>
  <si>
    <t>1309-00368-2011</t>
  </si>
  <si>
    <t>INSERT LAMADOL INJECTION C/P (Export) - Export Group 11</t>
  </si>
  <si>
    <t>1309-00306-2011</t>
  </si>
  <si>
    <t>INSERT SENSOCAIN SPINAL INJECTION (EXPORT) - Export Group 11</t>
  </si>
  <si>
    <t>1309-00364-2015</t>
  </si>
  <si>
    <t>INSERT ACICLOVIR (CLOVIREX) TABLETS - (Export) - Export Group 15</t>
  </si>
  <si>
    <t>1309-00240-2011</t>
  </si>
  <si>
    <t>INSERT RYXON INJECTION - EXPORT GROUP 11</t>
  </si>
  <si>
    <t>1309-00227-2014</t>
  </si>
  <si>
    <t>INSERT CLOVIREX CREAM 5% ( EXPORT ) - Export Group 14</t>
  </si>
  <si>
    <t>1307-00201-2001</t>
  </si>
  <si>
    <t>STICKER RYXON 1gm INJECTION C/P - R1 - (Export) - Export Group 01</t>
  </si>
  <si>
    <t>1105-00075-2014</t>
  </si>
  <si>
    <t>ALUMINIUM TUBE CLOVIREX CREAM 5% 10gm C/P (EXPORT) - Export Group 14</t>
  </si>
  <si>
    <t>1109-00132-2011</t>
  </si>
  <si>
    <t>1308-00627-2001</t>
  </si>
  <si>
    <t>CARTON RYXON 1gm INJECTION C/P - R1 - (Export) - Export Group 01</t>
  </si>
  <si>
    <t>1308-00589-2014</t>
  </si>
  <si>
    <t>CARTON CLOVIREX CREAM 5% 10gm C/P (EXPORT ) - Export Group 14</t>
  </si>
  <si>
    <t>1309-00358-2015</t>
  </si>
  <si>
    <t>INSERT CEFTRIAXONE (RYXON) INJECTION - (ND) - (Export) - Export Group 15</t>
  </si>
  <si>
    <t>GLASS AMPOULE CLEAR DEXAMETHASONE (D-CORT) INJECTION 1ml C/P - (OPC) - (ND) - (Export) - Export Group 15</t>
  </si>
  <si>
    <t>1307-00319-2002</t>
  </si>
  <si>
    <t>STICKER LACTULOSE (B-LACT) SYRUP 120ml C/P - (Export) - (ND) - Export Group 02</t>
  </si>
  <si>
    <t>1309-00370-2002</t>
  </si>
  <si>
    <t>INSERT LEVOCIT TABLETS (Export) - (ND) - R1 - Export Group 02</t>
  </si>
  <si>
    <t>1309-00369-2002</t>
  </si>
  <si>
    <t>INSERT LACTULOSE (B-LACT) SYRUP - (Export) - (ND) - Export Group 02</t>
  </si>
  <si>
    <t>1308-00758-2011</t>
  </si>
  <si>
    <t>CARTON SENSOCAIN SPINAL 0.5% INJECTION HEAVY 5x4ml C/P (EXPORT) - Export Group 11</t>
  </si>
  <si>
    <t>GLASS AMPOULE CLEAR LAMADOL 2ml C/P - (OPC) - (Export) - Export Group 11</t>
  </si>
  <si>
    <t>1308-00876-2002</t>
  </si>
  <si>
    <t>CARTON LEVOCIT 5mg TABLETS 10x10's C/P - (Export) - (ND) - R1 - Export Group 02</t>
  </si>
  <si>
    <t>1308-00874-2011</t>
  </si>
  <si>
    <t>CARTON LAMADOL INJECTION 5X2ml C/P (Export) - Export Group 11</t>
  </si>
  <si>
    <t>1101-00230-2002</t>
  </si>
  <si>
    <t>ALUMINIUM FOIL LEVOCIT 5mg TABLETS 212mm C/P - (Export) - (ND) - R1 - Export Group 02</t>
  </si>
  <si>
    <t>1308-00875-2002</t>
  </si>
  <si>
    <t>CARTON LACTULOSE (B-LACT) SYRUP 120ml C/P - (Export) - (ND) - Export Group 02</t>
  </si>
  <si>
    <t>1109-00134-2011</t>
  </si>
  <si>
    <t>GLASS AMPOULE CLEAR ACURON INJECTION 5ml (OPC) - Export - Export Group 11</t>
  </si>
  <si>
    <t>1109-00129-2011</t>
  </si>
  <si>
    <t>GLASS AMPOULE CLEAR CIS-CURON INJECTION 5ml - (OPC) - Export - Export Group 11</t>
  </si>
  <si>
    <t>1308-00554-2011</t>
  </si>
  <si>
    <t>CARTON CORAM 5mg TABLETS 3x10's C/P (EXPORT) - (ND) - Export Group 11</t>
  </si>
  <si>
    <t>1308-00488-2001</t>
  </si>
  <si>
    <t>CARTON ACURON INJECTION 5x5ml C/P (EXPORT) - Export Group 01</t>
  </si>
  <si>
    <t>1109-00133-2011</t>
  </si>
  <si>
    <t>GLASS AMPOULE AMBER SENSOCAIN SPINAL 0.5% INJECTION 4ml - (OPC) - Export - Export Group 11</t>
  </si>
  <si>
    <t>1307-00052-2001</t>
  </si>
  <si>
    <t>STICKER PYODINE SOLUTION 60ml (EXPORT) - Export Group 01 C/P</t>
  </si>
  <si>
    <t>1309-00371-2013</t>
  </si>
  <si>
    <t>INSERT PYODINE GARGLE AND MOUTHWASH (Export) - Export Group 13</t>
  </si>
  <si>
    <t>1101-00229-2002</t>
  </si>
  <si>
    <t>From 1st Jan 2023 Till 02 Mar 2024</t>
  </si>
  <si>
    <t>Till 03 March 2024</t>
  </si>
  <si>
    <t>1109-00108-1001</t>
  </si>
  <si>
    <t>GLASS AMPOULE AMBER PHLOGIN INJECTION 3ml - (ND) - R2 - Common Material</t>
  </si>
  <si>
    <t>1307-00239-1002</t>
  </si>
  <si>
    <t>STICKER RYXON 1gm INJECTION C/P - (ND) - R1 - Local Pack C/P</t>
  </si>
  <si>
    <t>1308-00748-1002</t>
  </si>
  <si>
    <t>CARTON RYXON 1gm INJECTION C/P - (ND) - R2 - Local Pack C/P</t>
  </si>
  <si>
    <t>1309-00244-1001</t>
  </si>
  <si>
    <t>INSERT RYXON INJECTION - (ND) - R2 (Un-Folded) - Common Material</t>
  </si>
  <si>
    <t>1309-00264-1001</t>
  </si>
  <si>
    <t>INSERT PIMPAL 0.1% GEL - (ND) - R1 - Common Material</t>
  </si>
  <si>
    <t>1309-00284-1001</t>
  </si>
  <si>
    <t>INSERT MINOXIN PLUS SOLUTION 5% &amp; MINOXIN SOLUTION 2% - (ND) - R1 - Common Material</t>
  </si>
  <si>
    <t>1309-00323-1001</t>
  </si>
  <si>
    <t>INSERT MOXITIER - (ND) - Common Material</t>
  </si>
  <si>
    <t>1307-00051-1002</t>
  </si>
  <si>
    <t>STICKER PYODINE SOLUTION 60ml - Local Pack C/P</t>
  </si>
  <si>
    <t>1309-00373-2013</t>
  </si>
  <si>
    <t>INSERT PYODINE GEL 20gm (EXPORT) - Export Group 13</t>
  </si>
  <si>
    <t>1307-00042-1002</t>
  </si>
  <si>
    <t>STICKER PYODINE GARGLE AND MOUTH WASH 60ml C/P - Local Pack C/P</t>
  </si>
  <si>
    <t>1309-00111-1001</t>
  </si>
  <si>
    <t>INSERT GEN-CIPRO (UNFOLDED) - (ND) - Common Material</t>
  </si>
  <si>
    <t>1309-00114-1001</t>
  </si>
  <si>
    <t>INSERT GEN-LEVO (FOLDED) - (ND) - Common Material</t>
  </si>
  <si>
    <t>1309-00159-1001</t>
  </si>
  <si>
    <t>INSERT PYODINE GEL - (ND) - Common Material</t>
  </si>
  <si>
    <t>1309-00165-1001</t>
  </si>
  <si>
    <t>INSERT CONTRACTUBEX GEL - (ND) - Common Material</t>
  </si>
  <si>
    <t>1308-00704-1002</t>
  </si>
  <si>
    <t>CARTON APPLICATOR MINOXIN PLUS SOLUTION 5% - (ND) - R1 - Local Pack C/P</t>
  </si>
  <si>
    <t>1310-00001-1001</t>
  </si>
  <si>
    <t>BOOKLET MINOXIN PLUS SOLUTION 5% &amp; MINOXIN SOLUTION 2% - Common Material</t>
  </si>
  <si>
    <t>1307-00230-1002</t>
  </si>
  <si>
    <t>STICKER MINOXIN PLUS SOLUTION 5% 60ml C/P - (ND) - R1 - Local Pack C/P</t>
  </si>
  <si>
    <t>1307-00243-1002</t>
  </si>
  <si>
    <t>STICKER OXOFERIN SOLUTION 50ml C/P - (ND) - R1 - Local Pack C/P</t>
  </si>
  <si>
    <t>1308-00288-1002</t>
  </si>
  <si>
    <t>CARTON GEN-CIPRO 250mg TABLETS 1x10's C/P - (ND) - Local Pack C/P</t>
  </si>
  <si>
    <t>1308-00416-1002</t>
  </si>
  <si>
    <t>CARTON PYODINE GEL 20gm C/P - (ND) - Local Pack C/P</t>
  </si>
  <si>
    <t>1308-00664-1002</t>
  </si>
  <si>
    <t>CARTON PIMPAL 0.1% GEL 15gm C/P - (ND) - R1 - Local Pack C/P</t>
  </si>
  <si>
    <t>1309-00149-1001</t>
  </si>
  <si>
    <t>INSERT GEN-CIPRO (FOLDED) - (ND) - Common Material</t>
  </si>
  <si>
    <t>1307-00320-2001</t>
  </si>
  <si>
    <t>STICKER B-LACT SYRUP 120ml C/P (Export) - R1 - Export Group 01</t>
  </si>
  <si>
    <t>1309-00297-1001</t>
  </si>
  <si>
    <t>INSERT PRECIDEX INJECTION - (ND) - Common Material</t>
  </si>
  <si>
    <t>1308-00289-1002</t>
  </si>
  <si>
    <t>CARTON GEN-CIPRO 500mg TABLETS 1x10's C/P - (ND) - Local Pack C/P</t>
  </si>
  <si>
    <t>1308-00880-2001</t>
  </si>
  <si>
    <t>CARTON B-LACT SYRUP 120ml C/P (Export) - R1 -  Export Group 01</t>
  </si>
  <si>
    <t>1309-00374-2001</t>
  </si>
  <si>
    <t>INSERT B-LACT SYRUP (Export) - R1 - Export Group 01</t>
  </si>
  <si>
    <t>1310-00008-1001</t>
  </si>
  <si>
    <t>BOOKLET MINOXIN SOLUTION 5% &amp; MINOXIN SOLUTION 2% - (ND) - R1 - Common Material</t>
  </si>
  <si>
    <t>1109-00066-1001</t>
  </si>
  <si>
    <t>GLASS AMPOULE CLEAR PRECIDEX INJECTION 2ml - Common Material</t>
  </si>
  <si>
    <t>1308-00281-1002</t>
  </si>
  <si>
    <t>CARTON XIFAXA 550mg TABLETS C/P - (ND) - Local Pack C/P</t>
  </si>
  <si>
    <t>1308-00480-1002</t>
  </si>
  <si>
    <t>CARTON VANIFALL CREAM 13.9% 15gm C/P - (ND) - Local Pack C/P</t>
  </si>
  <si>
    <t>1308-00291-1002</t>
  </si>
  <si>
    <t>CARTON GEN-LEVO 250mg TABLETS 1x10's C/P - (ND) - Local Pack C/P</t>
  </si>
  <si>
    <t>1308-00590-2014</t>
  </si>
  <si>
    <t>CARTON TEZOLE CREAM 10gm C/P (EXPORT) - Export Group 14</t>
  </si>
  <si>
    <t>1309-00226-2014</t>
  </si>
  <si>
    <t>INSERT TEZOLE CREAM (EXPORT) - Export Group 14</t>
  </si>
  <si>
    <t>METIER IMPRESSIONS (PVT) LTD.</t>
  </si>
  <si>
    <t>1308-00774-1002</t>
  </si>
  <si>
    <t>CARTON NEZOCIN 600mg INFUSION 300ml C/P - (ND) - R1 - Local Pack C/P</t>
  </si>
  <si>
    <t>1101-00072-1001</t>
  </si>
  <si>
    <t>ALUMINIUM FOIL GEN-CIPRO 500mg TABLETS 207mm - (ND) - Common Material</t>
  </si>
  <si>
    <t>1101-00075-1001</t>
  </si>
  <si>
    <t>ALUMINIUM FOIL GEN-LEVO 500mg TABLETS 207mm - (ND) - Common Material</t>
  </si>
  <si>
    <t>1101-00084-1001</t>
  </si>
  <si>
    <t>ALUMINIUM FOIL PHLOGIN 50 CAPSULES 207mm - (ND) - Common Material</t>
  </si>
  <si>
    <t>1101-00085-1001</t>
  </si>
  <si>
    <t>ALUMINIUM FOIL PHLOGIN SR 100 CAPSULES 207mm - (ND) - Common Material</t>
  </si>
  <si>
    <t>1101-00108-1001</t>
  </si>
  <si>
    <t>ALUMINIUM FOIL GEN-CIPRO 250mg TABLETS 212mm (ND) - Common Material</t>
  </si>
  <si>
    <t>1101-00176-1001</t>
  </si>
  <si>
    <t>ALUMINIUM FOIL OMESEC CAPSULES 210mm - (ND) - R1 - Common Material</t>
  </si>
  <si>
    <t>1101-00068-1001</t>
  </si>
  <si>
    <t>ALUMINIUM FOIL E-CAP 40mg CAPSULES 210mm - (ND) - Common Material</t>
  </si>
  <si>
    <t>1101-00156-1001</t>
  </si>
  <si>
    <t>ALUMINIUM FOIL PK-MERZ TABLETS 175mm C/P - (ND) - R1 - Common Material</t>
  </si>
  <si>
    <t>1307-00240-1002</t>
  </si>
  <si>
    <t>STICKER LABEL HEPA-MERZ SYRUP 120ml C/P - (ND) - R1 - Local Pack C/P</t>
  </si>
  <si>
    <t>1105-00037-1002</t>
  </si>
  <si>
    <t>ALUMINIUM TUBE PYODINE GEL 20gm C/P - (ND) - Local Pack C/P</t>
  </si>
  <si>
    <t>1105-00043-1002</t>
  </si>
  <si>
    <t>ALUMINIUM TUBE CONTRACTUBEX GEL 20gm - (ND) - Local Pack C/P</t>
  </si>
  <si>
    <t>1308-00170-1002</t>
  </si>
  <si>
    <t>CARTON NEZOCIN SUSPENSION 60ml C/P - Local Pack C/P</t>
  </si>
  <si>
    <t>1308-00735-1002</t>
  </si>
  <si>
    <t>CARTON HEPA-MERZ INFUSION 1x10ml C/P - (ND) - R1 - Local Pack C/P</t>
  </si>
  <si>
    <t>1308-00772-1002</t>
  </si>
  <si>
    <t>CARTON MOXITIER I.V. INFUSION 400mg/250ml C/P - (ND) - Local Pack C/P</t>
  </si>
  <si>
    <t>1307-00268-1002</t>
  </si>
  <si>
    <t>STICKER MOXITIER I.V. INFUSION 400mg/250ml C/P - (ND) - Local Pack C/P</t>
  </si>
  <si>
    <t>1308-00435-1002</t>
  </si>
  <si>
    <t>CARTON CONTRACTUBEX GEL 20gm - (ND) - Local Pack C/P</t>
  </si>
  <si>
    <t>1308-00702-1002</t>
  </si>
  <si>
    <t>CARTON MINOXIN PLUS SOLUTION 5% 60ml C/P - (ND) - R1 - Local Pack C/P</t>
  </si>
  <si>
    <t>1308-00836-1002</t>
  </si>
  <si>
    <t>CARTON PRECIDEX INJECTION 2x2ml C/P - R2 - Local Pack C/P</t>
  </si>
  <si>
    <t>1307-00045-1002</t>
  </si>
  <si>
    <t>STICKER PYODINE SOLUTION 450ml - Local Pack C/P</t>
  </si>
  <si>
    <t>1307-00056-1002</t>
  </si>
  <si>
    <t>STICKER PYODINE SURGICAL SCRUB 450ml - Local Pack C/P</t>
  </si>
  <si>
    <t>1307-00270-1002</t>
  </si>
  <si>
    <t>STICKER NEZOCIN 600mg INFUSION 300ml C/P - (ND) - R1 - Local Pack C/P</t>
  </si>
  <si>
    <t>UNITED TUBES (PRIVATE) LIMITED</t>
  </si>
  <si>
    <t>METIER AMPOULE (PVT.) LIMITED</t>
  </si>
  <si>
    <t>COLLAPSIBLE TUBE COMPANY (PVT)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</si>
</sst>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 vertical="center" wrapText="1"/>
    </xf>
    <xf numFmtId="0" fontId="18" fillId="0" borderId="0" xfId="0" applyFont="1" applyAlignment="1">
      <alignment horizontal="left"/>
    </xf>
    <xf numFmtId="43" fontId="18" fillId="0" borderId="0" xfId="1" applyFont="1"/>
    <xf numFmtId="165" fontId="18" fillId="0" borderId="0" xfId="1" applyNumberFormat="1" applyFont="1"/>
    <xf numFmtId="164" fontId="18" fillId="0" borderId="0" xfId="1" applyNumberFormat="1" applyFont="1"/>
    <xf numFmtId="0" fontId="21" fillId="34" borderId="10" xfId="0" applyFont="1" applyFill="1" applyBorder="1" applyAlignment="1">
      <alignment horizontal="center" vertical="center" wrapText="1"/>
    </xf>
    <xf numFmtId="165" fontId="21" fillId="34" borderId="10" xfId="1" applyNumberFormat="1" applyFont="1" applyFill="1" applyBorder="1" applyAlignment="1">
      <alignment horizontal="center" vertical="center" wrapText="1"/>
    </xf>
    <xf numFmtId="164" fontId="21" fillId="34" borderId="10" xfId="1" applyNumberFormat="1" applyFont="1" applyFill="1" applyBorder="1" applyAlignment="1">
      <alignment horizontal="center" vertical="center" wrapText="1"/>
    </xf>
    <xf numFmtId="43" fontId="21" fillId="34" borderId="10" xfId="1" applyFont="1" applyFill="1" applyBorder="1" applyAlignment="1">
      <alignment horizontal="center" vertical="center" wrapText="1"/>
    </xf>
    <xf numFmtId="0" fontId="22" fillId="33" borderId="10" xfId="0" applyFont="1" applyFill="1" applyBorder="1" applyAlignment="1">
      <alignment horizontal="center" vertical="center" wrapText="1"/>
    </xf>
    <xf numFmtId="0" fontId="22" fillId="33" borderId="10" xfId="0" applyFont="1" applyFill="1" applyBorder="1" applyAlignment="1">
      <alignment horizontal="left" vertical="center" wrapText="1"/>
    </xf>
    <xf numFmtId="15" fontId="22" fillId="33" borderId="10" xfId="0" applyNumberFormat="1" applyFont="1" applyFill="1" applyBorder="1" applyAlignment="1">
      <alignment horizontal="center" vertical="center" wrapText="1"/>
    </xf>
    <xf numFmtId="43" fontId="22" fillId="33" borderId="10" xfId="1" applyFont="1" applyFill="1" applyBorder="1" applyAlignment="1">
      <alignment horizontal="center" vertical="center" wrapText="1"/>
    </xf>
    <xf numFmtId="9" fontId="22" fillId="33" borderId="10" xfId="43" applyFont="1" applyFill="1" applyBorder="1" applyAlignment="1">
      <alignment horizontal="center" vertical="center" wrapText="1"/>
    </xf>
    <xf numFmtId="0" fontId="22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22" fillId="33" borderId="10" xfId="1" applyNumberFormat="1" applyFont="1" applyFill="1" applyBorder="1" applyAlignment="1">
      <alignment horizontal="center" vertical="center" wrapText="1"/>
    </xf>
    <xf numFmtId="164" fontId="22" fillId="33" borderId="1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21" fillId="35" borderId="10" xfId="0" applyFont="1" applyFill="1" applyBorder="1" applyAlignment="1">
      <alignment horizontal="center" vertical="center" wrapText="1"/>
    </xf>
    <xf numFmtId="165" fontId="21" fillId="35" borderId="10" xfId="1" applyNumberFormat="1" applyFont="1" applyFill="1" applyBorder="1" applyAlignment="1">
      <alignment horizontal="center" vertical="center" wrapText="1"/>
    </xf>
    <xf numFmtId="164" fontId="21" fillId="35" borderId="10" xfId="1" applyNumberFormat="1" applyFont="1" applyFill="1" applyBorder="1" applyAlignment="1">
      <alignment horizontal="center" vertical="center" wrapText="1"/>
    </xf>
    <xf numFmtId="43" fontId="21" fillId="35" borderId="10" xfId="1" applyFont="1" applyFill="1" applyBorder="1" applyAlignment="1">
      <alignment horizontal="center" vertical="center" wrapText="1"/>
    </xf>
    <xf numFmtId="0" fontId="21" fillId="36" borderId="10" xfId="0" applyFont="1" applyFill="1" applyBorder="1" applyAlignment="1">
      <alignment horizontal="center" vertical="center" wrapText="1"/>
    </xf>
    <xf numFmtId="165" fontId="21" fillId="36" borderId="10" xfId="1" applyNumberFormat="1" applyFont="1" applyFill="1" applyBorder="1" applyAlignment="1">
      <alignment horizontal="center" vertical="center" wrapText="1"/>
    </xf>
    <xf numFmtId="164" fontId="21" fillId="36" borderId="10" xfId="1" applyNumberFormat="1" applyFont="1" applyFill="1" applyBorder="1" applyAlignment="1">
      <alignment horizontal="center" vertical="center" wrapText="1"/>
    </xf>
    <xf numFmtId="43" fontId="21" fillId="36" borderId="10" xfId="1" applyFont="1" applyFill="1" applyBorder="1" applyAlignment="1">
      <alignment horizontal="center" vertical="center" wrapText="1"/>
    </xf>
    <xf numFmtId="43" fontId="22" fillId="33" borderId="10" xfId="1" applyNumberFormat="1" applyFont="1" applyFill="1" applyBorder="1" applyAlignment="1">
      <alignment horizontal="center" vertical="center" wrapText="1"/>
    </xf>
    <xf numFmtId="43" fontId="0" fillId="0" borderId="0" xfId="0" applyNumberFormat="1"/>
    <xf numFmtId="0" fontId="18" fillId="0" borderId="10" xfId="0" applyFont="1" applyBorder="1"/>
    <xf numFmtId="0" fontId="18" fillId="0" borderId="10" xfId="0" applyFont="1" applyBorder="1" applyAlignment="1">
      <alignment horizontal="left"/>
    </xf>
    <xf numFmtId="0" fontId="20" fillId="33" borderId="0" xfId="0" applyFont="1" applyFill="1" applyAlignment="1">
      <alignment horizontal="center" vertical="top"/>
    </xf>
    <xf numFmtId="0" fontId="20" fillId="33" borderId="11" xfId="0" applyFont="1" applyFill="1" applyBorder="1" applyAlignment="1">
      <alignment horizontal="center" vertical="top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  <pageSetUpPr fitToPage="1"/>
  </sheetPr>
  <dimension ref="A1:M227"/>
  <sheetViews>
    <sheetView showGridLines="0" tabSelected="1" workbookViewId="0">
      <selection sqref="A1:L1"/>
    </sheetView>
  </sheetViews>
  <sheetFormatPr defaultColWidth="9.109375" defaultRowHeight="24.9" customHeight="1" x14ac:dyDescent="0.3"/>
  <cols>
    <col min="1" max="1" width="6.109375" style="1" customWidth="1"/>
    <col min="2" max="2" width="16.5546875" style="1" customWidth="1"/>
    <col min="3" max="3" width="86.44140625" style="4" customWidth="1"/>
    <col min="4" max="4" width="8.109375" style="1" customWidth="1"/>
    <col min="5" max="5" width="8.6640625" style="1" customWidth="1"/>
    <col min="6" max="6" width="10" style="1" bestFit="1" customWidth="1"/>
    <col min="7" max="7" width="9.33203125" style="6" customWidth="1"/>
    <col min="8" max="8" width="7.109375" style="6" customWidth="1"/>
    <col min="9" max="9" width="11.6640625" style="7" customWidth="1"/>
    <col min="10" max="10" width="7" style="1" customWidth="1"/>
    <col min="11" max="11" width="13.6640625" style="5" customWidth="1"/>
    <col min="12" max="12" width="14.6640625" style="1" customWidth="1"/>
    <col min="13" max="13" width="11.33203125" style="1" bestFit="1" customWidth="1"/>
    <col min="14" max="16384" width="9.109375" style="1"/>
  </cols>
  <sheetData>
    <row r="1" spans="1:13" s="2" customFormat="1" ht="24.9" customHeight="1" x14ac:dyDescent="0.3">
      <c r="A1" s="36" t="s">
        <v>35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3" s="2" customFormat="1" ht="24.9" customHeight="1" x14ac:dyDescent="0.3">
      <c r="A2" s="37" t="s">
        <v>329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3" s="3" customFormat="1" ht="31.5" customHeight="1" x14ac:dyDescent="0.3">
      <c r="A3" s="28" t="s">
        <v>34</v>
      </c>
      <c r="B3" s="28" t="s">
        <v>0</v>
      </c>
      <c r="C3" s="28" t="s">
        <v>1</v>
      </c>
      <c r="D3" s="28" t="s">
        <v>2</v>
      </c>
      <c r="E3" s="28" t="s">
        <v>3</v>
      </c>
      <c r="F3" s="28" t="s">
        <v>4</v>
      </c>
      <c r="G3" s="29" t="s">
        <v>6</v>
      </c>
      <c r="H3" s="29" t="s">
        <v>32</v>
      </c>
      <c r="I3" s="30" t="s">
        <v>9</v>
      </c>
      <c r="J3" s="28" t="s">
        <v>5</v>
      </c>
      <c r="K3" s="31" t="s">
        <v>8</v>
      </c>
      <c r="L3" s="31" t="s">
        <v>33</v>
      </c>
    </row>
    <row r="4" spans="1:13" s="21" customFormat="1" ht="30" customHeight="1" x14ac:dyDescent="0.3">
      <c r="A4" s="12">
        <v>1</v>
      </c>
      <c r="B4" s="12" t="s">
        <v>56</v>
      </c>
      <c r="C4" s="13" t="s">
        <v>92</v>
      </c>
      <c r="D4" s="12">
        <v>15444</v>
      </c>
      <c r="E4" s="12">
        <v>11879</v>
      </c>
      <c r="F4" s="14">
        <v>44928</v>
      </c>
      <c r="G4" s="32">
        <v>4.3</v>
      </c>
      <c r="H4" s="16">
        <v>0.17</v>
      </c>
      <c r="I4" s="19">
        <v>52800</v>
      </c>
      <c r="J4" s="17" t="s">
        <v>7</v>
      </c>
      <c r="K4" s="19">
        <f>G4*I4</f>
        <v>227040</v>
      </c>
      <c r="L4" s="15">
        <f>(K4*H4)+K4</f>
        <v>265636.8</v>
      </c>
      <c r="M4" s="22"/>
    </row>
    <row r="5" spans="1:13" s="21" customFormat="1" ht="30" customHeight="1" x14ac:dyDescent="0.3">
      <c r="A5" s="12">
        <v>2</v>
      </c>
      <c r="B5" s="12" t="s">
        <v>62</v>
      </c>
      <c r="C5" s="13" t="s">
        <v>98</v>
      </c>
      <c r="D5" s="12">
        <v>15565</v>
      </c>
      <c r="E5" s="12">
        <v>11947</v>
      </c>
      <c r="F5" s="14">
        <v>44938</v>
      </c>
      <c r="G5" s="32">
        <v>7.9</v>
      </c>
      <c r="H5" s="16">
        <v>0.17</v>
      </c>
      <c r="I5" s="19">
        <v>24250</v>
      </c>
      <c r="J5" s="17" t="s">
        <v>7</v>
      </c>
      <c r="K5" s="19">
        <f t="shared" ref="K5:K68" si="0">G5*I5</f>
        <v>191575</v>
      </c>
      <c r="L5" s="15">
        <f t="shared" ref="L5:L68" si="1">(K5*H5)+K5</f>
        <v>224142.75</v>
      </c>
      <c r="M5" s="22"/>
    </row>
    <row r="6" spans="1:13" s="21" customFormat="1" ht="30" customHeight="1" x14ac:dyDescent="0.3">
      <c r="A6" s="12">
        <v>3</v>
      </c>
      <c r="B6" s="12" t="s">
        <v>145</v>
      </c>
      <c r="C6" s="13" t="s">
        <v>146</v>
      </c>
      <c r="D6" s="12">
        <v>14756</v>
      </c>
      <c r="E6" s="12">
        <v>11941</v>
      </c>
      <c r="F6" s="14">
        <v>44938</v>
      </c>
      <c r="G6" s="32">
        <v>1850</v>
      </c>
      <c r="H6" s="16">
        <v>0.17</v>
      </c>
      <c r="I6" s="19">
        <v>29.15</v>
      </c>
      <c r="J6" s="17" t="s">
        <v>147</v>
      </c>
      <c r="K6" s="19">
        <f t="shared" si="0"/>
        <v>53927.5</v>
      </c>
      <c r="L6" s="15">
        <f t="shared" si="1"/>
        <v>63095.175000000003</v>
      </c>
      <c r="M6" s="22"/>
    </row>
    <row r="7" spans="1:13" s="21" customFormat="1" ht="30" customHeight="1" x14ac:dyDescent="0.3">
      <c r="A7" s="12">
        <v>4</v>
      </c>
      <c r="B7" s="12" t="s">
        <v>148</v>
      </c>
      <c r="C7" s="13" t="s">
        <v>149</v>
      </c>
      <c r="D7" s="12">
        <v>14756</v>
      </c>
      <c r="E7" s="12">
        <v>11942</v>
      </c>
      <c r="F7" s="14">
        <v>44938</v>
      </c>
      <c r="G7" s="32">
        <v>1850</v>
      </c>
      <c r="H7" s="16">
        <v>0.17</v>
      </c>
      <c r="I7" s="19">
        <v>23.25</v>
      </c>
      <c r="J7" s="17" t="s">
        <v>147</v>
      </c>
      <c r="K7" s="19">
        <f t="shared" si="0"/>
        <v>43012.5</v>
      </c>
      <c r="L7" s="15">
        <f t="shared" si="1"/>
        <v>50324.625</v>
      </c>
      <c r="M7" s="22"/>
    </row>
    <row r="8" spans="1:13" s="21" customFormat="1" ht="30" customHeight="1" x14ac:dyDescent="0.3">
      <c r="A8" s="12">
        <v>5</v>
      </c>
      <c r="B8" s="12" t="s">
        <v>74</v>
      </c>
      <c r="C8" s="13" t="s">
        <v>110</v>
      </c>
      <c r="D8" s="12">
        <v>15670</v>
      </c>
      <c r="E8" s="12">
        <v>11963</v>
      </c>
      <c r="F8" s="14">
        <v>44939</v>
      </c>
      <c r="G8" s="32">
        <v>7.61</v>
      </c>
      <c r="H8" s="16">
        <v>0.17</v>
      </c>
      <c r="I8" s="19">
        <v>42200</v>
      </c>
      <c r="J8" s="17" t="s">
        <v>7</v>
      </c>
      <c r="K8" s="19">
        <f t="shared" si="0"/>
        <v>321142</v>
      </c>
      <c r="L8" s="15">
        <f t="shared" si="1"/>
        <v>375736.14</v>
      </c>
      <c r="M8" s="22"/>
    </row>
    <row r="9" spans="1:13" s="21" customFormat="1" ht="30" customHeight="1" x14ac:dyDescent="0.3">
      <c r="A9" s="12">
        <v>6</v>
      </c>
      <c r="B9" s="12" t="s">
        <v>58</v>
      </c>
      <c r="C9" s="13" t="s">
        <v>94</v>
      </c>
      <c r="D9" s="12">
        <v>15572</v>
      </c>
      <c r="E9" s="12">
        <v>11964</v>
      </c>
      <c r="F9" s="14">
        <v>44939</v>
      </c>
      <c r="G9" s="32">
        <v>1.88</v>
      </c>
      <c r="H9" s="16">
        <v>0.17</v>
      </c>
      <c r="I9" s="19">
        <v>43100</v>
      </c>
      <c r="J9" s="17" t="s">
        <v>7</v>
      </c>
      <c r="K9" s="19">
        <f t="shared" si="0"/>
        <v>81028</v>
      </c>
      <c r="L9" s="15">
        <f t="shared" si="1"/>
        <v>94802.76</v>
      </c>
      <c r="M9" s="22"/>
    </row>
    <row r="10" spans="1:13" s="21" customFormat="1" ht="30" customHeight="1" x14ac:dyDescent="0.3">
      <c r="A10" s="12">
        <v>7</v>
      </c>
      <c r="B10" s="12" t="s">
        <v>150</v>
      </c>
      <c r="C10" s="13" t="s">
        <v>151</v>
      </c>
      <c r="D10" s="12">
        <v>15638</v>
      </c>
      <c r="E10" s="12">
        <v>12042</v>
      </c>
      <c r="F10" s="14">
        <v>44949</v>
      </c>
      <c r="G10" s="32">
        <v>9.1999999999999993</v>
      </c>
      <c r="H10" s="16">
        <v>0.17</v>
      </c>
      <c r="I10" s="19">
        <v>24500</v>
      </c>
      <c r="J10" s="17" t="s">
        <v>7</v>
      </c>
      <c r="K10" s="19">
        <f t="shared" si="0"/>
        <v>225399.99999999997</v>
      </c>
      <c r="L10" s="15">
        <f t="shared" si="1"/>
        <v>263718</v>
      </c>
      <c r="M10" s="22"/>
    </row>
    <row r="11" spans="1:13" s="21" customFormat="1" ht="30" customHeight="1" x14ac:dyDescent="0.3">
      <c r="A11" s="12">
        <v>8</v>
      </c>
      <c r="B11" s="12" t="s">
        <v>139</v>
      </c>
      <c r="C11" s="13" t="s">
        <v>140</v>
      </c>
      <c r="D11" s="12">
        <v>14787</v>
      </c>
      <c r="E11" s="12">
        <v>548</v>
      </c>
      <c r="F11" s="14">
        <v>44956</v>
      </c>
      <c r="G11" s="32">
        <v>0.38</v>
      </c>
      <c r="H11" s="16">
        <v>0.17</v>
      </c>
      <c r="I11" s="19">
        <v>44000</v>
      </c>
      <c r="J11" s="17" t="s">
        <v>7</v>
      </c>
      <c r="K11" s="19">
        <f t="shared" si="0"/>
        <v>16720</v>
      </c>
      <c r="L11" s="15">
        <f t="shared" si="1"/>
        <v>19562.400000000001</v>
      </c>
      <c r="M11" s="22"/>
    </row>
    <row r="12" spans="1:13" s="21" customFormat="1" ht="30" customHeight="1" x14ac:dyDescent="0.3">
      <c r="A12" s="12">
        <v>9</v>
      </c>
      <c r="B12" s="12" t="s">
        <v>137</v>
      </c>
      <c r="C12" s="13" t="s">
        <v>138</v>
      </c>
      <c r="D12" s="12">
        <v>14787</v>
      </c>
      <c r="E12" s="12">
        <v>547</v>
      </c>
      <c r="F12" s="14">
        <v>44956</v>
      </c>
      <c r="G12" s="32">
        <v>0.38</v>
      </c>
      <c r="H12" s="16">
        <v>0.17</v>
      </c>
      <c r="I12" s="19">
        <v>60500</v>
      </c>
      <c r="J12" s="17" t="s">
        <v>7</v>
      </c>
      <c r="K12" s="19">
        <f t="shared" si="0"/>
        <v>22990</v>
      </c>
      <c r="L12" s="15">
        <f t="shared" si="1"/>
        <v>26898.3</v>
      </c>
      <c r="M12" s="22"/>
    </row>
    <row r="13" spans="1:13" s="21" customFormat="1" ht="30" customHeight="1" x14ac:dyDescent="0.3">
      <c r="A13" s="12">
        <v>10</v>
      </c>
      <c r="B13" s="12" t="s">
        <v>63</v>
      </c>
      <c r="C13" s="13" t="s">
        <v>99</v>
      </c>
      <c r="D13" s="12">
        <v>15717</v>
      </c>
      <c r="E13" s="12">
        <v>12150</v>
      </c>
      <c r="F13" s="14">
        <v>44965</v>
      </c>
      <c r="G13" s="32">
        <v>12</v>
      </c>
      <c r="H13" s="16">
        <v>0.17</v>
      </c>
      <c r="I13" s="19">
        <v>6000</v>
      </c>
      <c r="J13" s="17" t="s">
        <v>7</v>
      </c>
      <c r="K13" s="19">
        <f t="shared" si="0"/>
        <v>72000</v>
      </c>
      <c r="L13" s="15">
        <f t="shared" si="1"/>
        <v>84240</v>
      </c>
      <c r="M13" s="22"/>
    </row>
    <row r="14" spans="1:13" s="21" customFormat="1" ht="30" customHeight="1" x14ac:dyDescent="0.3">
      <c r="A14" s="12">
        <v>11</v>
      </c>
      <c r="B14" s="12" t="s">
        <v>76</v>
      </c>
      <c r="C14" s="13" t="s">
        <v>112</v>
      </c>
      <c r="D14" s="12">
        <v>16073</v>
      </c>
      <c r="E14" s="12">
        <v>12152</v>
      </c>
      <c r="F14" s="14">
        <v>44965</v>
      </c>
      <c r="G14" s="32">
        <v>0.98</v>
      </c>
      <c r="H14" s="16">
        <v>0.17</v>
      </c>
      <c r="I14" s="19">
        <v>12950</v>
      </c>
      <c r="J14" s="17" t="s">
        <v>7</v>
      </c>
      <c r="K14" s="19">
        <f t="shared" si="0"/>
        <v>12691</v>
      </c>
      <c r="L14" s="15">
        <f t="shared" si="1"/>
        <v>14848.470000000001</v>
      </c>
      <c r="M14" s="22"/>
    </row>
    <row r="15" spans="1:13" s="21" customFormat="1" ht="30" customHeight="1" x14ac:dyDescent="0.3">
      <c r="A15" s="12">
        <v>12</v>
      </c>
      <c r="B15" s="12" t="s">
        <v>150</v>
      </c>
      <c r="C15" s="13" t="s">
        <v>151</v>
      </c>
      <c r="D15" s="12">
        <v>16152</v>
      </c>
      <c r="E15" s="12">
        <v>12153</v>
      </c>
      <c r="F15" s="14">
        <v>44966</v>
      </c>
      <c r="G15" s="32">
        <v>9.1999999999999993</v>
      </c>
      <c r="H15" s="16">
        <v>0.17</v>
      </c>
      <c r="I15" s="19">
        <v>25240</v>
      </c>
      <c r="J15" s="17" t="s">
        <v>7</v>
      </c>
      <c r="K15" s="19">
        <f t="shared" si="0"/>
        <v>232207.99999999997</v>
      </c>
      <c r="L15" s="15">
        <f t="shared" si="1"/>
        <v>271683.36</v>
      </c>
      <c r="M15" s="22"/>
    </row>
    <row r="16" spans="1:13" s="21" customFormat="1" ht="30" customHeight="1" x14ac:dyDescent="0.3">
      <c r="A16" s="12">
        <v>13</v>
      </c>
      <c r="B16" s="12" t="s">
        <v>79</v>
      </c>
      <c r="C16" s="13" t="s">
        <v>115</v>
      </c>
      <c r="D16" s="12">
        <v>16073</v>
      </c>
      <c r="E16" s="12">
        <v>12180</v>
      </c>
      <c r="F16" s="14">
        <v>44971</v>
      </c>
      <c r="G16" s="32">
        <v>1.31</v>
      </c>
      <c r="H16" s="16">
        <v>0.17</v>
      </c>
      <c r="I16" s="19">
        <v>16000</v>
      </c>
      <c r="J16" s="17" t="s">
        <v>7</v>
      </c>
      <c r="K16" s="19">
        <f t="shared" si="0"/>
        <v>20960</v>
      </c>
      <c r="L16" s="15">
        <f t="shared" si="1"/>
        <v>24523.200000000001</v>
      </c>
      <c r="M16" s="22"/>
    </row>
    <row r="17" spans="1:13" s="21" customFormat="1" ht="30" customHeight="1" x14ac:dyDescent="0.3">
      <c r="A17" s="12">
        <v>14</v>
      </c>
      <c r="B17" s="12" t="s">
        <v>59</v>
      </c>
      <c r="C17" s="13" t="s">
        <v>95</v>
      </c>
      <c r="D17" s="12">
        <v>16112</v>
      </c>
      <c r="E17" s="12">
        <v>12189</v>
      </c>
      <c r="F17" s="14">
        <v>44974</v>
      </c>
      <c r="G17" s="32">
        <v>6.7</v>
      </c>
      <c r="H17" s="16">
        <v>0.17</v>
      </c>
      <c r="I17" s="19">
        <v>5130</v>
      </c>
      <c r="J17" s="17" t="s">
        <v>7</v>
      </c>
      <c r="K17" s="19">
        <f t="shared" si="0"/>
        <v>34371</v>
      </c>
      <c r="L17" s="15">
        <f t="shared" si="1"/>
        <v>40214.07</v>
      </c>
      <c r="M17" s="22"/>
    </row>
    <row r="18" spans="1:13" s="21" customFormat="1" ht="30" customHeight="1" x14ac:dyDescent="0.3">
      <c r="A18" s="12">
        <v>15</v>
      </c>
      <c r="B18" s="12" t="s">
        <v>60</v>
      </c>
      <c r="C18" s="13" t="s">
        <v>96</v>
      </c>
      <c r="D18" s="12">
        <v>16112</v>
      </c>
      <c r="E18" s="12">
        <v>12190</v>
      </c>
      <c r="F18" s="14">
        <v>44974</v>
      </c>
      <c r="G18" s="32">
        <v>4.24</v>
      </c>
      <c r="H18" s="16">
        <v>0.17</v>
      </c>
      <c r="I18" s="19">
        <v>12600</v>
      </c>
      <c r="J18" s="17" t="s">
        <v>7</v>
      </c>
      <c r="K18" s="19">
        <f t="shared" si="0"/>
        <v>53424</v>
      </c>
      <c r="L18" s="15">
        <f t="shared" si="1"/>
        <v>62506.080000000002</v>
      </c>
      <c r="M18" s="22"/>
    </row>
    <row r="19" spans="1:13" s="21" customFormat="1" ht="30" customHeight="1" x14ac:dyDescent="0.3">
      <c r="A19" s="12">
        <v>16</v>
      </c>
      <c r="B19" s="12" t="s">
        <v>57</v>
      </c>
      <c r="C19" s="13" t="s">
        <v>93</v>
      </c>
      <c r="D19" s="12">
        <v>16073</v>
      </c>
      <c r="E19" s="12">
        <v>12195</v>
      </c>
      <c r="F19" s="14">
        <v>44977</v>
      </c>
      <c r="G19" s="32">
        <v>1.65</v>
      </c>
      <c r="H19" s="16">
        <v>0.17</v>
      </c>
      <c r="I19" s="19">
        <v>37170</v>
      </c>
      <c r="J19" s="17" t="s">
        <v>7</v>
      </c>
      <c r="K19" s="19">
        <f t="shared" si="0"/>
        <v>61330.5</v>
      </c>
      <c r="L19" s="15">
        <f t="shared" si="1"/>
        <v>71756.684999999998</v>
      </c>
      <c r="M19" s="22"/>
    </row>
    <row r="20" spans="1:13" s="21" customFormat="1" ht="30" customHeight="1" x14ac:dyDescent="0.3">
      <c r="A20" s="12">
        <v>17</v>
      </c>
      <c r="B20" s="12" t="s">
        <v>70</v>
      </c>
      <c r="C20" s="13" t="s">
        <v>106</v>
      </c>
      <c r="D20" s="12">
        <v>16112</v>
      </c>
      <c r="E20" s="12">
        <v>12201</v>
      </c>
      <c r="F20" s="14">
        <v>44977</v>
      </c>
      <c r="G20" s="32">
        <v>13.6</v>
      </c>
      <c r="H20" s="16">
        <v>0.17</v>
      </c>
      <c r="I20" s="19">
        <v>42300</v>
      </c>
      <c r="J20" s="17" t="s">
        <v>7</v>
      </c>
      <c r="K20" s="19">
        <f t="shared" si="0"/>
        <v>575280</v>
      </c>
      <c r="L20" s="15">
        <f t="shared" si="1"/>
        <v>673077.6</v>
      </c>
      <c r="M20" s="22"/>
    </row>
    <row r="21" spans="1:13" s="21" customFormat="1" ht="30" customHeight="1" x14ac:dyDescent="0.3">
      <c r="A21" s="12">
        <v>18</v>
      </c>
      <c r="B21" s="12" t="s">
        <v>152</v>
      </c>
      <c r="C21" s="13" t="s">
        <v>153</v>
      </c>
      <c r="D21" s="12">
        <v>16070</v>
      </c>
      <c r="E21" s="12">
        <v>12205</v>
      </c>
      <c r="F21" s="14">
        <v>44978</v>
      </c>
      <c r="G21" s="32">
        <v>5.5350000000000001</v>
      </c>
      <c r="H21" s="16">
        <v>0.18</v>
      </c>
      <c r="I21" s="19">
        <v>6000</v>
      </c>
      <c r="J21" s="17" t="s">
        <v>7</v>
      </c>
      <c r="K21" s="19">
        <f t="shared" si="0"/>
        <v>33210</v>
      </c>
      <c r="L21" s="15">
        <f t="shared" si="1"/>
        <v>39187.800000000003</v>
      </c>
      <c r="M21" s="22"/>
    </row>
    <row r="22" spans="1:13" s="21" customFormat="1" ht="30" customHeight="1" x14ac:dyDescent="0.3">
      <c r="A22" s="12">
        <v>19</v>
      </c>
      <c r="B22" s="12" t="s">
        <v>154</v>
      </c>
      <c r="C22" s="13" t="s">
        <v>155</v>
      </c>
      <c r="D22" s="12">
        <v>16243</v>
      </c>
      <c r="E22" s="12">
        <v>12234</v>
      </c>
      <c r="F22" s="14">
        <v>44984</v>
      </c>
      <c r="G22" s="32">
        <v>8.5</v>
      </c>
      <c r="H22" s="16">
        <v>0.18</v>
      </c>
      <c r="I22" s="19">
        <v>10788</v>
      </c>
      <c r="J22" s="17" t="s">
        <v>7</v>
      </c>
      <c r="K22" s="19">
        <f t="shared" si="0"/>
        <v>91698</v>
      </c>
      <c r="L22" s="15">
        <f t="shared" si="1"/>
        <v>108203.64</v>
      </c>
      <c r="M22" s="22"/>
    </row>
    <row r="23" spans="1:13" s="21" customFormat="1" ht="30" customHeight="1" x14ac:dyDescent="0.3">
      <c r="A23" s="12">
        <v>20</v>
      </c>
      <c r="B23" s="12" t="s">
        <v>71</v>
      </c>
      <c r="C23" s="13" t="s">
        <v>107</v>
      </c>
      <c r="D23" s="12">
        <v>16112</v>
      </c>
      <c r="E23" s="12">
        <v>12251</v>
      </c>
      <c r="F23" s="14">
        <v>44985</v>
      </c>
      <c r="G23" s="32">
        <v>20.95</v>
      </c>
      <c r="H23" s="16">
        <v>0.17</v>
      </c>
      <c r="I23" s="19">
        <v>15200</v>
      </c>
      <c r="J23" s="17" t="s">
        <v>7</v>
      </c>
      <c r="K23" s="19">
        <f t="shared" si="0"/>
        <v>318440</v>
      </c>
      <c r="L23" s="15">
        <f t="shared" si="1"/>
        <v>372574.8</v>
      </c>
      <c r="M23" s="22"/>
    </row>
    <row r="24" spans="1:13" s="21" customFormat="1" ht="30" customHeight="1" x14ac:dyDescent="0.3">
      <c r="A24" s="12">
        <v>21</v>
      </c>
      <c r="B24" s="12" t="s">
        <v>145</v>
      </c>
      <c r="C24" s="13" t="s">
        <v>146</v>
      </c>
      <c r="D24" s="12">
        <v>16109</v>
      </c>
      <c r="E24" s="12">
        <v>12286</v>
      </c>
      <c r="F24" s="14">
        <v>44991</v>
      </c>
      <c r="G24" s="32">
        <v>2200</v>
      </c>
      <c r="H24" s="16">
        <v>0.18</v>
      </c>
      <c r="I24" s="19">
        <v>36.15</v>
      </c>
      <c r="J24" s="17" t="s">
        <v>147</v>
      </c>
      <c r="K24" s="19">
        <f t="shared" si="0"/>
        <v>79530</v>
      </c>
      <c r="L24" s="15">
        <f t="shared" si="1"/>
        <v>93845.4</v>
      </c>
      <c r="M24" s="22"/>
    </row>
    <row r="25" spans="1:13" s="21" customFormat="1" ht="30" customHeight="1" x14ac:dyDescent="0.3">
      <c r="A25" s="12">
        <v>22</v>
      </c>
      <c r="B25" s="12" t="s">
        <v>148</v>
      </c>
      <c r="C25" s="13" t="s">
        <v>149</v>
      </c>
      <c r="D25" s="12">
        <v>16109</v>
      </c>
      <c r="E25" s="12">
        <v>12285</v>
      </c>
      <c r="F25" s="14">
        <v>44991</v>
      </c>
      <c r="G25" s="32">
        <v>2200</v>
      </c>
      <c r="H25" s="16">
        <v>0.18</v>
      </c>
      <c r="I25" s="19">
        <v>23.8</v>
      </c>
      <c r="J25" s="17" t="s">
        <v>147</v>
      </c>
      <c r="K25" s="19">
        <f t="shared" si="0"/>
        <v>52360</v>
      </c>
      <c r="L25" s="15">
        <f t="shared" si="1"/>
        <v>61784.800000000003</v>
      </c>
      <c r="M25" s="22"/>
    </row>
    <row r="26" spans="1:13" s="21" customFormat="1" ht="30" customHeight="1" x14ac:dyDescent="0.3">
      <c r="A26" s="12">
        <v>23</v>
      </c>
      <c r="B26" s="12" t="s">
        <v>45</v>
      </c>
      <c r="C26" s="13" t="s">
        <v>51</v>
      </c>
      <c r="D26" s="12">
        <v>16323</v>
      </c>
      <c r="E26" s="12">
        <v>12413</v>
      </c>
      <c r="F26" s="14">
        <v>45021</v>
      </c>
      <c r="G26" s="32">
        <v>2.19</v>
      </c>
      <c r="H26" s="16">
        <v>0.18</v>
      </c>
      <c r="I26" s="19">
        <v>82700</v>
      </c>
      <c r="J26" s="17" t="s">
        <v>7</v>
      </c>
      <c r="K26" s="19">
        <f t="shared" si="0"/>
        <v>181113</v>
      </c>
      <c r="L26" s="15">
        <f t="shared" si="1"/>
        <v>213713.34</v>
      </c>
      <c r="M26" s="22"/>
    </row>
    <row r="27" spans="1:13" s="21" customFormat="1" ht="30" customHeight="1" x14ac:dyDescent="0.3">
      <c r="A27" s="12">
        <v>24</v>
      </c>
      <c r="B27" s="12" t="s">
        <v>86</v>
      </c>
      <c r="C27" s="13" t="s">
        <v>122</v>
      </c>
      <c r="D27" s="12">
        <v>16323</v>
      </c>
      <c r="E27" s="12">
        <v>12472</v>
      </c>
      <c r="F27" s="14">
        <v>45036</v>
      </c>
      <c r="G27" s="32">
        <v>0.86</v>
      </c>
      <c r="H27" s="16">
        <v>0.18</v>
      </c>
      <c r="I27" s="19">
        <v>27000</v>
      </c>
      <c r="J27" s="17" t="s">
        <v>7</v>
      </c>
      <c r="K27" s="19">
        <f t="shared" si="0"/>
        <v>23220</v>
      </c>
      <c r="L27" s="15">
        <f t="shared" si="1"/>
        <v>27399.599999999999</v>
      </c>
      <c r="M27" s="22"/>
    </row>
    <row r="28" spans="1:13" s="21" customFormat="1" ht="30" customHeight="1" x14ac:dyDescent="0.3">
      <c r="A28" s="12">
        <v>25</v>
      </c>
      <c r="B28" s="12" t="s">
        <v>82</v>
      </c>
      <c r="C28" s="13" t="s">
        <v>118</v>
      </c>
      <c r="D28" s="12">
        <v>16429</v>
      </c>
      <c r="E28" s="12">
        <v>12471</v>
      </c>
      <c r="F28" s="14">
        <v>45036</v>
      </c>
      <c r="G28" s="32">
        <v>2.19</v>
      </c>
      <c r="H28" s="16">
        <v>0.18</v>
      </c>
      <c r="I28" s="19">
        <v>124700</v>
      </c>
      <c r="J28" s="17" t="s">
        <v>7</v>
      </c>
      <c r="K28" s="19">
        <f t="shared" si="0"/>
        <v>273093</v>
      </c>
      <c r="L28" s="15">
        <f t="shared" si="1"/>
        <v>322249.74</v>
      </c>
      <c r="M28" s="22"/>
    </row>
    <row r="29" spans="1:13" s="21" customFormat="1" ht="30" customHeight="1" x14ac:dyDescent="0.3">
      <c r="A29" s="12">
        <v>26</v>
      </c>
      <c r="B29" s="12" t="s">
        <v>55</v>
      </c>
      <c r="C29" s="13" t="s">
        <v>91</v>
      </c>
      <c r="D29" s="12">
        <v>12886</v>
      </c>
      <c r="E29" s="12">
        <v>12497</v>
      </c>
      <c r="F29" s="14">
        <v>45044</v>
      </c>
      <c r="G29" s="32">
        <v>4.4000000000000004</v>
      </c>
      <c r="H29" s="16">
        <v>0.17</v>
      </c>
      <c r="I29" s="19">
        <v>26400</v>
      </c>
      <c r="J29" s="17" t="s">
        <v>7</v>
      </c>
      <c r="K29" s="19">
        <f t="shared" si="0"/>
        <v>116160.00000000001</v>
      </c>
      <c r="L29" s="15">
        <f t="shared" si="1"/>
        <v>135907.20000000001</v>
      </c>
      <c r="M29" s="22"/>
    </row>
    <row r="30" spans="1:13" s="21" customFormat="1" ht="30" customHeight="1" x14ac:dyDescent="0.3">
      <c r="A30" s="12">
        <v>27</v>
      </c>
      <c r="B30" s="12" t="s">
        <v>78</v>
      </c>
      <c r="C30" s="13" t="s">
        <v>114</v>
      </c>
      <c r="D30" s="12">
        <v>16617</v>
      </c>
      <c r="E30" s="12">
        <v>12576</v>
      </c>
      <c r="F30" s="14">
        <v>45063</v>
      </c>
      <c r="G30" s="32">
        <v>1.21</v>
      </c>
      <c r="H30" s="16">
        <v>0.18</v>
      </c>
      <c r="I30" s="19">
        <v>117000</v>
      </c>
      <c r="J30" s="17" t="s">
        <v>7</v>
      </c>
      <c r="K30" s="19">
        <f t="shared" si="0"/>
        <v>141570</v>
      </c>
      <c r="L30" s="15">
        <f t="shared" si="1"/>
        <v>167052.6</v>
      </c>
      <c r="M30" s="22"/>
    </row>
    <row r="31" spans="1:13" s="21" customFormat="1" ht="30" customHeight="1" x14ac:dyDescent="0.3">
      <c r="A31" s="12">
        <v>28</v>
      </c>
      <c r="B31" s="12" t="s">
        <v>40</v>
      </c>
      <c r="C31" s="13" t="s">
        <v>47</v>
      </c>
      <c r="D31" s="12">
        <v>16324</v>
      </c>
      <c r="E31" s="12">
        <v>12617</v>
      </c>
      <c r="F31" s="14">
        <v>45070</v>
      </c>
      <c r="G31" s="32">
        <v>1.5</v>
      </c>
      <c r="H31" s="16">
        <v>0.18</v>
      </c>
      <c r="I31" s="19">
        <v>91200</v>
      </c>
      <c r="J31" s="17" t="s">
        <v>7</v>
      </c>
      <c r="K31" s="19">
        <f t="shared" si="0"/>
        <v>136800</v>
      </c>
      <c r="L31" s="15">
        <f t="shared" si="1"/>
        <v>161424</v>
      </c>
      <c r="M31" s="22"/>
    </row>
    <row r="32" spans="1:13" s="21" customFormat="1" ht="30" customHeight="1" x14ac:dyDescent="0.3">
      <c r="A32" s="12">
        <v>29</v>
      </c>
      <c r="B32" s="12" t="s">
        <v>42</v>
      </c>
      <c r="C32" s="13" t="s">
        <v>49</v>
      </c>
      <c r="D32" s="12">
        <v>16368</v>
      </c>
      <c r="E32" s="12">
        <v>12623</v>
      </c>
      <c r="F32" s="14">
        <v>45071</v>
      </c>
      <c r="G32" s="32">
        <v>16.93</v>
      </c>
      <c r="H32" s="16">
        <v>0.18</v>
      </c>
      <c r="I32" s="19">
        <v>95830</v>
      </c>
      <c r="J32" s="17" t="s">
        <v>7</v>
      </c>
      <c r="K32" s="19">
        <f t="shared" si="0"/>
        <v>1622401.9</v>
      </c>
      <c r="L32" s="15">
        <f t="shared" si="1"/>
        <v>1914434.2419999999</v>
      </c>
      <c r="M32" s="22"/>
    </row>
    <row r="33" spans="1:13" s="21" customFormat="1" ht="30" customHeight="1" x14ac:dyDescent="0.3">
      <c r="A33" s="12">
        <v>30</v>
      </c>
      <c r="B33" s="12" t="s">
        <v>58</v>
      </c>
      <c r="C33" s="13" t="s">
        <v>94</v>
      </c>
      <c r="D33" s="12">
        <v>16429</v>
      </c>
      <c r="E33" s="12">
        <v>12622</v>
      </c>
      <c r="F33" s="14">
        <v>45071</v>
      </c>
      <c r="G33" s="32">
        <v>1.5</v>
      </c>
      <c r="H33" s="16">
        <v>0.18</v>
      </c>
      <c r="I33" s="19">
        <v>124800</v>
      </c>
      <c r="J33" s="17" t="s">
        <v>7</v>
      </c>
      <c r="K33" s="19">
        <f t="shared" si="0"/>
        <v>187200</v>
      </c>
      <c r="L33" s="15">
        <f t="shared" si="1"/>
        <v>220896</v>
      </c>
      <c r="M33" s="22"/>
    </row>
    <row r="34" spans="1:13" s="21" customFormat="1" ht="30" customHeight="1" x14ac:dyDescent="0.3">
      <c r="A34" s="12">
        <v>31</v>
      </c>
      <c r="B34" s="12" t="s">
        <v>74</v>
      </c>
      <c r="C34" s="13" t="s">
        <v>110</v>
      </c>
      <c r="D34" s="12">
        <v>16596</v>
      </c>
      <c r="E34" s="12">
        <v>12621</v>
      </c>
      <c r="F34" s="14">
        <v>45071</v>
      </c>
      <c r="G34" s="32">
        <v>16.93</v>
      </c>
      <c r="H34" s="16">
        <v>0.18</v>
      </c>
      <c r="I34" s="19">
        <v>121100</v>
      </c>
      <c r="J34" s="17" t="s">
        <v>7</v>
      </c>
      <c r="K34" s="19">
        <f t="shared" si="0"/>
        <v>2050223</v>
      </c>
      <c r="L34" s="15">
        <f t="shared" si="1"/>
        <v>2419263.14</v>
      </c>
      <c r="M34" s="22"/>
    </row>
    <row r="35" spans="1:13" s="21" customFormat="1" ht="30" customHeight="1" x14ac:dyDescent="0.3">
      <c r="A35" s="12">
        <v>32</v>
      </c>
      <c r="B35" s="12" t="s">
        <v>75</v>
      </c>
      <c r="C35" s="13" t="s">
        <v>111</v>
      </c>
      <c r="D35" s="12">
        <v>16368</v>
      </c>
      <c r="E35" s="12">
        <v>12647</v>
      </c>
      <c r="F35" s="14">
        <v>45076</v>
      </c>
      <c r="G35" s="32">
        <v>7.9</v>
      </c>
      <c r="H35" s="16">
        <v>0.18</v>
      </c>
      <c r="I35" s="19">
        <v>24150</v>
      </c>
      <c r="J35" s="17" t="s">
        <v>7</v>
      </c>
      <c r="K35" s="19">
        <f t="shared" si="0"/>
        <v>190785</v>
      </c>
      <c r="L35" s="15">
        <f t="shared" si="1"/>
        <v>225126.3</v>
      </c>
      <c r="M35" s="22"/>
    </row>
    <row r="36" spans="1:13" s="21" customFormat="1" ht="30" customHeight="1" x14ac:dyDescent="0.3">
      <c r="A36" s="12">
        <v>33</v>
      </c>
      <c r="B36" s="12" t="s">
        <v>156</v>
      </c>
      <c r="C36" s="13" t="s">
        <v>157</v>
      </c>
      <c r="D36" s="12">
        <v>16550</v>
      </c>
      <c r="E36" s="12">
        <v>12659</v>
      </c>
      <c r="F36" s="14">
        <v>45078</v>
      </c>
      <c r="G36" s="32">
        <v>3.88</v>
      </c>
      <c r="H36" s="16">
        <v>0.18</v>
      </c>
      <c r="I36" s="19">
        <v>25110</v>
      </c>
      <c r="J36" s="17" t="s">
        <v>7</v>
      </c>
      <c r="K36" s="19">
        <f t="shared" si="0"/>
        <v>97426.8</v>
      </c>
      <c r="L36" s="15">
        <f t="shared" si="1"/>
        <v>114963.62400000001</v>
      </c>
      <c r="M36" s="22"/>
    </row>
    <row r="37" spans="1:13" s="21" customFormat="1" ht="30" customHeight="1" x14ac:dyDescent="0.3">
      <c r="A37" s="12">
        <v>34</v>
      </c>
      <c r="B37" s="12" t="s">
        <v>77</v>
      </c>
      <c r="C37" s="13" t="s">
        <v>113</v>
      </c>
      <c r="D37" s="12">
        <v>16730</v>
      </c>
      <c r="E37" s="12">
        <v>12682</v>
      </c>
      <c r="F37" s="14">
        <v>45082</v>
      </c>
      <c r="G37" s="32">
        <v>0.95</v>
      </c>
      <c r="H37" s="16">
        <v>0.18</v>
      </c>
      <c r="I37" s="19">
        <v>26300</v>
      </c>
      <c r="J37" s="17" t="s">
        <v>7</v>
      </c>
      <c r="K37" s="19">
        <f t="shared" si="0"/>
        <v>24985</v>
      </c>
      <c r="L37" s="15">
        <f t="shared" si="1"/>
        <v>29482.3</v>
      </c>
      <c r="M37" s="22"/>
    </row>
    <row r="38" spans="1:13" s="21" customFormat="1" ht="30" customHeight="1" x14ac:dyDescent="0.3">
      <c r="A38" s="12">
        <v>35</v>
      </c>
      <c r="B38" s="12" t="s">
        <v>66</v>
      </c>
      <c r="C38" s="13" t="s">
        <v>102</v>
      </c>
      <c r="D38" s="12">
        <v>16687</v>
      </c>
      <c r="E38" s="12">
        <v>12694</v>
      </c>
      <c r="F38" s="14">
        <v>45084</v>
      </c>
      <c r="G38" s="32">
        <v>5.66</v>
      </c>
      <c r="H38" s="16">
        <v>0.18</v>
      </c>
      <c r="I38" s="19">
        <v>115075</v>
      </c>
      <c r="J38" s="17" t="s">
        <v>7</v>
      </c>
      <c r="K38" s="19">
        <f t="shared" si="0"/>
        <v>651324.5</v>
      </c>
      <c r="L38" s="15">
        <f t="shared" si="1"/>
        <v>768562.91</v>
      </c>
      <c r="M38" s="22"/>
    </row>
    <row r="39" spans="1:13" s="21" customFormat="1" ht="30" customHeight="1" x14ac:dyDescent="0.3">
      <c r="A39" s="12">
        <v>36</v>
      </c>
      <c r="B39" s="12" t="s">
        <v>160</v>
      </c>
      <c r="C39" s="13" t="s">
        <v>161</v>
      </c>
      <c r="D39" s="12">
        <v>16614</v>
      </c>
      <c r="E39" s="12">
        <v>12705</v>
      </c>
      <c r="F39" s="14">
        <v>45089</v>
      </c>
      <c r="G39" s="32">
        <v>2750</v>
      </c>
      <c r="H39" s="16">
        <v>0.18</v>
      </c>
      <c r="I39" s="19">
        <v>20.2</v>
      </c>
      <c r="J39" s="17" t="s">
        <v>147</v>
      </c>
      <c r="K39" s="19">
        <f t="shared" si="0"/>
        <v>55550</v>
      </c>
      <c r="L39" s="15">
        <f t="shared" si="1"/>
        <v>65549</v>
      </c>
      <c r="M39" s="22"/>
    </row>
    <row r="40" spans="1:13" s="21" customFormat="1" ht="30" customHeight="1" x14ac:dyDescent="0.3">
      <c r="A40" s="12">
        <v>37</v>
      </c>
      <c r="B40" s="12" t="s">
        <v>158</v>
      </c>
      <c r="C40" s="13" t="s">
        <v>159</v>
      </c>
      <c r="D40" s="12">
        <v>16778</v>
      </c>
      <c r="E40" s="12">
        <v>12704</v>
      </c>
      <c r="F40" s="14">
        <v>45089</v>
      </c>
      <c r="G40" s="32">
        <v>2750</v>
      </c>
      <c r="H40" s="16">
        <v>0.18</v>
      </c>
      <c r="I40" s="19">
        <v>100.85</v>
      </c>
      <c r="J40" s="17" t="s">
        <v>147</v>
      </c>
      <c r="K40" s="19">
        <f t="shared" si="0"/>
        <v>277337.5</v>
      </c>
      <c r="L40" s="15">
        <f t="shared" si="1"/>
        <v>327258.25</v>
      </c>
      <c r="M40" s="22"/>
    </row>
    <row r="41" spans="1:13" s="21" customFormat="1" ht="30" customHeight="1" x14ac:dyDescent="0.3">
      <c r="A41" s="12">
        <v>38</v>
      </c>
      <c r="B41" s="12" t="s">
        <v>162</v>
      </c>
      <c r="C41" s="13" t="s">
        <v>163</v>
      </c>
      <c r="D41" s="12">
        <v>16621</v>
      </c>
      <c r="E41" s="12">
        <v>12709</v>
      </c>
      <c r="F41" s="14">
        <v>45090</v>
      </c>
      <c r="G41" s="32">
        <v>7</v>
      </c>
      <c r="H41" s="16">
        <v>0.18</v>
      </c>
      <c r="I41" s="19">
        <v>10200</v>
      </c>
      <c r="J41" s="17" t="s">
        <v>7</v>
      </c>
      <c r="K41" s="19">
        <f t="shared" si="0"/>
        <v>71400</v>
      </c>
      <c r="L41" s="15">
        <f t="shared" si="1"/>
        <v>84252</v>
      </c>
      <c r="M41" s="22"/>
    </row>
    <row r="42" spans="1:13" s="21" customFormat="1" ht="30" customHeight="1" x14ac:dyDescent="0.3">
      <c r="A42" s="12">
        <v>39</v>
      </c>
      <c r="B42" s="12" t="s">
        <v>61</v>
      </c>
      <c r="C42" s="13" t="s">
        <v>97</v>
      </c>
      <c r="D42" s="12">
        <v>16732</v>
      </c>
      <c r="E42" s="12">
        <v>12749</v>
      </c>
      <c r="F42" s="14">
        <v>45099</v>
      </c>
      <c r="G42" s="32">
        <v>6</v>
      </c>
      <c r="H42" s="16">
        <v>0.18</v>
      </c>
      <c r="I42" s="19">
        <v>26950</v>
      </c>
      <c r="J42" s="17" t="s">
        <v>7</v>
      </c>
      <c r="K42" s="19">
        <f t="shared" si="0"/>
        <v>161700</v>
      </c>
      <c r="L42" s="15">
        <f t="shared" si="1"/>
        <v>190806</v>
      </c>
      <c r="M42" s="22"/>
    </row>
    <row r="43" spans="1:13" s="21" customFormat="1" ht="30" customHeight="1" x14ac:dyDescent="0.3">
      <c r="A43" s="12">
        <v>40</v>
      </c>
      <c r="B43" s="12" t="s">
        <v>84</v>
      </c>
      <c r="C43" s="13" t="s">
        <v>120</v>
      </c>
      <c r="D43" s="12">
        <v>16907</v>
      </c>
      <c r="E43" s="12">
        <v>12781</v>
      </c>
      <c r="F43" s="14">
        <v>45111</v>
      </c>
      <c r="G43" s="32">
        <v>1.33</v>
      </c>
      <c r="H43" s="16">
        <v>0.18</v>
      </c>
      <c r="I43" s="19">
        <v>26700</v>
      </c>
      <c r="J43" s="17" t="s">
        <v>7</v>
      </c>
      <c r="K43" s="19">
        <f t="shared" si="0"/>
        <v>35511</v>
      </c>
      <c r="L43" s="15">
        <f t="shared" si="1"/>
        <v>41902.979999999996</v>
      </c>
      <c r="M43" s="22"/>
    </row>
    <row r="44" spans="1:13" s="21" customFormat="1" ht="30" customHeight="1" x14ac:dyDescent="0.3">
      <c r="A44" s="12">
        <v>41</v>
      </c>
      <c r="B44" s="12" t="s">
        <v>85</v>
      </c>
      <c r="C44" s="13" t="s">
        <v>121</v>
      </c>
      <c r="D44" s="12">
        <v>16907</v>
      </c>
      <c r="E44" s="12">
        <v>12782</v>
      </c>
      <c r="F44" s="14">
        <v>45111</v>
      </c>
      <c r="G44" s="32">
        <v>1.33</v>
      </c>
      <c r="H44" s="16">
        <v>0.18</v>
      </c>
      <c r="I44" s="19">
        <v>26600</v>
      </c>
      <c r="J44" s="17" t="s">
        <v>7</v>
      </c>
      <c r="K44" s="19">
        <f t="shared" si="0"/>
        <v>35378</v>
      </c>
      <c r="L44" s="15">
        <f t="shared" si="1"/>
        <v>41746.04</v>
      </c>
      <c r="M44" s="22"/>
    </row>
    <row r="45" spans="1:13" s="21" customFormat="1" ht="30" customHeight="1" x14ac:dyDescent="0.3">
      <c r="A45" s="12">
        <v>42</v>
      </c>
      <c r="B45" s="12" t="s">
        <v>80</v>
      </c>
      <c r="C45" s="13" t="s">
        <v>116</v>
      </c>
      <c r="D45" s="12">
        <v>16907</v>
      </c>
      <c r="E45" s="12">
        <v>12780</v>
      </c>
      <c r="F45" s="14">
        <v>45111</v>
      </c>
      <c r="G45" s="32">
        <v>1.39</v>
      </c>
      <c r="H45" s="16">
        <v>0.18</v>
      </c>
      <c r="I45" s="19">
        <v>27000</v>
      </c>
      <c r="J45" s="17" t="s">
        <v>7</v>
      </c>
      <c r="K45" s="19">
        <f t="shared" si="0"/>
        <v>37530</v>
      </c>
      <c r="L45" s="15">
        <f t="shared" si="1"/>
        <v>44285.4</v>
      </c>
      <c r="M45" s="22"/>
    </row>
    <row r="46" spans="1:13" s="21" customFormat="1" ht="30" customHeight="1" x14ac:dyDescent="0.3">
      <c r="A46" s="12">
        <v>43</v>
      </c>
      <c r="B46" s="12" t="s">
        <v>54</v>
      </c>
      <c r="C46" s="13" t="s">
        <v>90</v>
      </c>
      <c r="D46" s="12">
        <v>16904</v>
      </c>
      <c r="E46" s="12">
        <v>12792</v>
      </c>
      <c r="F46" s="14">
        <v>45112</v>
      </c>
      <c r="G46" s="32">
        <v>4.37</v>
      </c>
      <c r="H46" s="16">
        <v>0.18</v>
      </c>
      <c r="I46" s="19">
        <v>156078</v>
      </c>
      <c r="J46" s="17" t="s">
        <v>7</v>
      </c>
      <c r="K46" s="19">
        <f t="shared" si="0"/>
        <v>682060.86</v>
      </c>
      <c r="L46" s="15">
        <f t="shared" si="1"/>
        <v>804831.81479999993</v>
      </c>
      <c r="M46" s="22"/>
    </row>
    <row r="47" spans="1:13" s="21" customFormat="1" ht="30" customHeight="1" x14ac:dyDescent="0.3">
      <c r="A47" s="12">
        <v>44</v>
      </c>
      <c r="B47" s="12" t="s">
        <v>81</v>
      </c>
      <c r="C47" s="13" t="s">
        <v>117</v>
      </c>
      <c r="D47" s="12">
        <v>16907</v>
      </c>
      <c r="E47" s="12">
        <v>575</v>
      </c>
      <c r="F47" s="14">
        <v>45113</v>
      </c>
      <c r="G47" s="32">
        <v>1.27</v>
      </c>
      <c r="H47" s="16">
        <v>0.18</v>
      </c>
      <c r="I47" s="19">
        <v>27000</v>
      </c>
      <c r="J47" s="17" t="s">
        <v>7</v>
      </c>
      <c r="K47" s="19">
        <f t="shared" si="0"/>
        <v>34290</v>
      </c>
      <c r="L47" s="15">
        <f t="shared" si="1"/>
        <v>40462.199999999997</v>
      </c>
      <c r="M47" s="22"/>
    </row>
    <row r="48" spans="1:13" s="21" customFormat="1" ht="30" customHeight="1" x14ac:dyDescent="0.3">
      <c r="A48" s="12">
        <v>45</v>
      </c>
      <c r="B48" s="12" t="s">
        <v>53</v>
      </c>
      <c r="C48" s="13" t="s">
        <v>89</v>
      </c>
      <c r="D48" s="12">
        <v>16904</v>
      </c>
      <c r="E48" s="12">
        <v>12809</v>
      </c>
      <c r="F48" s="14">
        <v>45114</v>
      </c>
      <c r="G48" s="32">
        <v>6.77</v>
      </c>
      <c r="H48" s="16">
        <v>0.18</v>
      </c>
      <c r="I48" s="19">
        <v>53640</v>
      </c>
      <c r="J48" s="17" t="s">
        <v>7</v>
      </c>
      <c r="K48" s="19">
        <f t="shared" si="0"/>
        <v>363142.8</v>
      </c>
      <c r="L48" s="15">
        <f t="shared" si="1"/>
        <v>428508.50399999996</v>
      </c>
      <c r="M48" s="22"/>
    </row>
    <row r="49" spans="1:13" s="21" customFormat="1" ht="30" customHeight="1" x14ac:dyDescent="0.3">
      <c r="A49" s="12">
        <v>46</v>
      </c>
      <c r="B49" s="12" t="s">
        <v>67</v>
      </c>
      <c r="C49" s="13" t="s">
        <v>103</v>
      </c>
      <c r="D49" s="12">
        <v>16951</v>
      </c>
      <c r="E49" s="12">
        <v>12821</v>
      </c>
      <c r="F49" s="14">
        <v>45117</v>
      </c>
      <c r="G49" s="32">
        <v>11</v>
      </c>
      <c r="H49" s="16">
        <v>0.18</v>
      </c>
      <c r="I49" s="19">
        <v>26570</v>
      </c>
      <c r="J49" s="17" t="s">
        <v>7</v>
      </c>
      <c r="K49" s="19">
        <f t="shared" si="0"/>
        <v>292270</v>
      </c>
      <c r="L49" s="15">
        <f t="shared" si="1"/>
        <v>344878.6</v>
      </c>
      <c r="M49" s="22"/>
    </row>
    <row r="50" spans="1:13" s="21" customFormat="1" ht="30" customHeight="1" x14ac:dyDescent="0.3">
      <c r="A50" s="12">
        <v>47</v>
      </c>
      <c r="B50" s="12" t="s">
        <v>72</v>
      </c>
      <c r="C50" s="13" t="s">
        <v>108</v>
      </c>
      <c r="D50" s="12">
        <v>16951</v>
      </c>
      <c r="E50" s="12">
        <v>12826</v>
      </c>
      <c r="F50" s="14">
        <v>45118</v>
      </c>
      <c r="G50" s="32">
        <v>13</v>
      </c>
      <c r="H50" s="16">
        <v>0.18</v>
      </c>
      <c r="I50" s="19">
        <v>20520</v>
      </c>
      <c r="J50" s="17" t="s">
        <v>7</v>
      </c>
      <c r="K50" s="19">
        <f t="shared" si="0"/>
        <v>266760</v>
      </c>
      <c r="L50" s="15">
        <f t="shared" si="1"/>
        <v>314776.8</v>
      </c>
      <c r="M50" s="22"/>
    </row>
    <row r="51" spans="1:13" s="21" customFormat="1" ht="30" customHeight="1" x14ac:dyDescent="0.3">
      <c r="A51" s="12">
        <v>48</v>
      </c>
      <c r="B51" s="12" t="s">
        <v>73</v>
      </c>
      <c r="C51" s="13" t="s">
        <v>109</v>
      </c>
      <c r="D51" s="12">
        <v>16951</v>
      </c>
      <c r="E51" s="12">
        <v>12827</v>
      </c>
      <c r="F51" s="14">
        <v>45118</v>
      </c>
      <c r="G51" s="32">
        <v>13</v>
      </c>
      <c r="H51" s="16">
        <v>0.18</v>
      </c>
      <c r="I51" s="19">
        <v>20435</v>
      </c>
      <c r="J51" s="17" t="s">
        <v>7</v>
      </c>
      <c r="K51" s="19">
        <f t="shared" si="0"/>
        <v>265655</v>
      </c>
      <c r="L51" s="15">
        <f t="shared" si="1"/>
        <v>313472.90000000002</v>
      </c>
      <c r="M51" s="22"/>
    </row>
    <row r="52" spans="1:13" s="21" customFormat="1" ht="30" customHeight="1" x14ac:dyDescent="0.3">
      <c r="A52" s="12">
        <v>49</v>
      </c>
      <c r="B52" s="12" t="s">
        <v>166</v>
      </c>
      <c r="C52" s="13" t="s">
        <v>167</v>
      </c>
      <c r="D52" s="12">
        <v>16902</v>
      </c>
      <c r="E52" s="12">
        <v>12829</v>
      </c>
      <c r="F52" s="14">
        <v>45119</v>
      </c>
      <c r="G52" s="32">
        <v>2750</v>
      </c>
      <c r="H52" s="16">
        <v>0.18</v>
      </c>
      <c r="I52" s="19">
        <v>22.25</v>
      </c>
      <c r="J52" s="17" t="s">
        <v>147</v>
      </c>
      <c r="K52" s="19">
        <f t="shared" si="0"/>
        <v>61187.5</v>
      </c>
      <c r="L52" s="15">
        <f t="shared" si="1"/>
        <v>72201.25</v>
      </c>
      <c r="M52" s="22"/>
    </row>
    <row r="53" spans="1:13" s="21" customFormat="1" ht="30" customHeight="1" x14ac:dyDescent="0.3">
      <c r="A53" s="12">
        <v>50</v>
      </c>
      <c r="B53" s="12" t="s">
        <v>164</v>
      </c>
      <c r="C53" s="13" t="s">
        <v>165</v>
      </c>
      <c r="D53" s="12">
        <v>16902</v>
      </c>
      <c r="E53" s="12">
        <v>12828</v>
      </c>
      <c r="F53" s="14">
        <v>45119</v>
      </c>
      <c r="G53" s="32">
        <v>2750</v>
      </c>
      <c r="H53" s="16">
        <v>0.18</v>
      </c>
      <c r="I53" s="19">
        <v>23.4</v>
      </c>
      <c r="J53" s="17" t="s">
        <v>147</v>
      </c>
      <c r="K53" s="19">
        <f t="shared" si="0"/>
        <v>64349.999999999993</v>
      </c>
      <c r="L53" s="15">
        <f t="shared" si="1"/>
        <v>75932.999999999985</v>
      </c>
      <c r="M53" s="22"/>
    </row>
    <row r="54" spans="1:13" s="21" customFormat="1" ht="30" customHeight="1" x14ac:dyDescent="0.3">
      <c r="A54" s="12">
        <v>51</v>
      </c>
      <c r="B54" s="12" t="s">
        <v>65</v>
      </c>
      <c r="C54" s="13" t="s">
        <v>101</v>
      </c>
      <c r="D54" s="12">
        <v>16951</v>
      </c>
      <c r="E54" s="12">
        <v>12832</v>
      </c>
      <c r="F54" s="14">
        <v>45119</v>
      </c>
      <c r="G54" s="32">
        <v>21</v>
      </c>
      <c r="H54" s="16">
        <v>0.18</v>
      </c>
      <c r="I54" s="19">
        <v>10075</v>
      </c>
      <c r="J54" s="17" t="s">
        <v>7</v>
      </c>
      <c r="K54" s="19">
        <f t="shared" si="0"/>
        <v>211575</v>
      </c>
      <c r="L54" s="15">
        <f t="shared" si="1"/>
        <v>249658.5</v>
      </c>
      <c r="M54" s="22"/>
    </row>
    <row r="55" spans="1:13" s="21" customFormat="1" ht="30" customHeight="1" x14ac:dyDescent="0.3">
      <c r="A55" s="12">
        <v>52</v>
      </c>
      <c r="B55" s="12" t="s">
        <v>68</v>
      </c>
      <c r="C55" s="13" t="s">
        <v>104</v>
      </c>
      <c r="D55" s="12">
        <v>16951</v>
      </c>
      <c r="E55" s="12">
        <v>576</v>
      </c>
      <c r="F55" s="14">
        <v>45119</v>
      </c>
      <c r="G55" s="32">
        <v>11</v>
      </c>
      <c r="H55" s="16">
        <v>0.18</v>
      </c>
      <c r="I55" s="19">
        <v>36400</v>
      </c>
      <c r="J55" s="17" t="s">
        <v>7</v>
      </c>
      <c r="K55" s="19">
        <f t="shared" si="0"/>
        <v>400400</v>
      </c>
      <c r="L55" s="15">
        <f t="shared" si="1"/>
        <v>472472</v>
      </c>
      <c r="M55" s="22"/>
    </row>
    <row r="56" spans="1:13" s="21" customFormat="1" ht="30" customHeight="1" x14ac:dyDescent="0.3">
      <c r="A56" s="12">
        <v>53</v>
      </c>
      <c r="B56" s="12" t="s">
        <v>69</v>
      </c>
      <c r="C56" s="13" t="s">
        <v>105</v>
      </c>
      <c r="D56" s="12">
        <v>16951</v>
      </c>
      <c r="E56" s="12">
        <v>577</v>
      </c>
      <c r="F56" s="14">
        <v>45119</v>
      </c>
      <c r="G56" s="32">
        <v>11</v>
      </c>
      <c r="H56" s="16">
        <v>0.18</v>
      </c>
      <c r="I56" s="19">
        <v>18370</v>
      </c>
      <c r="J56" s="17" t="s">
        <v>7</v>
      </c>
      <c r="K56" s="19">
        <f t="shared" si="0"/>
        <v>202070</v>
      </c>
      <c r="L56" s="15">
        <f t="shared" si="1"/>
        <v>238442.6</v>
      </c>
      <c r="M56" s="22"/>
    </row>
    <row r="57" spans="1:13" s="21" customFormat="1" ht="30" customHeight="1" x14ac:dyDescent="0.3">
      <c r="A57" s="12">
        <v>54</v>
      </c>
      <c r="B57" s="12" t="s">
        <v>141</v>
      </c>
      <c r="C57" s="13" t="s">
        <v>142</v>
      </c>
      <c r="D57" s="12">
        <v>16906</v>
      </c>
      <c r="E57" s="12">
        <v>579</v>
      </c>
      <c r="F57" s="14">
        <v>45120</v>
      </c>
      <c r="G57" s="32">
        <v>0.55000000000000004</v>
      </c>
      <c r="H57" s="16">
        <v>0.18</v>
      </c>
      <c r="I57" s="19">
        <v>25000</v>
      </c>
      <c r="J57" s="17" t="s">
        <v>7</v>
      </c>
      <c r="K57" s="19">
        <f t="shared" si="0"/>
        <v>13750.000000000002</v>
      </c>
      <c r="L57" s="15">
        <f t="shared" si="1"/>
        <v>16225.000000000002</v>
      </c>
      <c r="M57" s="22"/>
    </row>
    <row r="58" spans="1:13" s="21" customFormat="1" ht="30" customHeight="1" x14ac:dyDescent="0.3">
      <c r="A58" s="12">
        <v>55</v>
      </c>
      <c r="B58" s="12" t="s">
        <v>168</v>
      </c>
      <c r="C58" s="13" t="s">
        <v>169</v>
      </c>
      <c r="D58" s="12">
        <v>16991</v>
      </c>
      <c r="E58" s="12">
        <v>12888</v>
      </c>
      <c r="F58" s="14">
        <v>45128</v>
      </c>
      <c r="G58" s="32">
        <v>2750</v>
      </c>
      <c r="H58" s="16">
        <v>0.18</v>
      </c>
      <c r="I58" s="19">
        <v>9.25</v>
      </c>
      <c r="J58" s="17" t="s">
        <v>147</v>
      </c>
      <c r="K58" s="19">
        <f t="shared" si="0"/>
        <v>25437.5</v>
      </c>
      <c r="L58" s="15">
        <f t="shared" si="1"/>
        <v>30016.25</v>
      </c>
      <c r="M58" s="22"/>
    </row>
    <row r="59" spans="1:13" s="21" customFormat="1" ht="30" customHeight="1" x14ac:dyDescent="0.3">
      <c r="A59" s="12">
        <v>56</v>
      </c>
      <c r="B59" s="12" t="s">
        <v>83</v>
      </c>
      <c r="C59" s="13" t="s">
        <v>119</v>
      </c>
      <c r="D59" s="12">
        <v>17000</v>
      </c>
      <c r="E59" s="12">
        <v>12889</v>
      </c>
      <c r="F59" s="14">
        <v>45128</v>
      </c>
      <c r="G59" s="32">
        <v>1.44</v>
      </c>
      <c r="H59" s="16">
        <v>0.18</v>
      </c>
      <c r="I59" s="19">
        <v>10980</v>
      </c>
      <c r="J59" s="17" t="s">
        <v>7</v>
      </c>
      <c r="K59" s="19">
        <f t="shared" si="0"/>
        <v>15811.199999999999</v>
      </c>
      <c r="L59" s="15">
        <f t="shared" si="1"/>
        <v>18657.216</v>
      </c>
      <c r="M59" s="22"/>
    </row>
    <row r="60" spans="1:13" s="21" customFormat="1" ht="30" customHeight="1" x14ac:dyDescent="0.3">
      <c r="A60" s="12">
        <v>57</v>
      </c>
      <c r="B60" s="12" t="s">
        <v>87</v>
      </c>
      <c r="C60" s="13" t="s">
        <v>123</v>
      </c>
      <c r="D60" s="12">
        <v>17000</v>
      </c>
      <c r="E60" s="12">
        <v>12904</v>
      </c>
      <c r="F60" s="14">
        <v>45133</v>
      </c>
      <c r="G60" s="32">
        <v>1.52</v>
      </c>
      <c r="H60" s="16">
        <v>0.18</v>
      </c>
      <c r="I60" s="19">
        <v>10600</v>
      </c>
      <c r="J60" s="17" t="s">
        <v>7</v>
      </c>
      <c r="K60" s="19">
        <f t="shared" si="0"/>
        <v>16112</v>
      </c>
      <c r="L60" s="15">
        <f t="shared" si="1"/>
        <v>19012.16</v>
      </c>
      <c r="M60" s="22"/>
    </row>
    <row r="61" spans="1:13" s="21" customFormat="1" ht="30" customHeight="1" x14ac:dyDescent="0.3">
      <c r="A61" s="12">
        <v>58</v>
      </c>
      <c r="B61" s="12" t="s">
        <v>64</v>
      </c>
      <c r="C61" s="13" t="s">
        <v>100</v>
      </c>
      <c r="D61" s="12">
        <v>17020</v>
      </c>
      <c r="E61" s="12">
        <v>12906</v>
      </c>
      <c r="F61" s="14">
        <v>45133</v>
      </c>
      <c r="G61" s="32">
        <v>15</v>
      </c>
      <c r="H61" s="16">
        <v>0.18</v>
      </c>
      <c r="I61" s="19">
        <v>8025</v>
      </c>
      <c r="J61" s="17" t="s">
        <v>7</v>
      </c>
      <c r="K61" s="19">
        <f t="shared" si="0"/>
        <v>120375</v>
      </c>
      <c r="L61" s="15">
        <f t="shared" si="1"/>
        <v>142042.5</v>
      </c>
      <c r="M61" s="22"/>
    </row>
    <row r="62" spans="1:13" s="21" customFormat="1" ht="30" customHeight="1" x14ac:dyDescent="0.3">
      <c r="A62" s="12">
        <v>59</v>
      </c>
      <c r="B62" s="12" t="s">
        <v>88</v>
      </c>
      <c r="C62" s="13" t="s">
        <v>124</v>
      </c>
      <c r="D62" s="12">
        <v>17000</v>
      </c>
      <c r="E62" s="12">
        <v>12903</v>
      </c>
      <c r="F62" s="14">
        <v>45133</v>
      </c>
      <c r="G62" s="32">
        <v>1.45</v>
      </c>
      <c r="H62" s="16">
        <v>0.18</v>
      </c>
      <c r="I62" s="19">
        <v>27200</v>
      </c>
      <c r="J62" s="17" t="s">
        <v>7</v>
      </c>
      <c r="K62" s="19">
        <f t="shared" si="0"/>
        <v>39440</v>
      </c>
      <c r="L62" s="15">
        <f t="shared" si="1"/>
        <v>46539.199999999997</v>
      </c>
      <c r="M62" s="22"/>
    </row>
    <row r="63" spans="1:13" s="21" customFormat="1" ht="30" customHeight="1" x14ac:dyDescent="0.3">
      <c r="A63" s="12">
        <v>60</v>
      </c>
      <c r="B63" s="12" t="s">
        <v>44</v>
      </c>
      <c r="C63" s="13" t="s">
        <v>50</v>
      </c>
      <c r="D63" s="12">
        <v>16907</v>
      </c>
      <c r="E63" s="12">
        <v>12911</v>
      </c>
      <c r="F63" s="14">
        <v>45138</v>
      </c>
      <c r="G63" s="32">
        <v>1.33</v>
      </c>
      <c r="H63" s="16">
        <v>0.18</v>
      </c>
      <c r="I63" s="19">
        <v>26600</v>
      </c>
      <c r="J63" s="17" t="s">
        <v>7</v>
      </c>
      <c r="K63" s="19">
        <f t="shared" si="0"/>
        <v>35378</v>
      </c>
      <c r="L63" s="15">
        <f t="shared" si="1"/>
        <v>41746.04</v>
      </c>
      <c r="M63" s="22"/>
    </row>
    <row r="64" spans="1:13" s="21" customFormat="1" ht="30" customHeight="1" x14ac:dyDescent="0.3">
      <c r="A64" s="12">
        <v>61</v>
      </c>
      <c r="B64" s="12" t="s">
        <v>170</v>
      </c>
      <c r="C64" s="13" t="s">
        <v>171</v>
      </c>
      <c r="D64" s="12">
        <v>16988</v>
      </c>
      <c r="E64" s="12">
        <v>12929</v>
      </c>
      <c r="F64" s="14">
        <v>45142</v>
      </c>
      <c r="G64" s="32">
        <v>9.9</v>
      </c>
      <c r="H64" s="16">
        <v>0.18</v>
      </c>
      <c r="I64" s="19">
        <v>35295</v>
      </c>
      <c r="J64" s="17" t="s">
        <v>7</v>
      </c>
      <c r="K64" s="19">
        <f t="shared" si="0"/>
        <v>349420.5</v>
      </c>
      <c r="L64" s="15">
        <f t="shared" si="1"/>
        <v>412316.19</v>
      </c>
      <c r="M64" s="22"/>
    </row>
    <row r="65" spans="1:13" s="21" customFormat="1" ht="30" customHeight="1" x14ac:dyDescent="0.3">
      <c r="A65" s="12">
        <v>62</v>
      </c>
      <c r="B65" s="12" t="s">
        <v>143</v>
      </c>
      <c r="C65" s="13" t="s">
        <v>144</v>
      </c>
      <c r="D65" s="12">
        <v>16906</v>
      </c>
      <c r="E65" s="12">
        <v>581</v>
      </c>
      <c r="F65" s="14">
        <v>45146</v>
      </c>
      <c r="G65" s="32">
        <v>0.55000000000000004</v>
      </c>
      <c r="H65" s="16">
        <v>0.18</v>
      </c>
      <c r="I65" s="19">
        <v>27050</v>
      </c>
      <c r="J65" s="17" t="s">
        <v>7</v>
      </c>
      <c r="K65" s="19">
        <f t="shared" si="0"/>
        <v>14877.500000000002</v>
      </c>
      <c r="L65" s="15">
        <f t="shared" si="1"/>
        <v>17555.45</v>
      </c>
      <c r="M65" s="22"/>
    </row>
    <row r="66" spans="1:13" s="21" customFormat="1" ht="30" customHeight="1" x14ac:dyDescent="0.3">
      <c r="A66" s="12">
        <v>63</v>
      </c>
      <c r="B66" s="12" t="s">
        <v>26</v>
      </c>
      <c r="C66" s="13" t="s">
        <v>30</v>
      </c>
      <c r="D66" s="12">
        <v>17020</v>
      </c>
      <c r="E66" s="12">
        <v>12948</v>
      </c>
      <c r="F66" s="14">
        <v>45146</v>
      </c>
      <c r="G66" s="32">
        <v>10.85</v>
      </c>
      <c r="H66" s="16">
        <v>0.18</v>
      </c>
      <c r="I66" s="19">
        <v>20800</v>
      </c>
      <c r="J66" s="17" t="s">
        <v>7</v>
      </c>
      <c r="K66" s="19">
        <f t="shared" si="0"/>
        <v>225680</v>
      </c>
      <c r="L66" s="15">
        <f t="shared" si="1"/>
        <v>266302.40000000002</v>
      </c>
      <c r="M66" s="22"/>
    </row>
    <row r="67" spans="1:13" s="21" customFormat="1" ht="30" customHeight="1" x14ac:dyDescent="0.3">
      <c r="A67" s="12">
        <v>64</v>
      </c>
      <c r="B67" s="12" t="s">
        <v>24</v>
      </c>
      <c r="C67" s="13" t="s">
        <v>28</v>
      </c>
      <c r="D67" s="12">
        <v>17020</v>
      </c>
      <c r="E67" s="12">
        <v>12946</v>
      </c>
      <c r="F67" s="14">
        <v>45146</v>
      </c>
      <c r="G67" s="32">
        <v>11.5</v>
      </c>
      <c r="H67" s="16">
        <v>0.18</v>
      </c>
      <c r="I67" s="19">
        <v>10525</v>
      </c>
      <c r="J67" s="17" t="s">
        <v>7</v>
      </c>
      <c r="K67" s="19">
        <f t="shared" si="0"/>
        <v>121037.5</v>
      </c>
      <c r="L67" s="15">
        <f t="shared" si="1"/>
        <v>142824.25</v>
      </c>
      <c r="M67" s="22"/>
    </row>
    <row r="68" spans="1:13" s="21" customFormat="1" ht="30" customHeight="1" x14ac:dyDescent="0.3">
      <c r="A68" s="12">
        <v>65</v>
      </c>
      <c r="B68" s="12" t="s">
        <v>25</v>
      </c>
      <c r="C68" s="13" t="s">
        <v>29</v>
      </c>
      <c r="D68" s="12">
        <v>17020</v>
      </c>
      <c r="E68" s="12">
        <v>12947</v>
      </c>
      <c r="F68" s="14">
        <v>45146</v>
      </c>
      <c r="G68" s="32">
        <v>10.85</v>
      </c>
      <c r="H68" s="16">
        <v>0.18</v>
      </c>
      <c r="I68" s="19">
        <v>20070</v>
      </c>
      <c r="J68" s="17" t="s">
        <v>7</v>
      </c>
      <c r="K68" s="19">
        <f t="shared" si="0"/>
        <v>217759.5</v>
      </c>
      <c r="L68" s="15">
        <f t="shared" si="1"/>
        <v>256956.21</v>
      </c>
      <c r="M68" s="22"/>
    </row>
    <row r="69" spans="1:13" s="21" customFormat="1" ht="30" customHeight="1" x14ac:dyDescent="0.3">
      <c r="A69" s="12">
        <v>66</v>
      </c>
      <c r="B69" s="12" t="s">
        <v>16</v>
      </c>
      <c r="C69" s="13" t="s">
        <v>17</v>
      </c>
      <c r="D69" s="12">
        <v>17046</v>
      </c>
      <c r="E69" s="12">
        <v>12952</v>
      </c>
      <c r="F69" s="14">
        <v>45146</v>
      </c>
      <c r="G69" s="32">
        <v>0.95</v>
      </c>
      <c r="H69" s="16">
        <v>0.18</v>
      </c>
      <c r="I69" s="19">
        <v>26150</v>
      </c>
      <c r="J69" s="17" t="s">
        <v>7</v>
      </c>
      <c r="K69" s="19">
        <f t="shared" ref="K69:K132" si="2">G69*I69</f>
        <v>24842.5</v>
      </c>
      <c r="L69" s="15">
        <f t="shared" ref="L69:L132" si="3">(K69*H69)+K69</f>
        <v>29314.15</v>
      </c>
      <c r="M69" s="22"/>
    </row>
    <row r="70" spans="1:13" s="21" customFormat="1" ht="30" customHeight="1" x14ac:dyDescent="0.3">
      <c r="A70" s="12">
        <v>67</v>
      </c>
      <c r="B70" s="12" t="s">
        <v>20</v>
      </c>
      <c r="C70" s="13" t="s">
        <v>21</v>
      </c>
      <c r="D70" s="12">
        <v>17046</v>
      </c>
      <c r="E70" s="12">
        <v>12950</v>
      </c>
      <c r="F70" s="14">
        <v>45146</v>
      </c>
      <c r="G70" s="32">
        <v>3.02</v>
      </c>
      <c r="H70" s="16">
        <v>0.18</v>
      </c>
      <c r="I70" s="19">
        <v>11940</v>
      </c>
      <c r="J70" s="17" t="s">
        <v>7</v>
      </c>
      <c r="K70" s="19">
        <f t="shared" si="2"/>
        <v>36058.800000000003</v>
      </c>
      <c r="L70" s="15">
        <f t="shared" si="3"/>
        <v>42549.384000000005</v>
      </c>
      <c r="M70" s="22"/>
    </row>
    <row r="71" spans="1:13" s="21" customFormat="1" ht="30" customHeight="1" x14ac:dyDescent="0.3">
      <c r="A71" s="12">
        <v>68</v>
      </c>
      <c r="B71" s="12" t="s">
        <v>12</v>
      </c>
      <c r="C71" s="13" t="s">
        <v>13</v>
      </c>
      <c r="D71" s="12">
        <v>17020</v>
      </c>
      <c r="E71" s="12">
        <v>12945</v>
      </c>
      <c r="F71" s="14">
        <v>45146</v>
      </c>
      <c r="G71" s="32">
        <v>8.5</v>
      </c>
      <c r="H71" s="16">
        <v>0.18</v>
      </c>
      <c r="I71" s="19">
        <v>26050</v>
      </c>
      <c r="J71" s="17" t="s">
        <v>7</v>
      </c>
      <c r="K71" s="19">
        <f t="shared" si="2"/>
        <v>221425</v>
      </c>
      <c r="L71" s="15">
        <f t="shared" si="3"/>
        <v>261281.5</v>
      </c>
      <c r="M71" s="22"/>
    </row>
    <row r="72" spans="1:13" s="21" customFormat="1" ht="30" customHeight="1" x14ac:dyDescent="0.3">
      <c r="A72" s="12">
        <v>69</v>
      </c>
      <c r="B72" s="12" t="s">
        <v>10</v>
      </c>
      <c r="C72" s="13" t="s">
        <v>11</v>
      </c>
      <c r="D72" s="12">
        <v>16951</v>
      </c>
      <c r="E72" s="12">
        <v>12942</v>
      </c>
      <c r="F72" s="14">
        <v>45146</v>
      </c>
      <c r="G72" s="32">
        <v>7.5</v>
      </c>
      <c r="H72" s="16">
        <v>0.18</v>
      </c>
      <c r="I72" s="19">
        <v>15920</v>
      </c>
      <c r="J72" s="17" t="s">
        <v>7</v>
      </c>
      <c r="K72" s="19">
        <f t="shared" si="2"/>
        <v>119400</v>
      </c>
      <c r="L72" s="15">
        <f t="shared" si="3"/>
        <v>140892</v>
      </c>
      <c r="M72" s="22"/>
    </row>
    <row r="73" spans="1:13" s="21" customFormat="1" ht="30" customHeight="1" x14ac:dyDescent="0.3">
      <c r="A73" s="12">
        <v>70</v>
      </c>
      <c r="B73" s="12" t="s">
        <v>172</v>
      </c>
      <c r="C73" s="13" t="s">
        <v>173</v>
      </c>
      <c r="D73" s="12">
        <v>17090</v>
      </c>
      <c r="E73" s="12">
        <v>12939</v>
      </c>
      <c r="F73" s="14">
        <v>45146</v>
      </c>
      <c r="G73" s="32">
        <v>8.5</v>
      </c>
      <c r="H73" s="16">
        <v>0.18</v>
      </c>
      <c r="I73" s="19">
        <v>10025</v>
      </c>
      <c r="J73" s="17" t="s">
        <v>7</v>
      </c>
      <c r="K73" s="19">
        <f t="shared" si="2"/>
        <v>85212.5</v>
      </c>
      <c r="L73" s="15">
        <f t="shared" si="3"/>
        <v>100550.75</v>
      </c>
      <c r="M73" s="22"/>
    </row>
    <row r="74" spans="1:13" s="21" customFormat="1" ht="30" customHeight="1" x14ac:dyDescent="0.3">
      <c r="A74" s="12">
        <v>71</v>
      </c>
      <c r="B74" s="12" t="s">
        <v>18</v>
      </c>
      <c r="C74" s="13" t="s">
        <v>19</v>
      </c>
      <c r="D74" s="12">
        <v>17101</v>
      </c>
      <c r="E74" s="12">
        <v>12955</v>
      </c>
      <c r="F74" s="14">
        <v>45147</v>
      </c>
      <c r="G74" s="32">
        <v>7.25</v>
      </c>
      <c r="H74" s="16">
        <v>0.18</v>
      </c>
      <c r="I74" s="19">
        <v>5000</v>
      </c>
      <c r="J74" s="17" t="s">
        <v>7</v>
      </c>
      <c r="K74" s="19">
        <f t="shared" si="2"/>
        <v>36250</v>
      </c>
      <c r="L74" s="15">
        <f t="shared" si="3"/>
        <v>42775</v>
      </c>
      <c r="M74" s="22"/>
    </row>
    <row r="75" spans="1:13" s="21" customFormat="1" ht="30" customHeight="1" x14ac:dyDescent="0.3">
      <c r="A75" s="12">
        <v>72</v>
      </c>
      <c r="B75" s="12" t="s">
        <v>22</v>
      </c>
      <c r="C75" s="13" t="s">
        <v>23</v>
      </c>
      <c r="D75" s="12">
        <v>17101</v>
      </c>
      <c r="E75" s="12">
        <v>12956</v>
      </c>
      <c r="F75" s="14">
        <v>45147</v>
      </c>
      <c r="G75" s="32">
        <v>6.8</v>
      </c>
      <c r="H75" s="16">
        <v>0.18</v>
      </c>
      <c r="I75" s="19">
        <v>12300</v>
      </c>
      <c r="J75" s="17" t="s">
        <v>7</v>
      </c>
      <c r="K75" s="19">
        <f t="shared" si="2"/>
        <v>83640</v>
      </c>
      <c r="L75" s="15">
        <f t="shared" si="3"/>
        <v>98695.2</v>
      </c>
      <c r="M75" s="22"/>
    </row>
    <row r="76" spans="1:13" s="21" customFormat="1" ht="30" customHeight="1" x14ac:dyDescent="0.3">
      <c r="A76" s="12">
        <v>73</v>
      </c>
      <c r="B76" s="12" t="s">
        <v>27</v>
      </c>
      <c r="C76" s="13" t="s">
        <v>31</v>
      </c>
      <c r="D76" s="12">
        <v>17020</v>
      </c>
      <c r="E76" s="12">
        <v>12960</v>
      </c>
      <c r="F76" s="14">
        <v>45147</v>
      </c>
      <c r="G76" s="32">
        <v>17</v>
      </c>
      <c r="H76" s="16">
        <v>0.18</v>
      </c>
      <c r="I76" s="19">
        <v>10400</v>
      </c>
      <c r="J76" s="17" t="s">
        <v>7</v>
      </c>
      <c r="K76" s="19">
        <f t="shared" si="2"/>
        <v>176800</v>
      </c>
      <c r="L76" s="15">
        <f t="shared" si="3"/>
        <v>208624</v>
      </c>
      <c r="M76" s="22"/>
    </row>
    <row r="77" spans="1:13" s="21" customFormat="1" ht="30" customHeight="1" x14ac:dyDescent="0.3">
      <c r="A77" s="12">
        <v>74</v>
      </c>
      <c r="B77" s="12" t="s">
        <v>14</v>
      </c>
      <c r="C77" s="13" t="s">
        <v>15</v>
      </c>
      <c r="D77" s="12">
        <v>17101</v>
      </c>
      <c r="E77" s="12">
        <v>12954</v>
      </c>
      <c r="F77" s="14">
        <v>45147</v>
      </c>
      <c r="G77" s="32">
        <v>6.5</v>
      </c>
      <c r="H77" s="16">
        <v>0.18</v>
      </c>
      <c r="I77" s="19">
        <v>10850</v>
      </c>
      <c r="J77" s="17" t="s">
        <v>7</v>
      </c>
      <c r="K77" s="19">
        <f t="shared" si="2"/>
        <v>70525</v>
      </c>
      <c r="L77" s="15">
        <f t="shared" si="3"/>
        <v>83219.5</v>
      </c>
      <c r="M77" s="22"/>
    </row>
    <row r="78" spans="1:13" s="21" customFormat="1" ht="30" customHeight="1" x14ac:dyDescent="0.3">
      <c r="A78" s="12">
        <v>75</v>
      </c>
      <c r="B78" s="12" t="s">
        <v>174</v>
      </c>
      <c r="C78" s="13" t="s">
        <v>175</v>
      </c>
      <c r="D78" s="12">
        <v>16728</v>
      </c>
      <c r="E78" s="12">
        <v>12966</v>
      </c>
      <c r="F78" s="14">
        <v>45148</v>
      </c>
      <c r="G78" s="32">
        <v>8.5</v>
      </c>
      <c r="H78" s="16">
        <v>0.18</v>
      </c>
      <c r="I78" s="19">
        <v>24750</v>
      </c>
      <c r="J78" s="17" t="s">
        <v>7</v>
      </c>
      <c r="K78" s="19">
        <f t="shared" si="2"/>
        <v>210375</v>
      </c>
      <c r="L78" s="15">
        <f t="shared" si="3"/>
        <v>248242.5</v>
      </c>
      <c r="M78" s="22"/>
    </row>
    <row r="79" spans="1:13" s="21" customFormat="1" ht="30" customHeight="1" x14ac:dyDescent="0.3">
      <c r="A79" s="12">
        <v>76</v>
      </c>
      <c r="B79" s="12" t="s">
        <v>176</v>
      </c>
      <c r="C79" s="13" t="s">
        <v>177</v>
      </c>
      <c r="D79" s="12">
        <v>16902</v>
      </c>
      <c r="E79" s="12">
        <v>12972</v>
      </c>
      <c r="F79" s="14">
        <v>45149</v>
      </c>
      <c r="G79" s="32">
        <v>2750</v>
      </c>
      <c r="H79" s="16">
        <v>0.18</v>
      </c>
      <c r="I79" s="19">
        <v>10</v>
      </c>
      <c r="J79" s="17" t="s">
        <v>147</v>
      </c>
      <c r="K79" s="19">
        <f t="shared" si="2"/>
        <v>27500</v>
      </c>
      <c r="L79" s="15">
        <f t="shared" si="3"/>
        <v>32450</v>
      </c>
      <c r="M79" s="22"/>
    </row>
    <row r="80" spans="1:13" s="21" customFormat="1" ht="30" customHeight="1" x14ac:dyDescent="0.3">
      <c r="A80" s="12">
        <v>77</v>
      </c>
      <c r="B80" s="12" t="s">
        <v>178</v>
      </c>
      <c r="C80" s="13" t="s">
        <v>179</v>
      </c>
      <c r="D80" s="12">
        <v>16545</v>
      </c>
      <c r="E80" s="12">
        <v>12974</v>
      </c>
      <c r="F80" s="14">
        <v>45149</v>
      </c>
      <c r="G80" s="32">
        <v>2750</v>
      </c>
      <c r="H80" s="16">
        <v>0.18</v>
      </c>
      <c r="I80" s="19">
        <v>14.65</v>
      </c>
      <c r="J80" s="17" t="s">
        <v>147</v>
      </c>
      <c r="K80" s="19">
        <f t="shared" si="2"/>
        <v>40287.5</v>
      </c>
      <c r="L80" s="15">
        <f t="shared" si="3"/>
        <v>47539.25</v>
      </c>
      <c r="M80" s="22"/>
    </row>
    <row r="81" spans="1:13" s="21" customFormat="1" ht="30" customHeight="1" x14ac:dyDescent="0.3">
      <c r="A81" s="12">
        <v>78</v>
      </c>
      <c r="B81" s="12" t="s">
        <v>180</v>
      </c>
      <c r="C81" s="13" t="s">
        <v>181</v>
      </c>
      <c r="D81" s="12">
        <v>17035</v>
      </c>
      <c r="E81" s="12">
        <v>12980</v>
      </c>
      <c r="F81" s="14">
        <v>45153</v>
      </c>
      <c r="G81" s="32">
        <v>3.88</v>
      </c>
      <c r="H81" s="16">
        <v>0.18</v>
      </c>
      <c r="I81" s="19">
        <v>40900</v>
      </c>
      <c r="J81" s="17" t="s">
        <v>7</v>
      </c>
      <c r="K81" s="19">
        <f t="shared" si="2"/>
        <v>158692</v>
      </c>
      <c r="L81" s="15">
        <f t="shared" si="3"/>
        <v>187256.56</v>
      </c>
      <c r="M81" s="22"/>
    </row>
    <row r="82" spans="1:13" s="21" customFormat="1" ht="30" customHeight="1" x14ac:dyDescent="0.3">
      <c r="A82" s="12">
        <v>79</v>
      </c>
      <c r="B82" s="12" t="s">
        <v>182</v>
      </c>
      <c r="C82" s="13" t="s">
        <v>183</v>
      </c>
      <c r="D82" s="12">
        <v>16728</v>
      </c>
      <c r="E82" s="12">
        <v>12982</v>
      </c>
      <c r="F82" s="14">
        <v>45155</v>
      </c>
      <c r="G82" s="32">
        <v>8.5</v>
      </c>
      <c r="H82" s="16">
        <v>0.18</v>
      </c>
      <c r="I82" s="19">
        <v>9992</v>
      </c>
      <c r="J82" s="17" t="s">
        <v>7</v>
      </c>
      <c r="K82" s="19">
        <f t="shared" si="2"/>
        <v>84932</v>
      </c>
      <c r="L82" s="15">
        <f t="shared" si="3"/>
        <v>100219.76</v>
      </c>
      <c r="M82" s="22"/>
    </row>
    <row r="83" spans="1:13" s="21" customFormat="1" ht="30" customHeight="1" x14ac:dyDescent="0.3">
      <c r="A83" s="12">
        <v>80</v>
      </c>
      <c r="B83" s="12" t="s">
        <v>184</v>
      </c>
      <c r="C83" s="13" t="s">
        <v>185</v>
      </c>
      <c r="D83" s="12">
        <v>17090</v>
      </c>
      <c r="E83" s="12">
        <v>12987</v>
      </c>
      <c r="F83" s="14">
        <v>45156</v>
      </c>
      <c r="G83" s="32">
        <v>8.5</v>
      </c>
      <c r="H83" s="16">
        <v>0.18</v>
      </c>
      <c r="I83" s="19">
        <v>10115</v>
      </c>
      <c r="J83" s="17" t="s">
        <v>7</v>
      </c>
      <c r="K83" s="19">
        <f t="shared" si="2"/>
        <v>85977.5</v>
      </c>
      <c r="L83" s="15">
        <f t="shared" si="3"/>
        <v>101453.45</v>
      </c>
      <c r="M83" s="22"/>
    </row>
    <row r="84" spans="1:13" s="21" customFormat="1" ht="30" customHeight="1" x14ac:dyDescent="0.3">
      <c r="A84" s="12">
        <v>81</v>
      </c>
      <c r="B84" s="12" t="s">
        <v>186</v>
      </c>
      <c r="C84" s="13" t="s">
        <v>187</v>
      </c>
      <c r="D84" s="12">
        <v>17065</v>
      </c>
      <c r="E84" s="12">
        <v>13000</v>
      </c>
      <c r="F84" s="14">
        <v>45159</v>
      </c>
      <c r="G84" s="32">
        <v>2750</v>
      </c>
      <c r="H84" s="16">
        <v>0.18</v>
      </c>
      <c r="I84" s="19">
        <v>8.3000000000000007</v>
      </c>
      <c r="J84" s="17" t="s">
        <v>147</v>
      </c>
      <c r="K84" s="19">
        <f t="shared" si="2"/>
        <v>22825.000000000004</v>
      </c>
      <c r="L84" s="15">
        <f t="shared" si="3"/>
        <v>26933.500000000004</v>
      </c>
      <c r="M84" s="22"/>
    </row>
    <row r="85" spans="1:13" s="21" customFormat="1" ht="30" customHeight="1" x14ac:dyDescent="0.3">
      <c r="A85" s="12">
        <v>82</v>
      </c>
      <c r="B85" s="12" t="s">
        <v>46</v>
      </c>
      <c r="C85" s="13" t="s">
        <v>52</v>
      </c>
      <c r="D85" s="12">
        <v>17116</v>
      </c>
      <c r="E85" s="12">
        <v>12992</v>
      </c>
      <c r="F85" s="14">
        <v>45159</v>
      </c>
      <c r="G85" s="32">
        <v>1.52</v>
      </c>
      <c r="H85" s="16">
        <v>0.18</v>
      </c>
      <c r="I85" s="19">
        <v>10750</v>
      </c>
      <c r="J85" s="17" t="s">
        <v>7</v>
      </c>
      <c r="K85" s="19">
        <f t="shared" si="2"/>
        <v>16340</v>
      </c>
      <c r="L85" s="15">
        <f t="shared" si="3"/>
        <v>19281.2</v>
      </c>
      <c r="M85" s="22"/>
    </row>
    <row r="86" spans="1:13" s="21" customFormat="1" ht="30" customHeight="1" x14ac:dyDescent="0.3">
      <c r="A86" s="12">
        <v>83</v>
      </c>
      <c r="B86" s="12" t="s">
        <v>43</v>
      </c>
      <c r="C86" s="13" t="s">
        <v>133</v>
      </c>
      <c r="D86" s="12">
        <v>17153</v>
      </c>
      <c r="E86" s="12">
        <v>13011</v>
      </c>
      <c r="F86" s="14">
        <v>45162</v>
      </c>
      <c r="G86" s="32">
        <v>9</v>
      </c>
      <c r="H86" s="16">
        <v>0.18</v>
      </c>
      <c r="I86" s="19">
        <v>10580</v>
      </c>
      <c r="J86" s="17" t="s">
        <v>7</v>
      </c>
      <c r="K86" s="19">
        <f t="shared" si="2"/>
        <v>95220</v>
      </c>
      <c r="L86" s="15">
        <f t="shared" si="3"/>
        <v>112359.6</v>
      </c>
      <c r="M86" s="22"/>
    </row>
    <row r="87" spans="1:13" s="21" customFormat="1" ht="30" customHeight="1" x14ac:dyDescent="0.3">
      <c r="A87" s="12">
        <v>84</v>
      </c>
      <c r="B87" s="12" t="s">
        <v>135</v>
      </c>
      <c r="C87" s="13" t="s">
        <v>136</v>
      </c>
      <c r="D87" s="12">
        <v>16996</v>
      </c>
      <c r="E87" s="12">
        <v>13029</v>
      </c>
      <c r="F87" s="14">
        <v>45167</v>
      </c>
      <c r="G87" s="32">
        <v>2.57</v>
      </c>
      <c r="H87" s="16">
        <v>0.18</v>
      </c>
      <c r="I87" s="19">
        <v>131625</v>
      </c>
      <c r="J87" s="17" t="s">
        <v>7</v>
      </c>
      <c r="K87" s="19">
        <f t="shared" si="2"/>
        <v>338276.25</v>
      </c>
      <c r="L87" s="15">
        <f t="shared" si="3"/>
        <v>399165.97499999998</v>
      </c>
      <c r="M87" s="22"/>
    </row>
    <row r="88" spans="1:13" s="21" customFormat="1" ht="30" customHeight="1" x14ac:dyDescent="0.3">
      <c r="A88" s="12">
        <v>85</v>
      </c>
      <c r="B88" s="12" t="s">
        <v>42</v>
      </c>
      <c r="C88" s="13" t="s">
        <v>49</v>
      </c>
      <c r="D88" s="12">
        <v>17213</v>
      </c>
      <c r="E88" s="12">
        <v>13048</v>
      </c>
      <c r="F88" s="14">
        <v>45169</v>
      </c>
      <c r="G88" s="32">
        <v>15</v>
      </c>
      <c r="H88" s="16">
        <v>0.18</v>
      </c>
      <c r="I88" s="19">
        <v>186790</v>
      </c>
      <c r="J88" s="17" t="s">
        <v>7</v>
      </c>
      <c r="K88" s="19">
        <f t="shared" si="2"/>
        <v>2801850</v>
      </c>
      <c r="L88" s="15">
        <f t="shared" si="3"/>
        <v>3306183</v>
      </c>
      <c r="M88" s="22"/>
    </row>
    <row r="89" spans="1:13" s="21" customFormat="1" ht="30" customHeight="1" x14ac:dyDescent="0.3">
      <c r="A89" s="12">
        <v>86</v>
      </c>
      <c r="B89" s="12" t="s">
        <v>74</v>
      </c>
      <c r="C89" s="13" t="s">
        <v>110</v>
      </c>
      <c r="D89" s="12">
        <v>17213</v>
      </c>
      <c r="E89" s="12">
        <v>13056</v>
      </c>
      <c r="F89" s="14">
        <v>45169</v>
      </c>
      <c r="G89" s="32">
        <v>15</v>
      </c>
      <c r="H89" s="16">
        <v>0.18</v>
      </c>
      <c r="I89" s="19">
        <v>119300</v>
      </c>
      <c r="J89" s="17" t="s">
        <v>7</v>
      </c>
      <c r="K89" s="19">
        <f t="shared" si="2"/>
        <v>1789500</v>
      </c>
      <c r="L89" s="15">
        <f t="shared" si="3"/>
        <v>2111610</v>
      </c>
      <c r="M89" s="22"/>
    </row>
    <row r="90" spans="1:13" s="21" customFormat="1" ht="30" customHeight="1" x14ac:dyDescent="0.3">
      <c r="A90" s="12">
        <v>87</v>
      </c>
      <c r="B90" s="12" t="s">
        <v>58</v>
      </c>
      <c r="C90" s="13" t="s">
        <v>94</v>
      </c>
      <c r="D90" s="12">
        <v>17223</v>
      </c>
      <c r="E90" s="12">
        <v>13086</v>
      </c>
      <c r="F90" s="14">
        <v>45177</v>
      </c>
      <c r="G90" s="32">
        <v>1.65</v>
      </c>
      <c r="H90" s="16">
        <v>0.18</v>
      </c>
      <c r="I90" s="19">
        <v>112300</v>
      </c>
      <c r="J90" s="17" t="s">
        <v>7</v>
      </c>
      <c r="K90" s="19">
        <f t="shared" si="2"/>
        <v>185295</v>
      </c>
      <c r="L90" s="15">
        <f t="shared" si="3"/>
        <v>218648.1</v>
      </c>
      <c r="M90" s="22"/>
    </row>
    <row r="91" spans="1:13" s="21" customFormat="1" ht="30" customHeight="1" x14ac:dyDescent="0.3">
      <c r="A91" s="12">
        <v>88</v>
      </c>
      <c r="B91" s="12" t="s">
        <v>40</v>
      </c>
      <c r="C91" s="13" t="s">
        <v>47</v>
      </c>
      <c r="D91" s="12">
        <v>17205</v>
      </c>
      <c r="E91" s="12">
        <v>13087</v>
      </c>
      <c r="F91" s="14">
        <v>45177</v>
      </c>
      <c r="G91" s="32">
        <v>1.65</v>
      </c>
      <c r="H91" s="16">
        <v>0.18</v>
      </c>
      <c r="I91" s="19">
        <v>196800</v>
      </c>
      <c r="J91" s="17" t="s">
        <v>7</v>
      </c>
      <c r="K91" s="19">
        <f t="shared" si="2"/>
        <v>324720</v>
      </c>
      <c r="L91" s="15">
        <f t="shared" si="3"/>
        <v>383169.6</v>
      </c>
      <c r="M91" s="22"/>
    </row>
    <row r="92" spans="1:13" s="21" customFormat="1" ht="30" customHeight="1" x14ac:dyDescent="0.3">
      <c r="A92" s="12">
        <v>89</v>
      </c>
      <c r="B92" s="12" t="s">
        <v>45</v>
      </c>
      <c r="C92" s="13" t="s">
        <v>51</v>
      </c>
      <c r="D92" s="12">
        <v>17205</v>
      </c>
      <c r="E92" s="12">
        <v>13123</v>
      </c>
      <c r="F92" s="14">
        <v>45190</v>
      </c>
      <c r="G92" s="32">
        <v>2.41</v>
      </c>
      <c r="H92" s="16">
        <v>0.18</v>
      </c>
      <c r="I92" s="19">
        <v>50000</v>
      </c>
      <c r="J92" s="17" t="s">
        <v>7</v>
      </c>
      <c r="K92" s="19">
        <f t="shared" si="2"/>
        <v>120500</v>
      </c>
      <c r="L92" s="15">
        <f t="shared" si="3"/>
        <v>142190</v>
      </c>
      <c r="M92" s="22"/>
    </row>
    <row r="93" spans="1:13" s="21" customFormat="1" ht="30" customHeight="1" x14ac:dyDescent="0.3">
      <c r="A93" s="12">
        <v>90</v>
      </c>
      <c r="B93" s="12" t="s">
        <v>39</v>
      </c>
      <c r="C93" s="13" t="s">
        <v>134</v>
      </c>
      <c r="D93" s="12">
        <v>16996</v>
      </c>
      <c r="E93" s="12">
        <v>13113</v>
      </c>
      <c r="F93" s="14">
        <v>45190</v>
      </c>
      <c r="G93" s="32">
        <v>7.34</v>
      </c>
      <c r="H93" s="16">
        <v>0.18</v>
      </c>
      <c r="I93" s="19">
        <v>58259</v>
      </c>
      <c r="J93" s="17" t="s">
        <v>7</v>
      </c>
      <c r="K93" s="19">
        <f t="shared" si="2"/>
        <v>427621.06</v>
      </c>
      <c r="L93" s="15">
        <f t="shared" si="3"/>
        <v>504592.85080000001</v>
      </c>
      <c r="M93" s="22"/>
    </row>
    <row r="94" spans="1:13" s="21" customFormat="1" ht="30" customHeight="1" x14ac:dyDescent="0.3">
      <c r="A94" s="12">
        <v>91</v>
      </c>
      <c r="B94" s="12" t="s">
        <v>41</v>
      </c>
      <c r="C94" s="13" t="s">
        <v>48</v>
      </c>
      <c r="D94" s="12">
        <v>17173</v>
      </c>
      <c r="E94" s="12">
        <v>13115</v>
      </c>
      <c r="F94" s="14">
        <v>45190</v>
      </c>
      <c r="G94" s="32">
        <v>11</v>
      </c>
      <c r="H94" s="16">
        <v>0.18</v>
      </c>
      <c r="I94" s="19">
        <v>5150</v>
      </c>
      <c r="J94" s="17" t="s">
        <v>7</v>
      </c>
      <c r="K94" s="19">
        <f t="shared" si="2"/>
        <v>56650</v>
      </c>
      <c r="L94" s="15">
        <f t="shared" si="3"/>
        <v>66847</v>
      </c>
      <c r="M94" s="22"/>
    </row>
    <row r="95" spans="1:13" s="21" customFormat="1" ht="30" customHeight="1" x14ac:dyDescent="0.3">
      <c r="A95" s="12">
        <v>92</v>
      </c>
      <c r="B95" s="12" t="s">
        <v>45</v>
      </c>
      <c r="C95" s="13" t="s">
        <v>51</v>
      </c>
      <c r="D95" s="12">
        <v>17205</v>
      </c>
      <c r="E95" s="12">
        <v>13136</v>
      </c>
      <c r="F95" s="14">
        <v>45191</v>
      </c>
      <c r="G95" s="32">
        <v>2.41</v>
      </c>
      <c r="H95" s="16">
        <v>0.18</v>
      </c>
      <c r="I95" s="19">
        <v>16920</v>
      </c>
      <c r="J95" s="17" t="s">
        <v>7</v>
      </c>
      <c r="K95" s="19">
        <f t="shared" si="2"/>
        <v>40777.200000000004</v>
      </c>
      <c r="L95" s="15">
        <f t="shared" si="3"/>
        <v>48117.096000000005</v>
      </c>
      <c r="M95" s="22"/>
    </row>
    <row r="96" spans="1:13" s="21" customFormat="1" ht="30" customHeight="1" x14ac:dyDescent="0.3">
      <c r="A96" s="12">
        <v>93</v>
      </c>
      <c r="B96" s="12" t="s">
        <v>130</v>
      </c>
      <c r="C96" s="13" t="s">
        <v>126</v>
      </c>
      <c r="D96" s="12">
        <v>17271</v>
      </c>
      <c r="E96" s="12">
        <v>13153</v>
      </c>
      <c r="F96" s="14">
        <v>45195</v>
      </c>
      <c r="G96" s="32">
        <v>12</v>
      </c>
      <c r="H96" s="16">
        <v>0.18</v>
      </c>
      <c r="I96" s="19">
        <v>4700</v>
      </c>
      <c r="J96" s="17" t="s">
        <v>7</v>
      </c>
      <c r="K96" s="19">
        <f t="shared" si="2"/>
        <v>56400</v>
      </c>
      <c r="L96" s="15">
        <f t="shared" si="3"/>
        <v>66552</v>
      </c>
      <c r="M96" s="22"/>
    </row>
    <row r="97" spans="1:13" s="21" customFormat="1" ht="30" customHeight="1" x14ac:dyDescent="0.3">
      <c r="A97" s="12">
        <v>94</v>
      </c>
      <c r="B97" s="12" t="s">
        <v>45</v>
      </c>
      <c r="C97" s="13" t="s">
        <v>51</v>
      </c>
      <c r="D97" s="12">
        <v>17205</v>
      </c>
      <c r="E97" s="12">
        <v>13177</v>
      </c>
      <c r="F97" s="14">
        <v>45199</v>
      </c>
      <c r="G97" s="32">
        <v>2.41</v>
      </c>
      <c r="H97" s="16">
        <v>0.18</v>
      </c>
      <c r="I97" s="19">
        <v>125640</v>
      </c>
      <c r="J97" s="17" t="s">
        <v>7</v>
      </c>
      <c r="K97" s="19">
        <f t="shared" si="2"/>
        <v>302792.40000000002</v>
      </c>
      <c r="L97" s="15">
        <f t="shared" si="3"/>
        <v>357295.03200000001</v>
      </c>
      <c r="M97" s="22"/>
    </row>
    <row r="98" spans="1:13" s="21" customFormat="1" ht="30" customHeight="1" x14ac:dyDescent="0.3">
      <c r="A98" s="12">
        <v>95</v>
      </c>
      <c r="B98" s="12" t="s">
        <v>129</v>
      </c>
      <c r="C98" s="13" t="s">
        <v>125</v>
      </c>
      <c r="D98" s="12">
        <v>17266</v>
      </c>
      <c r="E98" s="12">
        <v>13193</v>
      </c>
      <c r="F98" s="14">
        <v>45204</v>
      </c>
      <c r="G98" s="32">
        <v>2.96</v>
      </c>
      <c r="H98" s="16">
        <v>0.18</v>
      </c>
      <c r="I98" s="19">
        <v>12960</v>
      </c>
      <c r="J98" s="17" t="s">
        <v>7</v>
      </c>
      <c r="K98" s="19">
        <f t="shared" si="2"/>
        <v>38361.599999999999</v>
      </c>
      <c r="L98" s="15">
        <f t="shared" si="3"/>
        <v>45266.687999999995</v>
      </c>
      <c r="M98" s="22"/>
    </row>
    <row r="99" spans="1:13" s="21" customFormat="1" ht="30" customHeight="1" x14ac:dyDescent="0.3">
      <c r="A99" s="12">
        <v>96</v>
      </c>
      <c r="B99" s="12" t="s">
        <v>241</v>
      </c>
      <c r="C99" s="13" t="s">
        <v>242</v>
      </c>
      <c r="D99" s="12">
        <v>17493</v>
      </c>
      <c r="E99" s="12">
        <v>13201</v>
      </c>
      <c r="F99" s="14">
        <v>45205</v>
      </c>
      <c r="G99" s="32">
        <v>16.5</v>
      </c>
      <c r="H99" s="16">
        <v>0.18</v>
      </c>
      <c r="I99" s="19">
        <v>15850</v>
      </c>
      <c r="J99" s="17" t="s">
        <v>7</v>
      </c>
      <c r="K99" s="19">
        <f t="shared" si="2"/>
        <v>261525</v>
      </c>
      <c r="L99" s="15">
        <f t="shared" si="3"/>
        <v>308599.5</v>
      </c>
      <c r="M99" s="22"/>
    </row>
    <row r="100" spans="1:13" s="21" customFormat="1" ht="30" customHeight="1" x14ac:dyDescent="0.3">
      <c r="A100" s="12">
        <v>97</v>
      </c>
      <c r="B100" s="12" t="s">
        <v>251</v>
      </c>
      <c r="C100" s="13" t="s">
        <v>252</v>
      </c>
      <c r="D100" s="12">
        <v>17493</v>
      </c>
      <c r="E100" s="12">
        <v>13199</v>
      </c>
      <c r="F100" s="14">
        <v>45205</v>
      </c>
      <c r="G100" s="32">
        <v>16.5</v>
      </c>
      <c r="H100" s="16">
        <v>0.18</v>
      </c>
      <c r="I100" s="19">
        <v>15900</v>
      </c>
      <c r="J100" s="17" t="s">
        <v>7</v>
      </c>
      <c r="K100" s="19">
        <f t="shared" si="2"/>
        <v>262350</v>
      </c>
      <c r="L100" s="15">
        <f t="shared" si="3"/>
        <v>309573</v>
      </c>
      <c r="M100" s="22"/>
    </row>
    <row r="101" spans="1:13" s="21" customFormat="1" ht="30" customHeight="1" x14ac:dyDescent="0.3">
      <c r="A101" s="12">
        <v>98</v>
      </c>
      <c r="B101" s="12" t="s">
        <v>247</v>
      </c>
      <c r="C101" s="13" t="s">
        <v>248</v>
      </c>
      <c r="D101" s="12">
        <v>17493</v>
      </c>
      <c r="E101" s="12">
        <v>13200</v>
      </c>
      <c r="F101" s="14">
        <v>45205</v>
      </c>
      <c r="G101" s="32">
        <v>16.5</v>
      </c>
      <c r="H101" s="16">
        <v>0.18</v>
      </c>
      <c r="I101" s="19">
        <v>16100</v>
      </c>
      <c r="J101" s="17" t="s">
        <v>7</v>
      </c>
      <c r="K101" s="19">
        <f t="shared" si="2"/>
        <v>265650</v>
      </c>
      <c r="L101" s="15">
        <f t="shared" si="3"/>
        <v>313467</v>
      </c>
      <c r="M101" s="22"/>
    </row>
    <row r="102" spans="1:13" s="21" customFormat="1" ht="30" customHeight="1" x14ac:dyDescent="0.3">
      <c r="A102" s="12">
        <v>99</v>
      </c>
      <c r="B102" s="12" t="s">
        <v>259</v>
      </c>
      <c r="C102" s="13" t="s">
        <v>260</v>
      </c>
      <c r="D102" s="12">
        <v>17493</v>
      </c>
      <c r="E102" s="12">
        <v>13218</v>
      </c>
      <c r="F102" s="14">
        <v>45208</v>
      </c>
      <c r="G102" s="32">
        <v>6.5</v>
      </c>
      <c r="H102" s="16">
        <v>0.18</v>
      </c>
      <c r="I102" s="19">
        <v>8570</v>
      </c>
      <c r="J102" s="17" t="s">
        <v>7</v>
      </c>
      <c r="K102" s="19">
        <f t="shared" si="2"/>
        <v>55705</v>
      </c>
      <c r="L102" s="15">
        <f t="shared" si="3"/>
        <v>65731.899999999994</v>
      </c>
      <c r="M102" s="22"/>
    </row>
    <row r="103" spans="1:13" s="21" customFormat="1" ht="30" customHeight="1" x14ac:dyDescent="0.3">
      <c r="A103" s="12">
        <v>100</v>
      </c>
      <c r="B103" s="12" t="s">
        <v>231</v>
      </c>
      <c r="C103" s="13" t="s">
        <v>232</v>
      </c>
      <c r="D103" s="12">
        <v>17449</v>
      </c>
      <c r="E103" s="12">
        <v>13216</v>
      </c>
      <c r="F103" s="14">
        <v>45208</v>
      </c>
      <c r="G103" s="32">
        <v>2.06</v>
      </c>
      <c r="H103" s="16">
        <v>0.18</v>
      </c>
      <c r="I103" s="19">
        <v>14000</v>
      </c>
      <c r="J103" s="17" t="s">
        <v>7</v>
      </c>
      <c r="K103" s="19">
        <f t="shared" si="2"/>
        <v>28840</v>
      </c>
      <c r="L103" s="15">
        <f t="shared" si="3"/>
        <v>34031.199999999997</v>
      </c>
      <c r="M103" s="22"/>
    </row>
    <row r="104" spans="1:13" s="21" customFormat="1" ht="30" customHeight="1" x14ac:dyDescent="0.3">
      <c r="A104" s="12">
        <v>101</v>
      </c>
      <c r="B104" s="12" t="s">
        <v>257</v>
      </c>
      <c r="C104" s="13" t="s">
        <v>258</v>
      </c>
      <c r="D104" s="12">
        <v>17493</v>
      </c>
      <c r="E104" s="12">
        <v>13217</v>
      </c>
      <c r="F104" s="14">
        <v>45208</v>
      </c>
      <c r="G104" s="32">
        <v>6.5</v>
      </c>
      <c r="H104" s="16">
        <v>0.18</v>
      </c>
      <c r="I104" s="19">
        <v>7285</v>
      </c>
      <c r="J104" s="17" t="s">
        <v>7</v>
      </c>
      <c r="K104" s="19">
        <f t="shared" si="2"/>
        <v>47352.5</v>
      </c>
      <c r="L104" s="15">
        <f t="shared" si="3"/>
        <v>55875.95</v>
      </c>
      <c r="M104" s="22"/>
    </row>
    <row r="105" spans="1:13" s="21" customFormat="1" ht="30" customHeight="1" x14ac:dyDescent="0.3">
      <c r="A105" s="12">
        <v>102</v>
      </c>
      <c r="B105" s="12" t="s">
        <v>190</v>
      </c>
      <c r="C105" s="13" t="s">
        <v>191</v>
      </c>
      <c r="D105" s="12">
        <v>17383</v>
      </c>
      <c r="E105" s="12">
        <v>13212</v>
      </c>
      <c r="F105" s="14">
        <v>45208</v>
      </c>
      <c r="G105" s="32">
        <v>2750</v>
      </c>
      <c r="H105" s="16">
        <v>0.18</v>
      </c>
      <c r="I105" s="19">
        <v>2</v>
      </c>
      <c r="J105" s="17" t="s">
        <v>147</v>
      </c>
      <c r="K105" s="19">
        <f t="shared" si="2"/>
        <v>5500</v>
      </c>
      <c r="L105" s="15">
        <f t="shared" si="3"/>
        <v>6490</v>
      </c>
      <c r="M105" s="22"/>
    </row>
    <row r="106" spans="1:13" s="21" customFormat="1" ht="30" customHeight="1" x14ac:dyDescent="0.3">
      <c r="A106" s="12">
        <v>103</v>
      </c>
      <c r="B106" s="12" t="s">
        <v>193</v>
      </c>
      <c r="C106" s="13" t="s">
        <v>194</v>
      </c>
      <c r="D106" s="12">
        <v>17383</v>
      </c>
      <c r="E106" s="12">
        <v>13213</v>
      </c>
      <c r="F106" s="14">
        <v>45208</v>
      </c>
      <c r="G106" s="32">
        <v>2750</v>
      </c>
      <c r="H106" s="16">
        <v>0.18</v>
      </c>
      <c r="I106" s="19">
        <v>10.050000000000001</v>
      </c>
      <c r="J106" s="17" t="s">
        <v>147</v>
      </c>
      <c r="K106" s="19">
        <f t="shared" si="2"/>
        <v>27637.500000000004</v>
      </c>
      <c r="L106" s="15">
        <f t="shared" si="3"/>
        <v>32612.250000000004</v>
      </c>
      <c r="M106" s="22"/>
    </row>
    <row r="107" spans="1:13" s="21" customFormat="1" ht="30" customHeight="1" x14ac:dyDescent="0.3">
      <c r="A107" s="12">
        <v>104</v>
      </c>
      <c r="B107" s="12" t="s">
        <v>195</v>
      </c>
      <c r="C107" s="13" t="s">
        <v>196</v>
      </c>
      <c r="D107" s="12">
        <v>17383</v>
      </c>
      <c r="E107" s="12">
        <v>13214</v>
      </c>
      <c r="F107" s="14">
        <v>45208</v>
      </c>
      <c r="G107" s="32">
        <v>2750</v>
      </c>
      <c r="H107" s="16">
        <v>0.18</v>
      </c>
      <c r="I107" s="19">
        <v>10</v>
      </c>
      <c r="J107" s="17" t="s">
        <v>147</v>
      </c>
      <c r="K107" s="19">
        <f t="shared" si="2"/>
        <v>27500</v>
      </c>
      <c r="L107" s="15">
        <f t="shared" si="3"/>
        <v>32450</v>
      </c>
      <c r="M107" s="22"/>
    </row>
    <row r="108" spans="1:13" s="21" customFormat="1" ht="30" customHeight="1" x14ac:dyDescent="0.3">
      <c r="A108" s="12">
        <v>105</v>
      </c>
      <c r="B108" s="12" t="s">
        <v>253</v>
      </c>
      <c r="C108" s="13" t="s">
        <v>254</v>
      </c>
      <c r="D108" s="12">
        <v>17493</v>
      </c>
      <c r="E108" s="12">
        <v>595</v>
      </c>
      <c r="F108" s="14">
        <v>45209</v>
      </c>
      <c r="G108" s="32">
        <v>11</v>
      </c>
      <c r="H108" s="16">
        <v>0.18</v>
      </c>
      <c r="I108" s="19">
        <v>32960</v>
      </c>
      <c r="J108" s="17" t="s">
        <v>7</v>
      </c>
      <c r="K108" s="19">
        <f t="shared" si="2"/>
        <v>362560</v>
      </c>
      <c r="L108" s="15">
        <f t="shared" si="3"/>
        <v>427820.79999999999</v>
      </c>
      <c r="M108" s="22"/>
    </row>
    <row r="109" spans="1:13" s="21" customFormat="1" ht="30" customHeight="1" x14ac:dyDescent="0.3">
      <c r="A109" s="12">
        <v>106</v>
      </c>
      <c r="B109" s="12" t="s">
        <v>131</v>
      </c>
      <c r="C109" s="13" t="s">
        <v>127</v>
      </c>
      <c r="D109" s="12">
        <v>17240</v>
      </c>
      <c r="E109" s="12">
        <v>13235</v>
      </c>
      <c r="F109" s="14">
        <v>45209</v>
      </c>
      <c r="G109" s="32">
        <v>1.52</v>
      </c>
      <c r="H109" s="16">
        <v>0.18</v>
      </c>
      <c r="I109" s="19">
        <v>5280</v>
      </c>
      <c r="J109" s="17" t="s">
        <v>7</v>
      </c>
      <c r="K109" s="19">
        <f t="shared" si="2"/>
        <v>8025.6</v>
      </c>
      <c r="L109" s="15">
        <f t="shared" si="3"/>
        <v>9470.2080000000005</v>
      </c>
      <c r="M109" s="22"/>
    </row>
    <row r="110" spans="1:13" s="21" customFormat="1" ht="30" customHeight="1" x14ac:dyDescent="0.3">
      <c r="A110" s="12">
        <v>107</v>
      </c>
      <c r="B110" s="12" t="s">
        <v>206</v>
      </c>
      <c r="C110" s="13" t="s">
        <v>207</v>
      </c>
      <c r="D110" s="12">
        <v>17391</v>
      </c>
      <c r="E110" s="12">
        <v>13233</v>
      </c>
      <c r="F110" s="14">
        <v>45209</v>
      </c>
      <c r="G110" s="32">
        <v>2.06</v>
      </c>
      <c r="H110" s="16">
        <v>0.18</v>
      </c>
      <c r="I110" s="19">
        <v>14550</v>
      </c>
      <c r="J110" s="17" t="s">
        <v>7</v>
      </c>
      <c r="K110" s="19">
        <f t="shared" si="2"/>
        <v>29973</v>
      </c>
      <c r="L110" s="15">
        <f t="shared" si="3"/>
        <v>35368.14</v>
      </c>
      <c r="M110" s="22"/>
    </row>
    <row r="111" spans="1:13" s="21" customFormat="1" ht="30" customHeight="1" x14ac:dyDescent="0.3">
      <c r="A111" s="12">
        <v>108</v>
      </c>
      <c r="B111" s="12" t="s">
        <v>132</v>
      </c>
      <c r="C111" s="13" t="s">
        <v>128</v>
      </c>
      <c r="D111" s="12">
        <v>17240</v>
      </c>
      <c r="E111" s="12">
        <v>13236</v>
      </c>
      <c r="F111" s="14">
        <v>45209</v>
      </c>
      <c r="G111" s="32">
        <v>1.52</v>
      </c>
      <c r="H111" s="16">
        <v>0.18</v>
      </c>
      <c r="I111" s="19">
        <v>5300</v>
      </c>
      <c r="J111" s="17" t="s">
        <v>7</v>
      </c>
      <c r="K111" s="19">
        <f t="shared" si="2"/>
        <v>8056</v>
      </c>
      <c r="L111" s="15">
        <f t="shared" si="3"/>
        <v>9506.08</v>
      </c>
      <c r="M111" s="22"/>
    </row>
    <row r="112" spans="1:13" s="21" customFormat="1" ht="30" customHeight="1" x14ac:dyDescent="0.3">
      <c r="A112" s="12">
        <v>109</v>
      </c>
      <c r="B112" s="12" t="s">
        <v>235</v>
      </c>
      <c r="C112" s="13" t="s">
        <v>236</v>
      </c>
      <c r="D112" s="12">
        <v>17493</v>
      </c>
      <c r="E112" s="12">
        <v>13237</v>
      </c>
      <c r="F112" s="14">
        <v>45209</v>
      </c>
      <c r="G112" s="32">
        <v>6.5</v>
      </c>
      <c r="H112" s="16">
        <v>0.18</v>
      </c>
      <c r="I112" s="19">
        <v>11000</v>
      </c>
      <c r="J112" s="17" t="s">
        <v>7</v>
      </c>
      <c r="K112" s="19">
        <f t="shared" si="2"/>
        <v>71500</v>
      </c>
      <c r="L112" s="15">
        <f t="shared" si="3"/>
        <v>84370</v>
      </c>
      <c r="M112" s="22"/>
    </row>
    <row r="113" spans="1:13" s="21" customFormat="1" ht="30" customHeight="1" x14ac:dyDescent="0.3">
      <c r="A113" s="12">
        <v>110</v>
      </c>
      <c r="B113" s="12" t="s">
        <v>249</v>
      </c>
      <c r="C113" s="13" t="s">
        <v>250</v>
      </c>
      <c r="D113" s="12">
        <v>17493</v>
      </c>
      <c r="E113" s="12">
        <v>13238</v>
      </c>
      <c r="F113" s="14">
        <v>45209</v>
      </c>
      <c r="G113" s="32">
        <v>7</v>
      </c>
      <c r="H113" s="16">
        <v>0.18</v>
      </c>
      <c r="I113" s="19">
        <v>5500</v>
      </c>
      <c r="J113" s="17" t="s">
        <v>7</v>
      </c>
      <c r="K113" s="19">
        <f t="shared" si="2"/>
        <v>38500</v>
      </c>
      <c r="L113" s="15">
        <f t="shared" si="3"/>
        <v>45430</v>
      </c>
      <c r="M113" s="22"/>
    </row>
    <row r="114" spans="1:13" s="21" customFormat="1" ht="30" customHeight="1" x14ac:dyDescent="0.3">
      <c r="A114" s="12">
        <v>111</v>
      </c>
      <c r="B114" s="12" t="s">
        <v>192</v>
      </c>
      <c r="C114" s="13" t="s">
        <v>274</v>
      </c>
      <c r="D114" s="12">
        <v>17383</v>
      </c>
      <c r="E114" s="12">
        <v>13228</v>
      </c>
      <c r="F114" s="14">
        <v>45209</v>
      </c>
      <c r="G114" s="32">
        <v>2750</v>
      </c>
      <c r="H114" s="16">
        <v>0.18</v>
      </c>
      <c r="I114" s="19">
        <v>5.2</v>
      </c>
      <c r="J114" s="17" t="s">
        <v>147</v>
      </c>
      <c r="K114" s="19">
        <f t="shared" si="2"/>
        <v>14300</v>
      </c>
      <c r="L114" s="15">
        <f t="shared" si="3"/>
        <v>16874</v>
      </c>
      <c r="M114" s="22"/>
    </row>
    <row r="115" spans="1:13" s="21" customFormat="1" ht="30" customHeight="1" x14ac:dyDescent="0.3">
      <c r="A115" s="12">
        <v>112</v>
      </c>
      <c r="B115" s="12" t="s">
        <v>204</v>
      </c>
      <c r="C115" s="13" t="s">
        <v>205</v>
      </c>
      <c r="D115" s="12">
        <v>17391</v>
      </c>
      <c r="E115" s="12">
        <v>13232</v>
      </c>
      <c r="F115" s="14">
        <v>45209</v>
      </c>
      <c r="G115" s="32">
        <v>2.06</v>
      </c>
      <c r="H115" s="16">
        <v>0.18</v>
      </c>
      <c r="I115" s="19">
        <v>15000</v>
      </c>
      <c r="J115" s="17" t="s">
        <v>7</v>
      </c>
      <c r="K115" s="19">
        <f t="shared" si="2"/>
        <v>30900</v>
      </c>
      <c r="L115" s="15">
        <f t="shared" si="3"/>
        <v>36462</v>
      </c>
      <c r="M115" s="22"/>
    </row>
    <row r="116" spans="1:13" s="21" customFormat="1" ht="30" customHeight="1" x14ac:dyDescent="0.3">
      <c r="A116" s="12">
        <v>113</v>
      </c>
      <c r="B116" s="12" t="s">
        <v>188</v>
      </c>
      <c r="C116" s="13" t="s">
        <v>273</v>
      </c>
      <c r="D116" s="12">
        <v>17383</v>
      </c>
      <c r="E116" s="12">
        <v>13227</v>
      </c>
      <c r="F116" s="14">
        <v>45209</v>
      </c>
      <c r="G116" s="32">
        <v>2750</v>
      </c>
      <c r="H116" s="16">
        <v>0.18</v>
      </c>
      <c r="I116" s="19">
        <v>9.8000000000000007</v>
      </c>
      <c r="J116" s="17" t="s">
        <v>147</v>
      </c>
      <c r="K116" s="19">
        <f t="shared" si="2"/>
        <v>26950.000000000004</v>
      </c>
      <c r="L116" s="15">
        <f t="shared" si="3"/>
        <v>31801.000000000004</v>
      </c>
      <c r="M116" s="22"/>
    </row>
    <row r="117" spans="1:13" s="21" customFormat="1" ht="30" customHeight="1" x14ac:dyDescent="0.3">
      <c r="A117" s="12">
        <v>114</v>
      </c>
      <c r="B117" s="12" t="s">
        <v>233</v>
      </c>
      <c r="C117" s="13" t="s">
        <v>234</v>
      </c>
      <c r="D117" s="12">
        <v>17480</v>
      </c>
      <c r="E117" s="12">
        <v>13231</v>
      </c>
      <c r="F117" s="14">
        <v>45209</v>
      </c>
      <c r="G117" s="32">
        <v>21.62</v>
      </c>
      <c r="H117" s="16">
        <v>0.18</v>
      </c>
      <c r="I117" s="19">
        <v>6600</v>
      </c>
      <c r="J117" s="17" t="s">
        <v>7</v>
      </c>
      <c r="K117" s="19">
        <f t="shared" si="2"/>
        <v>142692</v>
      </c>
      <c r="L117" s="15">
        <f t="shared" si="3"/>
        <v>168376.56</v>
      </c>
      <c r="M117" s="22"/>
    </row>
    <row r="118" spans="1:13" s="21" customFormat="1" ht="30" customHeight="1" x14ac:dyDescent="0.3">
      <c r="A118" s="12">
        <v>115</v>
      </c>
      <c r="B118" s="12" t="s">
        <v>217</v>
      </c>
      <c r="C118" s="13" t="s">
        <v>218</v>
      </c>
      <c r="D118" s="12">
        <v>17395</v>
      </c>
      <c r="E118" s="12">
        <v>13247</v>
      </c>
      <c r="F118" s="14">
        <v>45210</v>
      </c>
      <c r="G118" s="32">
        <v>1.52</v>
      </c>
      <c r="H118" s="16">
        <v>0.18</v>
      </c>
      <c r="I118" s="19">
        <v>6300</v>
      </c>
      <c r="J118" s="17" t="s">
        <v>7</v>
      </c>
      <c r="K118" s="19">
        <f t="shared" si="2"/>
        <v>9576</v>
      </c>
      <c r="L118" s="15">
        <f t="shared" si="3"/>
        <v>11299.68</v>
      </c>
      <c r="M118" s="22"/>
    </row>
    <row r="119" spans="1:13" s="21" customFormat="1" ht="30" customHeight="1" x14ac:dyDescent="0.3">
      <c r="A119" s="12">
        <v>116</v>
      </c>
      <c r="B119" s="12" t="s">
        <v>245</v>
      </c>
      <c r="C119" s="13" t="s">
        <v>246</v>
      </c>
      <c r="D119" s="12">
        <v>17493</v>
      </c>
      <c r="E119" s="12">
        <v>13248</v>
      </c>
      <c r="F119" s="14">
        <v>45210</v>
      </c>
      <c r="G119" s="32">
        <v>8</v>
      </c>
      <c r="H119" s="16">
        <v>0.18</v>
      </c>
      <c r="I119" s="19">
        <v>9500</v>
      </c>
      <c r="J119" s="17" t="s">
        <v>7</v>
      </c>
      <c r="K119" s="19">
        <f t="shared" si="2"/>
        <v>76000</v>
      </c>
      <c r="L119" s="15">
        <f t="shared" si="3"/>
        <v>89680</v>
      </c>
      <c r="M119" s="22"/>
    </row>
    <row r="120" spans="1:13" s="21" customFormat="1" ht="30" customHeight="1" x14ac:dyDescent="0.3">
      <c r="A120" s="12">
        <v>117</v>
      </c>
      <c r="B120" s="12" t="s">
        <v>81</v>
      </c>
      <c r="C120" s="13" t="s">
        <v>117</v>
      </c>
      <c r="D120" s="12">
        <v>17448</v>
      </c>
      <c r="E120" s="12">
        <v>596</v>
      </c>
      <c r="F120" s="14">
        <v>45210</v>
      </c>
      <c r="G120" s="32">
        <v>1.27</v>
      </c>
      <c r="H120" s="16">
        <v>0.18</v>
      </c>
      <c r="I120" s="19">
        <v>43200</v>
      </c>
      <c r="J120" s="17" t="s">
        <v>7</v>
      </c>
      <c r="K120" s="19">
        <f t="shared" si="2"/>
        <v>54864</v>
      </c>
      <c r="L120" s="15">
        <f t="shared" si="3"/>
        <v>64739.520000000004</v>
      </c>
      <c r="M120" s="22"/>
    </row>
    <row r="121" spans="1:13" s="21" customFormat="1" ht="30" customHeight="1" x14ac:dyDescent="0.3">
      <c r="A121" s="12">
        <v>118</v>
      </c>
      <c r="B121" s="12" t="s">
        <v>215</v>
      </c>
      <c r="C121" s="13" t="s">
        <v>216</v>
      </c>
      <c r="D121" s="12">
        <v>17395</v>
      </c>
      <c r="E121" s="12">
        <v>13246</v>
      </c>
      <c r="F121" s="14">
        <v>45210</v>
      </c>
      <c r="G121" s="32">
        <v>1.07</v>
      </c>
      <c r="H121" s="16">
        <v>0.18</v>
      </c>
      <c r="I121" s="19">
        <v>10550</v>
      </c>
      <c r="J121" s="17" t="s">
        <v>7</v>
      </c>
      <c r="K121" s="19">
        <f t="shared" si="2"/>
        <v>11288.5</v>
      </c>
      <c r="L121" s="15">
        <f t="shared" si="3"/>
        <v>13320.43</v>
      </c>
      <c r="M121" s="22"/>
    </row>
    <row r="122" spans="1:13" s="21" customFormat="1" ht="30" customHeight="1" x14ac:dyDescent="0.3">
      <c r="A122" s="12">
        <v>119</v>
      </c>
      <c r="B122" s="12" t="s">
        <v>229</v>
      </c>
      <c r="C122" s="13" t="s">
        <v>230</v>
      </c>
      <c r="D122" s="12">
        <v>17448</v>
      </c>
      <c r="E122" s="12">
        <v>13252</v>
      </c>
      <c r="F122" s="14">
        <v>45210</v>
      </c>
      <c r="G122" s="32">
        <v>1.07</v>
      </c>
      <c r="H122" s="16">
        <v>0.18</v>
      </c>
      <c r="I122" s="19">
        <v>10800</v>
      </c>
      <c r="J122" s="17" t="s">
        <v>7</v>
      </c>
      <c r="K122" s="19">
        <f t="shared" si="2"/>
        <v>11556</v>
      </c>
      <c r="L122" s="15">
        <f t="shared" si="3"/>
        <v>13636.08</v>
      </c>
      <c r="M122" s="22"/>
    </row>
    <row r="123" spans="1:13" s="21" customFormat="1" ht="30" customHeight="1" x14ac:dyDescent="0.3">
      <c r="A123" s="12">
        <v>120</v>
      </c>
      <c r="B123" s="12" t="s">
        <v>221</v>
      </c>
      <c r="C123" s="13" t="s">
        <v>222</v>
      </c>
      <c r="D123" s="12">
        <v>17395</v>
      </c>
      <c r="E123" s="12">
        <v>13251</v>
      </c>
      <c r="F123" s="14">
        <v>45210</v>
      </c>
      <c r="G123" s="32">
        <v>2.82</v>
      </c>
      <c r="H123" s="16">
        <v>0.18</v>
      </c>
      <c r="I123" s="19">
        <v>15950</v>
      </c>
      <c r="J123" s="17" t="s">
        <v>7</v>
      </c>
      <c r="K123" s="19">
        <f t="shared" si="2"/>
        <v>44979</v>
      </c>
      <c r="L123" s="15">
        <f t="shared" si="3"/>
        <v>53075.22</v>
      </c>
      <c r="M123" s="22"/>
    </row>
    <row r="124" spans="1:13" s="21" customFormat="1" ht="30" customHeight="1" x14ac:dyDescent="0.3">
      <c r="A124" s="12">
        <v>121</v>
      </c>
      <c r="B124" s="12" t="s">
        <v>255</v>
      </c>
      <c r="C124" s="13" t="s">
        <v>256</v>
      </c>
      <c r="D124" s="12">
        <v>17493</v>
      </c>
      <c r="E124" s="12">
        <v>597</v>
      </c>
      <c r="F124" s="14">
        <v>45210</v>
      </c>
      <c r="G124" s="32">
        <v>11</v>
      </c>
      <c r="H124" s="16">
        <v>0.18</v>
      </c>
      <c r="I124" s="19">
        <v>86200</v>
      </c>
      <c r="J124" s="17" t="s">
        <v>7</v>
      </c>
      <c r="K124" s="19">
        <f t="shared" si="2"/>
        <v>948200</v>
      </c>
      <c r="L124" s="15">
        <f t="shared" si="3"/>
        <v>1118876</v>
      </c>
      <c r="M124" s="22"/>
    </row>
    <row r="125" spans="1:13" s="21" customFormat="1" ht="30" customHeight="1" x14ac:dyDescent="0.3">
      <c r="A125" s="12">
        <v>122</v>
      </c>
      <c r="B125" s="12" t="s">
        <v>269</v>
      </c>
      <c r="C125" s="13" t="s">
        <v>270</v>
      </c>
      <c r="D125" s="12">
        <v>17499</v>
      </c>
      <c r="E125" s="12">
        <v>13259</v>
      </c>
      <c r="F125" s="14">
        <v>45211</v>
      </c>
      <c r="G125" s="32">
        <v>1.27</v>
      </c>
      <c r="H125" s="16">
        <v>0.18</v>
      </c>
      <c r="I125" s="19">
        <v>27000</v>
      </c>
      <c r="J125" s="17" t="s">
        <v>7</v>
      </c>
      <c r="K125" s="19">
        <f t="shared" si="2"/>
        <v>34290</v>
      </c>
      <c r="L125" s="15">
        <f t="shared" si="3"/>
        <v>40462.199999999997</v>
      </c>
      <c r="M125" s="22"/>
    </row>
    <row r="126" spans="1:13" s="21" customFormat="1" ht="30" customHeight="1" x14ac:dyDescent="0.3">
      <c r="A126" s="12">
        <v>123</v>
      </c>
      <c r="B126" s="12" t="s">
        <v>219</v>
      </c>
      <c r="C126" s="13" t="s">
        <v>220</v>
      </c>
      <c r="D126" s="12">
        <v>17395</v>
      </c>
      <c r="E126" s="12">
        <v>13261</v>
      </c>
      <c r="F126" s="14">
        <v>45211</v>
      </c>
      <c r="G126" s="32">
        <v>1.52</v>
      </c>
      <c r="H126" s="16">
        <v>0.18</v>
      </c>
      <c r="I126" s="19">
        <v>14400</v>
      </c>
      <c r="J126" s="17" t="s">
        <v>7</v>
      </c>
      <c r="K126" s="19">
        <f t="shared" si="2"/>
        <v>21888</v>
      </c>
      <c r="L126" s="15">
        <f t="shared" si="3"/>
        <v>25827.84</v>
      </c>
      <c r="M126" s="22"/>
    </row>
    <row r="127" spans="1:13" s="21" customFormat="1" ht="30" customHeight="1" x14ac:dyDescent="0.3">
      <c r="A127" s="12">
        <v>124</v>
      </c>
      <c r="B127" s="12" t="s">
        <v>239</v>
      </c>
      <c r="C127" s="13" t="s">
        <v>240</v>
      </c>
      <c r="D127" s="12">
        <v>17493</v>
      </c>
      <c r="E127" s="12">
        <v>13271</v>
      </c>
      <c r="F127" s="14">
        <v>45212</v>
      </c>
      <c r="G127" s="32">
        <v>16.5</v>
      </c>
      <c r="H127" s="16">
        <v>0.18</v>
      </c>
      <c r="I127" s="19">
        <v>15800</v>
      </c>
      <c r="J127" s="17" t="s">
        <v>7</v>
      </c>
      <c r="K127" s="19">
        <f t="shared" si="2"/>
        <v>260700</v>
      </c>
      <c r="L127" s="15">
        <f t="shared" si="3"/>
        <v>307626</v>
      </c>
      <c r="M127" s="22"/>
    </row>
    <row r="128" spans="1:13" s="21" customFormat="1" ht="30" customHeight="1" x14ac:dyDescent="0.3">
      <c r="A128" s="12">
        <v>125</v>
      </c>
      <c r="B128" s="12" t="s">
        <v>202</v>
      </c>
      <c r="C128" s="13" t="s">
        <v>203</v>
      </c>
      <c r="D128" s="12">
        <v>17391</v>
      </c>
      <c r="E128" s="12">
        <v>13270</v>
      </c>
      <c r="F128" s="14">
        <v>45212</v>
      </c>
      <c r="G128" s="32">
        <v>2.06</v>
      </c>
      <c r="H128" s="16">
        <v>0.18</v>
      </c>
      <c r="I128" s="19">
        <v>14800</v>
      </c>
      <c r="J128" s="17" t="s">
        <v>7</v>
      </c>
      <c r="K128" s="19">
        <f t="shared" si="2"/>
        <v>30488</v>
      </c>
      <c r="L128" s="15">
        <f t="shared" si="3"/>
        <v>35975.839999999997</v>
      </c>
      <c r="M128" s="22"/>
    </row>
    <row r="129" spans="1:13" s="21" customFormat="1" ht="30" customHeight="1" x14ac:dyDescent="0.3">
      <c r="A129" s="12">
        <v>126</v>
      </c>
      <c r="B129" s="12" t="s">
        <v>237</v>
      </c>
      <c r="C129" s="13" t="s">
        <v>238</v>
      </c>
      <c r="D129" s="12">
        <v>17493</v>
      </c>
      <c r="E129" s="12">
        <v>13279</v>
      </c>
      <c r="F129" s="14">
        <v>45212</v>
      </c>
      <c r="G129" s="32">
        <v>11</v>
      </c>
      <c r="H129" s="16">
        <v>0.18</v>
      </c>
      <c r="I129" s="19">
        <v>42450</v>
      </c>
      <c r="J129" s="17" t="s">
        <v>7</v>
      </c>
      <c r="K129" s="19">
        <f t="shared" si="2"/>
        <v>466950</v>
      </c>
      <c r="L129" s="15">
        <f t="shared" si="3"/>
        <v>551001</v>
      </c>
      <c r="M129" s="22"/>
    </row>
    <row r="130" spans="1:13" s="21" customFormat="1" ht="30" customHeight="1" x14ac:dyDescent="0.3">
      <c r="A130" s="12">
        <v>127</v>
      </c>
      <c r="B130" s="12" t="s">
        <v>199</v>
      </c>
      <c r="C130" s="13" t="s">
        <v>200</v>
      </c>
      <c r="D130" s="12">
        <v>17387</v>
      </c>
      <c r="E130" s="12">
        <v>13278</v>
      </c>
      <c r="F130" s="14">
        <v>45212</v>
      </c>
      <c r="G130" s="32">
        <v>6.77</v>
      </c>
      <c r="H130" s="16">
        <v>0.18</v>
      </c>
      <c r="I130" s="19">
        <v>54385</v>
      </c>
      <c r="J130" s="17" t="s">
        <v>7</v>
      </c>
      <c r="K130" s="19">
        <f t="shared" si="2"/>
        <v>368186.44999999995</v>
      </c>
      <c r="L130" s="15">
        <f t="shared" si="3"/>
        <v>434460.01099999994</v>
      </c>
      <c r="M130" s="22"/>
    </row>
    <row r="131" spans="1:13" s="21" customFormat="1" ht="30" customHeight="1" x14ac:dyDescent="0.3">
      <c r="A131" s="12">
        <v>128</v>
      </c>
      <c r="B131" s="12" t="s">
        <v>267</v>
      </c>
      <c r="C131" s="13" t="s">
        <v>268</v>
      </c>
      <c r="D131" s="12">
        <v>17499</v>
      </c>
      <c r="E131" s="12">
        <v>13290</v>
      </c>
      <c r="F131" s="14">
        <v>45215</v>
      </c>
      <c r="G131" s="32">
        <v>3.02</v>
      </c>
      <c r="H131" s="16">
        <v>0.18</v>
      </c>
      <c r="I131" s="19">
        <v>16500</v>
      </c>
      <c r="J131" s="17" t="s">
        <v>7</v>
      </c>
      <c r="K131" s="19">
        <f t="shared" si="2"/>
        <v>49830</v>
      </c>
      <c r="L131" s="15">
        <f t="shared" si="3"/>
        <v>58799.4</v>
      </c>
      <c r="M131" s="22"/>
    </row>
    <row r="132" spans="1:13" s="21" customFormat="1" ht="30" customHeight="1" x14ac:dyDescent="0.3">
      <c r="A132" s="12">
        <v>129</v>
      </c>
      <c r="B132" s="12" t="s">
        <v>271</v>
      </c>
      <c r="C132" s="13" t="s">
        <v>272</v>
      </c>
      <c r="D132" s="12">
        <v>17514</v>
      </c>
      <c r="E132" s="12">
        <v>598</v>
      </c>
      <c r="F132" s="14">
        <v>45215</v>
      </c>
      <c r="G132" s="32">
        <v>1.1499999999999999</v>
      </c>
      <c r="H132" s="16">
        <v>0.18</v>
      </c>
      <c r="I132" s="19">
        <v>80000</v>
      </c>
      <c r="J132" s="17" t="s">
        <v>7</v>
      </c>
      <c r="K132" s="19">
        <f t="shared" si="2"/>
        <v>92000</v>
      </c>
      <c r="L132" s="15">
        <f t="shared" si="3"/>
        <v>108560</v>
      </c>
      <c r="M132" s="22"/>
    </row>
    <row r="133" spans="1:13" s="21" customFormat="1" ht="30" customHeight="1" x14ac:dyDescent="0.3">
      <c r="A133" s="12">
        <v>130</v>
      </c>
      <c r="B133" s="12" t="s">
        <v>243</v>
      </c>
      <c r="C133" s="13" t="s">
        <v>244</v>
      </c>
      <c r="D133" s="12">
        <v>17493</v>
      </c>
      <c r="E133" s="12">
        <v>13298</v>
      </c>
      <c r="F133" s="14">
        <v>45216</v>
      </c>
      <c r="G133" s="32">
        <v>8</v>
      </c>
      <c r="H133" s="16">
        <v>0.18</v>
      </c>
      <c r="I133" s="19">
        <v>12100</v>
      </c>
      <c r="J133" s="17" t="s">
        <v>7</v>
      </c>
      <c r="K133" s="19">
        <f t="shared" ref="K133:K176" si="4">G133*I133</f>
        <v>96800</v>
      </c>
      <c r="L133" s="15">
        <f t="shared" ref="L133:L176" si="5">(K133*H133)+K133</f>
        <v>114224</v>
      </c>
      <c r="M133" s="22"/>
    </row>
    <row r="134" spans="1:13" s="21" customFormat="1" ht="30" customHeight="1" x14ac:dyDescent="0.3">
      <c r="A134" s="12">
        <v>131</v>
      </c>
      <c r="B134" s="12" t="s">
        <v>53</v>
      </c>
      <c r="C134" s="13" t="s">
        <v>89</v>
      </c>
      <c r="D134" s="12">
        <v>17443</v>
      </c>
      <c r="E134" s="12">
        <v>13296</v>
      </c>
      <c r="F134" s="14">
        <v>45216</v>
      </c>
      <c r="G134" s="32">
        <v>6.77</v>
      </c>
      <c r="H134" s="16">
        <v>0.18</v>
      </c>
      <c r="I134" s="19">
        <v>162708</v>
      </c>
      <c r="J134" s="17" t="s">
        <v>7</v>
      </c>
      <c r="K134" s="19">
        <f t="shared" si="4"/>
        <v>1101533.1599999999</v>
      </c>
      <c r="L134" s="15">
        <f t="shared" si="5"/>
        <v>1299809.1287999998</v>
      </c>
      <c r="M134" s="22"/>
    </row>
    <row r="135" spans="1:13" s="21" customFormat="1" ht="30" customHeight="1" x14ac:dyDescent="0.3">
      <c r="A135" s="12">
        <v>132</v>
      </c>
      <c r="B135" s="12" t="s">
        <v>265</v>
      </c>
      <c r="C135" s="13" t="s">
        <v>266</v>
      </c>
      <c r="D135" s="12">
        <v>17499</v>
      </c>
      <c r="E135" s="12">
        <v>13291</v>
      </c>
      <c r="F135" s="14">
        <v>45216</v>
      </c>
      <c r="G135" s="32">
        <v>3.02</v>
      </c>
      <c r="H135" s="16">
        <v>0.18</v>
      </c>
      <c r="I135" s="19">
        <v>16500</v>
      </c>
      <c r="J135" s="17" t="s">
        <v>7</v>
      </c>
      <c r="K135" s="19">
        <f t="shared" si="4"/>
        <v>49830</v>
      </c>
      <c r="L135" s="15">
        <f t="shared" si="5"/>
        <v>58799.4</v>
      </c>
      <c r="M135" s="22"/>
    </row>
    <row r="136" spans="1:13" s="21" customFormat="1" ht="30" customHeight="1" x14ac:dyDescent="0.3">
      <c r="A136" s="12">
        <v>133</v>
      </c>
      <c r="B136" s="12" t="s">
        <v>261</v>
      </c>
      <c r="C136" s="13" t="s">
        <v>262</v>
      </c>
      <c r="D136" s="12">
        <v>17498</v>
      </c>
      <c r="E136" s="12">
        <v>13308</v>
      </c>
      <c r="F136" s="14">
        <v>45216</v>
      </c>
      <c r="G136" s="32">
        <v>17.5</v>
      </c>
      <c r="H136" s="16">
        <v>0.18</v>
      </c>
      <c r="I136" s="19">
        <v>1100</v>
      </c>
      <c r="J136" s="17" t="s">
        <v>7</v>
      </c>
      <c r="K136" s="19">
        <f t="shared" si="4"/>
        <v>19250</v>
      </c>
      <c r="L136" s="15">
        <f t="shared" si="5"/>
        <v>22715</v>
      </c>
      <c r="M136" s="22"/>
    </row>
    <row r="137" spans="1:13" s="21" customFormat="1" ht="30" customHeight="1" x14ac:dyDescent="0.3">
      <c r="A137" s="12">
        <v>134</v>
      </c>
      <c r="B137" s="12" t="s">
        <v>201</v>
      </c>
      <c r="C137" s="13" t="s">
        <v>296</v>
      </c>
      <c r="D137" s="12">
        <v>17387</v>
      </c>
      <c r="E137" s="12">
        <v>13333</v>
      </c>
      <c r="F137" s="14">
        <v>45219</v>
      </c>
      <c r="G137" s="32">
        <v>2.57</v>
      </c>
      <c r="H137" s="16">
        <v>0.18</v>
      </c>
      <c r="I137" s="19">
        <v>151875</v>
      </c>
      <c r="J137" s="17" t="s">
        <v>7</v>
      </c>
      <c r="K137" s="19">
        <f t="shared" si="4"/>
        <v>390318.75</v>
      </c>
      <c r="L137" s="15">
        <f t="shared" si="5"/>
        <v>460576.125</v>
      </c>
      <c r="M137" s="22"/>
    </row>
    <row r="138" spans="1:13" s="21" customFormat="1" ht="30" customHeight="1" x14ac:dyDescent="0.3">
      <c r="A138" s="12">
        <v>135</v>
      </c>
      <c r="B138" s="12" t="s">
        <v>82</v>
      </c>
      <c r="C138" s="13" t="s">
        <v>118</v>
      </c>
      <c r="D138" s="12">
        <v>17223</v>
      </c>
      <c r="E138" s="12">
        <v>13341</v>
      </c>
      <c r="F138" s="14">
        <v>45223</v>
      </c>
      <c r="G138" s="32">
        <v>2.41</v>
      </c>
      <c r="H138" s="16">
        <v>0.18</v>
      </c>
      <c r="I138" s="19">
        <v>107500</v>
      </c>
      <c r="J138" s="17" t="s">
        <v>7</v>
      </c>
      <c r="K138" s="19">
        <f t="shared" si="4"/>
        <v>259075.00000000003</v>
      </c>
      <c r="L138" s="15">
        <f t="shared" si="5"/>
        <v>305708.5</v>
      </c>
      <c r="M138" s="22"/>
    </row>
    <row r="139" spans="1:13" s="21" customFormat="1" ht="30" customHeight="1" x14ac:dyDescent="0.3">
      <c r="A139" s="12">
        <v>136</v>
      </c>
      <c r="B139" s="12" t="s">
        <v>212</v>
      </c>
      <c r="C139" s="13" t="s">
        <v>213</v>
      </c>
      <c r="D139" s="12">
        <v>17393</v>
      </c>
      <c r="E139" s="12">
        <v>13362</v>
      </c>
      <c r="F139" s="14">
        <v>45225</v>
      </c>
      <c r="G139" s="32">
        <v>0.55000000000000004</v>
      </c>
      <c r="H139" s="16">
        <v>0.18</v>
      </c>
      <c r="I139" s="19">
        <v>39200</v>
      </c>
      <c r="J139" s="17" t="s">
        <v>7</v>
      </c>
      <c r="K139" s="19">
        <f t="shared" si="4"/>
        <v>21560</v>
      </c>
      <c r="L139" s="15">
        <f t="shared" si="5"/>
        <v>25440.799999999999</v>
      </c>
      <c r="M139" s="22"/>
    </row>
    <row r="140" spans="1:13" s="21" customFormat="1" ht="30" customHeight="1" x14ac:dyDescent="0.3">
      <c r="A140" s="12">
        <v>137</v>
      </c>
      <c r="B140" s="12" t="s">
        <v>210</v>
      </c>
      <c r="C140" s="13" t="s">
        <v>211</v>
      </c>
      <c r="D140" s="12">
        <v>17392</v>
      </c>
      <c r="E140" s="12">
        <v>13376</v>
      </c>
      <c r="F140" s="14">
        <v>45229</v>
      </c>
      <c r="G140" s="32">
        <v>8.5</v>
      </c>
      <c r="H140" s="16">
        <v>0.18</v>
      </c>
      <c r="I140" s="19">
        <v>5018</v>
      </c>
      <c r="J140" s="17" t="s">
        <v>7</v>
      </c>
      <c r="K140" s="19">
        <f t="shared" si="4"/>
        <v>42653</v>
      </c>
      <c r="L140" s="15">
        <f t="shared" si="5"/>
        <v>50330.54</v>
      </c>
      <c r="M140" s="22"/>
    </row>
    <row r="141" spans="1:13" s="21" customFormat="1" ht="30" customHeight="1" x14ac:dyDescent="0.3">
      <c r="A141" s="12">
        <v>138</v>
      </c>
      <c r="B141" s="12" t="s">
        <v>208</v>
      </c>
      <c r="C141" s="13" t="s">
        <v>209</v>
      </c>
      <c r="D141" s="12">
        <v>17392</v>
      </c>
      <c r="E141" s="12">
        <v>13377</v>
      </c>
      <c r="F141" s="14">
        <v>45229</v>
      </c>
      <c r="G141" s="32">
        <v>8.5</v>
      </c>
      <c r="H141" s="16">
        <v>0.18</v>
      </c>
      <c r="I141" s="19">
        <v>10435</v>
      </c>
      <c r="J141" s="17" t="s">
        <v>7</v>
      </c>
      <c r="K141" s="19">
        <f t="shared" si="4"/>
        <v>88697.5</v>
      </c>
      <c r="L141" s="15">
        <f t="shared" si="5"/>
        <v>104663.05</v>
      </c>
      <c r="M141" s="22"/>
    </row>
    <row r="142" spans="1:13" s="21" customFormat="1" ht="30" customHeight="1" x14ac:dyDescent="0.3">
      <c r="A142" s="12">
        <v>139</v>
      </c>
      <c r="B142" s="12" t="s">
        <v>263</v>
      </c>
      <c r="C142" s="13" t="s">
        <v>264</v>
      </c>
      <c r="D142" s="12">
        <v>17498</v>
      </c>
      <c r="E142" s="12">
        <v>13398</v>
      </c>
      <c r="F142" s="14">
        <v>45230</v>
      </c>
      <c r="G142" s="32">
        <v>8</v>
      </c>
      <c r="H142" s="16">
        <v>0.18</v>
      </c>
      <c r="I142" s="19">
        <v>13070</v>
      </c>
      <c r="J142" s="17" t="s">
        <v>7</v>
      </c>
      <c r="K142" s="19">
        <f t="shared" si="4"/>
        <v>104560</v>
      </c>
      <c r="L142" s="15">
        <f t="shared" si="5"/>
        <v>123380.8</v>
      </c>
      <c r="M142" s="22"/>
    </row>
    <row r="143" spans="1:13" s="21" customFormat="1" ht="30" customHeight="1" x14ac:dyDescent="0.3">
      <c r="A143" s="12">
        <v>140</v>
      </c>
      <c r="B143" s="12" t="s">
        <v>227</v>
      </c>
      <c r="C143" s="13" t="s">
        <v>228</v>
      </c>
      <c r="D143" s="12">
        <v>17448</v>
      </c>
      <c r="E143" s="12">
        <v>13402</v>
      </c>
      <c r="F143" s="14">
        <v>45231</v>
      </c>
      <c r="G143" s="32">
        <v>1.44</v>
      </c>
      <c r="H143" s="16">
        <v>0.18</v>
      </c>
      <c r="I143" s="19">
        <v>16100</v>
      </c>
      <c r="J143" s="17" t="s">
        <v>7</v>
      </c>
      <c r="K143" s="19">
        <f t="shared" si="4"/>
        <v>23184</v>
      </c>
      <c r="L143" s="15">
        <f t="shared" si="5"/>
        <v>27357.119999999999</v>
      </c>
      <c r="M143" s="22"/>
    </row>
    <row r="144" spans="1:13" s="21" customFormat="1" ht="30" customHeight="1" x14ac:dyDescent="0.3">
      <c r="A144" s="12">
        <v>141</v>
      </c>
      <c r="B144" s="12" t="s">
        <v>245</v>
      </c>
      <c r="C144" s="13" t="s">
        <v>246</v>
      </c>
      <c r="D144" s="12">
        <v>17493</v>
      </c>
      <c r="E144" s="12">
        <v>13400</v>
      </c>
      <c r="F144" s="14">
        <v>45231</v>
      </c>
      <c r="G144" s="32">
        <v>8</v>
      </c>
      <c r="H144" s="16">
        <v>0.18</v>
      </c>
      <c r="I144" s="19">
        <v>2100</v>
      </c>
      <c r="J144" s="17" t="s">
        <v>7</v>
      </c>
      <c r="K144" s="19">
        <f t="shared" si="4"/>
        <v>16800</v>
      </c>
      <c r="L144" s="15">
        <f t="shared" si="5"/>
        <v>19824</v>
      </c>
      <c r="M144" s="22"/>
    </row>
    <row r="145" spans="1:13" s="21" customFormat="1" ht="30" customHeight="1" x14ac:dyDescent="0.3">
      <c r="A145" s="12">
        <v>142</v>
      </c>
      <c r="B145" s="12" t="s">
        <v>283</v>
      </c>
      <c r="C145" s="13" t="s">
        <v>284</v>
      </c>
      <c r="D145" s="12">
        <v>17665</v>
      </c>
      <c r="E145" s="12">
        <v>13420</v>
      </c>
      <c r="F145" s="14">
        <v>45236</v>
      </c>
      <c r="G145" s="32">
        <v>1.07</v>
      </c>
      <c r="H145" s="16">
        <v>0.18</v>
      </c>
      <c r="I145" s="19">
        <v>5300</v>
      </c>
      <c r="J145" s="17" t="s">
        <v>7</v>
      </c>
      <c r="K145" s="19">
        <f t="shared" si="4"/>
        <v>5671</v>
      </c>
      <c r="L145" s="15">
        <f t="shared" si="5"/>
        <v>6691.78</v>
      </c>
      <c r="M145" s="22"/>
    </row>
    <row r="146" spans="1:13" s="21" customFormat="1" ht="30" customHeight="1" x14ac:dyDescent="0.3">
      <c r="A146" s="12">
        <v>143</v>
      </c>
      <c r="B146" s="12" t="s">
        <v>279</v>
      </c>
      <c r="C146" s="13" t="s">
        <v>280</v>
      </c>
      <c r="D146" s="12">
        <v>17720</v>
      </c>
      <c r="E146" s="12">
        <v>13428</v>
      </c>
      <c r="F146" s="14">
        <v>45238</v>
      </c>
      <c r="G146" s="32">
        <v>3.05</v>
      </c>
      <c r="H146" s="16">
        <v>0.18</v>
      </c>
      <c r="I146" s="19">
        <v>765</v>
      </c>
      <c r="J146" s="17" t="s">
        <v>7</v>
      </c>
      <c r="K146" s="19">
        <f t="shared" si="4"/>
        <v>2333.25</v>
      </c>
      <c r="L146" s="15">
        <f t="shared" si="5"/>
        <v>2753.2350000000001</v>
      </c>
      <c r="M146" s="22"/>
    </row>
    <row r="147" spans="1:13" s="21" customFormat="1" ht="30" customHeight="1" x14ac:dyDescent="0.3">
      <c r="A147" s="12">
        <v>144</v>
      </c>
      <c r="B147" s="12" t="s">
        <v>281</v>
      </c>
      <c r="C147" s="13" t="s">
        <v>282</v>
      </c>
      <c r="D147" s="12">
        <v>17665</v>
      </c>
      <c r="E147" s="12">
        <v>604</v>
      </c>
      <c r="F147" s="14">
        <v>45238</v>
      </c>
      <c r="G147" s="32">
        <v>1.27</v>
      </c>
      <c r="H147" s="16">
        <v>0.18</v>
      </c>
      <c r="I147" s="19">
        <v>27000</v>
      </c>
      <c r="J147" s="17" t="s">
        <v>7</v>
      </c>
      <c r="K147" s="19">
        <f t="shared" si="4"/>
        <v>34290</v>
      </c>
      <c r="L147" s="15">
        <f t="shared" si="5"/>
        <v>40462.199999999997</v>
      </c>
      <c r="M147" s="22"/>
    </row>
    <row r="148" spans="1:13" s="21" customFormat="1" ht="30" customHeight="1" x14ac:dyDescent="0.3">
      <c r="A148" s="12">
        <v>145</v>
      </c>
      <c r="B148" s="12" t="s">
        <v>297</v>
      </c>
      <c r="C148" s="13" t="s">
        <v>298</v>
      </c>
      <c r="D148" s="12">
        <v>17780</v>
      </c>
      <c r="E148" s="12">
        <v>13481</v>
      </c>
      <c r="F148" s="14">
        <v>45250</v>
      </c>
      <c r="G148" s="32">
        <v>0.72</v>
      </c>
      <c r="H148" s="16">
        <v>0.18</v>
      </c>
      <c r="I148" s="19">
        <v>120000</v>
      </c>
      <c r="J148" s="17" t="s">
        <v>7</v>
      </c>
      <c r="K148" s="19">
        <f t="shared" si="4"/>
        <v>86400</v>
      </c>
      <c r="L148" s="15">
        <f t="shared" si="5"/>
        <v>101952</v>
      </c>
      <c r="M148" s="22"/>
    </row>
    <row r="149" spans="1:13" s="21" customFormat="1" ht="30" customHeight="1" x14ac:dyDescent="0.3">
      <c r="A149" s="12">
        <v>146</v>
      </c>
      <c r="B149" s="12" t="s">
        <v>299</v>
      </c>
      <c r="C149" s="13" t="s">
        <v>300</v>
      </c>
      <c r="D149" s="12">
        <v>17771</v>
      </c>
      <c r="E149" s="12">
        <v>13487</v>
      </c>
      <c r="F149" s="14">
        <v>45251</v>
      </c>
      <c r="G149" s="32">
        <v>1.65</v>
      </c>
      <c r="H149" s="16">
        <v>0.18</v>
      </c>
      <c r="I149" s="19">
        <v>16200</v>
      </c>
      <c r="J149" s="17" t="s">
        <v>7</v>
      </c>
      <c r="K149" s="19">
        <f t="shared" si="4"/>
        <v>26730</v>
      </c>
      <c r="L149" s="15">
        <f t="shared" si="5"/>
        <v>31541.4</v>
      </c>
      <c r="M149" s="22"/>
    </row>
    <row r="150" spans="1:13" s="21" customFormat="1" ht="30" customHeight="1" x14ac:dyDescent="0.3">
      <c r="A150" s="12">
        <v>147</v>
      </c>
      <c r="B150" s="12" t="s">
        <v>277</v>
      </c>
      <c r="C150" s="13" t="s">
        <v>278</v>
      </c>
      <c r="D150" s="12">
        <v>17689</v>
      </c>
      <c r="E150" s="12">
        <v>13486</v>
      </c>
      <c r="F150" s="14">
        <v>45251</v>
      </c>
      <c r="G150" s="32">
        <v>1.52</v>
      </c>
      <c r="H150" s="16">
        <v>0.18</v>
      </c>
      <c r="I150" s="19">
        <v>10600</v>
      </c>
      <c r="J150" s="17" t="s">
        <v>7</v>
      </c>
      <c r="K150" s="19">
        <f t="shared" si="4"/>
        <v>16112</v>
      </c>
      <c r="L150" s="15">
        <f t="shared" si="5"/>
        <v>19012.16</v>
      </c>
      <c r="M150" s="22"/>
    </row>
    <row r="151" spans="1:13" s="21" customFormat="1" ht="30" customHeight="1" x14ac:dyDescent="0.3">
      <c r="A151" s="12">
        <v>148</v>
      </c>
      <c r="B151" s="12" t="s">
        <v>275</v>
      </c>
      <c r="C151" s="13" t="s">
        <v>276</v>
      </c>
      <c r="D151" s="12">
        <v>17689</v>
      </c>
      <c r="E151" s="12">
        <v>13525</v>
      </c>
      <c r="F151" s="14">
        <v>45254</v>
      </c>
      <c r="G151" s="32">
        <v>1.45</v>
      </c>
      <c r="H151" s="16">
        <v>0.18</v>
      </c>
      <c r="I151" s="19">
        <v>47800</v>
      </c>
      <c r="J151" s="17" t="s">
        <v>7</v>
      </c>
      <c r="K151" s="19">
        <f t="shared" si="4"/>
        <v>69310</v>
      </c>
      <c r="L151" s="15">
        <f t="shared" si="5"/>
        <v>81785.8</v>
      </c>
      <c r="M151" s="22"/>
    </row>
    <row r="152" spans="1:13" s="21" customFormat="1" ht="30" customHeight="1" x14ac:dyDescent="0.3">
      <c r="A152" s="12">
        <v>149</v>
      </c>
      <c r="B152" s="12" t="s">
        <v>301</v>
      </c>
      <c r="C152" s="13" t="s">
        <v>302</v>
      </c>
      <c r="D152" s="12">
        <v>17771</v>
      </c>
      <c r="E152" s="12">
        <v>13519</v>
      </c>
      <c r="F152" s="14">
        <v>45254</v>
      </c>
      <c r="G152" s="32">
        <v>1.32</v>
      </c>
      <c r="H152" s="16">
        <v>0.18</v>
      </c>
      <c r="I152" s="19">
        <v>131200</v>
      </c>
      <c r="J152" s="17" t="s">
        <v>7</v>
      </c>
      <c r="K152" s="19">
        <f t="shared" si="4"/>
        <v>173184</v>
      </c>
      <c r="L152" s="15">
        <f t="shared" si="5"/>
        <v>204357.12</v>
      </c>
      <c r="M152" s="22"/>
    </row>
    <row r="153" spans="1:13" s="21" customFormat="1" ht="30" customHeight="1" x14ac:dyDescent="0.3">
      <c r="A153" s="12">
        <v>150</v>
      </c>
      <c r="B153" s="12" t="s">
        <v>292</v>
      </c>
      <c r="C153" s="13" t="s">
        <v>293</v>
      </c>
      <c r="D153" s="12">
        <v>17686</v>
      </c>
      <c r="E153" s="12">
        <v>13518</v>
      </c>
      <c r="F153" s="14">
        <v>45254</v>
      </c>
      <c r="G153" s="32">
        <v>7</v>
      </c>
      <c r="H153" s="16">
        <v>0.18</v>
      </c>
      <c r="I153" s="19">
        <v>6000</v>
      </c>
      <c r="J153" s="17" t="s">
        <v>7</v>
      </c>
      <c r="K153" s="19">
        <f t="shared" si="4"/>
        <v>42000</v>
      </c>
      <c r="L153" s="15">
        <f t="shared" si="5"/>
        <v>49560</v>
      </c>
      <c r="M153" s="22"/>
    </row>
    <row r="154" spans="1:13" s="21" customFormat="1" ht="30" customHeight="1" x14ac:dyDescent="0.3">
      <c r="A154" s="12">
        <v>151</v>
      </c>
      <c r="B154" s="12" t="s">
        <v>289</v>
      </c>
      <c r="C154" s="13" t="s">
        <v>305</v>
      </c>
      <c r="D154" s="12">
        <v>17685</v>
      </c>
      <c r="E154" s="12">
        <v>13547</v>
      </c>
      <c r="F154" s="14">
        <v>45257</v>
      </c>
      <c r="G154" s="32">
        <v>2.96</v>
      </c>
      <c r="H154" s="16">
        <v>0.18</v>
      </c>
      <c r="I154" s="19">
        <v>226800</v>
      </c>
      <c r="J154" s="17" t="s">
        <v>7</v>
      </c>
      <c r="K154" s="19">
        <f t="shared" si="4"/>
        <v>671328</v>
      </c>
      <c r="L154" s="15">
        <f t="shared" si="5"/>
        <v>792167.04</v>
      </c>
      <c r="M154" s="22"/>
    </row>
    <row r="155" spans="1:13" s="21" customFormat="1" ht="30" customHeight="1" x14ac:dyDescent="0.3">
      <c r="A155" s="12">
        <v>152</v>
      </c>
      <c r="B155" s="12" t="s">
        <v>328</v>
      </c>
      <c r="C155" s="13" t="s">
        <v>311</v>
      </c>
      <c r="D155" s="12">
        <v>17779</v>
      </c>
      <c r="E155" s="12">
        <v>13542</v>
      </c>
      <c r="F155" s="14">
        <v>45257</v>
      </c>
      <c r="G155" s="32">
        <v>2750</v>
      </c>
      <c r="H155" s="16">
        <v>0.18</v>
      </c>
      <c r="I155" s="19">
        <v>34.049999999999997</v>
      </c>
      <c r="J155" s="17" t="s">
        <v>7</v>
      </c>
      <c r="K155" s="19">
        <f t="shared" si="4"/>
        <v>93637.499999999985</v>
      </c>
      <c r="L155" s="15">
        <f t="shared" si="5"/>
        <v>110492.24999999999</v>
      </c>
      <c r="M155" s="22"/>
    </row>
    <row r="156" spans="1:13" s="21" customFormat="1" ht="30" customHeight="1" x14ac:dyDescent="0.3">
      <c r="A156" s="12">
        <v>153</v>
      </c>
      <c r="B156" s="12" t="s">
        <v>328</v>
      </c>
      <c r="C156" s="13" t="s">
        <v>311</v>
      </c>
      <c r="D156" s="12">
        <v>17779</v>
      </c>
      <c r="E156" s="12">
        <v>13542</v>
      </c>
      <c r="F156" s="14">
        <v>45257</v>
      </c>
      <c r="G156" s="32">
        <v>2750</v>
      </c>
      <c r="H156" s="16">
        <v>0.18</v>
      </c>
      <c r="I156" s="19">
        <v>34.049999999999997</v>
      </c>
      <c r="J156" s="17" t="s">
        <v>7</v>
      </c>
      <c r="K156" s="19">
        <f t="shared" si="4"/>
        <v>93637.499999999985</v>
      </c>
      <c r="L156" s="15">
        <f t="shared" si="5"/>
        <v>110492.24999999999</v>
      </c>
      <c r="M156" s="22"/>
    </row>
    <row r="157" spans="1:13" s="21" customFormat="1" ht="30" customHeight="1" x14ac:dyDescent="0.3">
      <c r="A157" s="12">
        <v>154</v>
      </c>
      <c r="B157" s="12" t="s">
        <v>225</v>
      </c>
      <c r="C157" s="13" t="s">
        <v>226</v>
      </c>
      <c r="D157" s="12">
        <v>17442</v>
      </c>
      <c r="E157" s="12">
        <v>13543</v>
      </c>
      <c r="F157" s="14">
        <v>45257</v>
      </c>
      <c r="G157" s="32">
        <v>2750</v>
      </c>
      <c r="H157" s="16">
        <v>0.18</v>
      </c>
      <c r="I157" s="19">
        <v>10.75</v>
      </c>
      <c r="J157" s="17" t="s">
        <v>147</v>
      </c>
      <c r="K157" s="19">
        <f t="shared" si="4"/>
        <v>29562.5</v>
      </c>
      <c r="L157" s="15">
        <f t="shared" si="5"/>
        <v>34883.75</v>
      </c>
      <c r="M157" s="22"/>
    </row>
    <row r="158" spans="1:13" s="21" customFormat="1" ht="30" customHeight="1" x14ac:dyDescent="0.3">
      <c r="A158" s="12">
        <v>155</v>
      </c>
      <c r="B158" s="12" t="s">
        <v>303</v>
      </c>
      <c r="C158" s="13" t="s">
        <v>304</v>
      </c>
      <c r="D158" s="12">
        <v>17732</v>
      </c>
      <c r="E158" s="12">
        <v>13540</v>
      </c>
      <c r="F158" s="14">
        <v>45257</v>
      </c>
      <c r="G158" s="32">
        <v>12</v>
      </c>
      <c r="H158" s="16">
        <v>0.18</v>
      </c>
      <c r="I158" s="19">
        <v>9600</v>
      </c>
      <c r="J158" s="17" t="s">
        <v>7</v>
      </c>
      <c r="K158" s="19">
        <f t="shared" si="4"/>
        <v>115200</v>
      </c>
      <c r="L158" s="15">
        <f t="shared" si="5"/>
        <v>135936</v>
      </c>
      <c r="M158" s="22"/>
    </row>
    <row r="159" spans="1:13" s="21" customFormat="1" ht="30" customHeight="1" x14ac:dyDescent="0.3">
      <c r="A159" s="12">
        <v>156</v>
      </c>
      <c r="B159" s="12" t="s">
        <v>306</v>
      </c>
      <c r="C159" s="13" t="s">
        <v>307</v>
      </c>
      <c r="D159" s="12">
        <v>17769</v>
      </c>
      <c r="E159" s="12">
        <v>13559</v>
      </c>
      <c r="F159" s="14">
        <v>45258</v>
      </c>
      <c r="G159" s="32">
        <v>13.5</v>
      </c>
      <c r="H159" s="16">
        <v>0.18</v>
      </c>
      <c r="I159" s="19">
        <v>15050</v>
      </c>
      <c r="J159" s="17" t="s">
        <v>7</v>
      </c>
      <c r="K159" s="19">
        <f t="shared" si="4"/>
        <v>203175</v>
      </c>
      <c r="L159" s="15">
        <f t="shared" si="5"/>
        <v>239746.5</v>
      </c>
      <c r="M159" s="22"/>
    </row>
    <row r="160" spans="1:13" s="21" customFormat="1" ht="30" customHeight="1" x14ac:dyDescent="0.3">
      <c r="A160" s="12">
        <v>157</v>
      </c>
      <c r="B160" s="12" t="s">
        <v>308</v>
      </c>
      <c r="C160" s="13" t="s">
        <v>309</v>
      </c>
      <c r="D160" s="12">
        <v>17732</v>
      </c>
      <c r="E160" s="12">
        <v>13567</v>
      </c>
      <c r="F160" s="14">
        <v>45259</v>
      </c>
      <c r="G160" s="32">
        <v>8</v>
      </c>
      <c r="H160" s="16">
        <v>0.18</v>
      </c>
      <c r="I160" s="19">
        <v>44200</v>
      </c>
      <c r="J160" s="17" t="s">
        <v>7</v>
      </c>
      <c r="K160" s="19">
        <f t="shared" si="4"/>
        <v>353600</v>
      </c>
      <c r="L160" s="15">
        <f t="shared" si="5"/>
        <v>417248</v>
      </c>
      <c r="M160" s="22"/>
    </row>
    <row r="161" spans="1:13" s="21" customFormat="1" ht="30" customHeight="1" x14ac:dyDescent="0.3">
      <c r="A161" s="12">
        <v>158</v>
      </c>
      <c r="B161" s="12" t="s">
        <v>290</v>
      </c>
      <c r="C161" s="13" t="s">
        <v>291</v>
      </c>
      <c r="D161" s="12">
        <v>17686</v>
      </c>
      <c r="E161" s="12">
        <v>615</v>
      </c>
      <c r="F161" s="14">
        <v>45260</v>
      </c>
      <c r="G161" s="32">
        <v>11</v>
      </c>
      <c r="H161" s="16">
        <v>0.18</v>
      </c>
      <c r="I161" s="19">
        <v>12000</v>
      </c>
      <c r="J161" s="17" t="s">
        <v>7</v>
      </c>
      <c r="K161" s="19">
        <f t="shared" si="4"/>
        <v>132000</v>
      </c>
      <c r="L161" s="15">
        <f t="shared" si="5"/>
        <v>155760</v>
      </c>
      <c r="M161" s="22"/>
    </row>
    <row r="162" spans="1:13" s="21" customFormat="1" ht="30" customHeight="1" x14ac:dyDescent="0.3">
      <c r="A162" s="12">
        <v>159</v>
      </c>
      <c r="B162" s="12" t="s">
        <v>294</v>
      </c>
      <c r="C162" s="13" t="s">
        <v>295</v>
      </c>
      <c r="D162" s="12">
        <v>17820</v>
      </c>
      <c r="E162" s="12">
        <v>614</v>
      </c>
      <c r="F162" s="14">
        <v>45260</v>
      </c>
      <c r="G162" s="32">
        <v>2.4900000000000002</v>
      </c>
      <c r="H162" s="16">
        <v>0.18</v>
      </c>
      <c r="I162" s="19">
        <v>41550</v>
      </c>
      <c r="J162" s="17" t="s">
        <v>7</v>
      </c>
      <c r="K162" s="19">
        <f t="shared" si="4"/>
        <v>103459.50000000001</v>
      </c>
      <c r="L162" s="15">
        <f t="shared" si="5"/>
        <v>122082.21000000002</v>
      </c>
      <c r="M162" s="22"/>
    </row>
    <row r="163" spans="1:13" s="21" customFormat="1" ht="30" customHeight="1" x14ac:dyDescent="0.3">
      <c r="A163" s="12">
        <v>160</v>
      </c>
      <c r="B163" s="12" t="s">
        <v>312</v>
      </c>
      <c r="C163" s="13" t="s">
        <v>313</v>
      </c>
      <c r="D163" s="12">
        <v>17769</v>
      </c>
      <c r="E163" s="12">
        <v>13589</v>
      </c>
      <c r="F163" s="14">
        <v>45260</v>
      </c>
      <c r="G163" s="32">
        <v>12</v>
      </c>
      <c r="H163" s="16">
        <v>0.18</v>
      </c>
      <c r="I163" s="19">
        <v>128500</v>
      </c>
      <c r="J163" s="17" t="s">
        <v>7</v>
      </c>
      <c r="K163" s="19">
        <f t="shared" si="4"/>
        <v>1542000</v>
      </c>
      <c r="L163" s="15">
        <f t="shared" si="5"/>
        <v>1819560</v>
      </c>
      <c r="M163" s="22"/>
    </row>
    <row r="164" spans="1:13" s="21" customFormat="1" ht="30" customHeight="1" x14ac:dyDescent="0.3">
      <c r="A164" s="12">
        <v>161</v>
      </c>
      <c r="B164" s="12" t="s">
        <v>310</v>
      </c>
      <c r="C164" s="13" t="s">
        <v>311</v>
      </c>
      <c r="D164" s="12">
        <v>17912</v>
      </c>
      <c r="E164" s="12">
        <v>13582</v>
      </c>
      <c r="F164" s="14">
        <v>45260</v>
      </c>
      <c r="G164" s="32">
        <v>2750</v>
      </c>
      <c r="H164" s="16">
        <v>0.18</v>
      </c>
      <c r="I164" s="19">
        <v>34.049999999999997</v>
      </c>
      <c r="J164" s="17" t="s">
        <v>147</v>
      </c>
      <c r="K164" s="19">
        <f t="shared" si="4"/>
        <v>93637.499999999985</v>
      </c>
      <c r="L164" s="15">
        <f t="shared" si="5"/>
        <v>110492.24999999999</v>
      </c>
      <c r="M164" s="22"/>
    </row>
    <row r="165" spans="1:13" s="21" customFormat="1" ht="30" customHeight="1" x14ac:dyDescent="0.3">
      <c r="A165" s="12">
        <v>162</v>
      </c>
      <c r="B165" s="12" t="s">
        <v>290</v>
      </c>
      <c r="C165" s="13" t="s">
        <v>291</v>
      </c>
      <c r="D165" s="12">
        <v>17686</v>
      </c>
      <c r="E165" s="12">
        <v>617</v>
      </c>
      <c r="F165" s="14">
        <v>45264</v>
      </c>
      <c r="G165" s="32">
        <v>11</v>
      </c>
      <c r="H165" s="16">
        <v>0.18</v>
      </c>
      <c r="I165" s="19">
        <v>24565</v>
      </c>
      <c r="J165" s="17" t="s">
        <v>7</v>
      </c>
      <c r="K165" s="19">
        <f t="shared" si="4"/>
        <v>270215</v>
      </c>
      <c r="L165" s="15">
        <f t="shared" si="5"/>
        <v>318853.7</v>
      </c>
      <c r="M165" s="22"/>
    </row>
    <row r="166" spans="1:13" s="21" customFormat="1" ht="30" customHeight="1" x14ac:dyDescent="0.3">
      <c r="A166" s="12">
        <v>163</v>
      </c>
      <c r="B166" s="12" t="s">
        <v>141</v>
      </c>
      <c r="C166" s="13" t="s">
        <v>142</v>
      </c>
      <c r="D166" s="12">
        <v>17415</v>
      </c>
      <c r="E166" s="12">
        <v>623</v>
      </c>
      <c r="F166" s="14">
        <v>45269</v>
      </c>
      <c r="G166" s="32">
        <v>0.55000000000000004</v>
      </c>
      <c r="H166" s="16">
        <v>0.18</v>
      </c>
      <c r="I166" s="19">
        <v>40000</v>
      </c>
      <c r="J166" s="17" t="s">
        <v>7</v>
      </c>
      <c r="K166" s="19">
        <f t="shared" si="4"/>
        <v>22000</v>
      </c>
      <c r="L166" s="15">
        <f t="shared" si="5"/>
        <v>25960</v>
      </c>
      <c r="M166" s="22"/>
    </row>
    <row r="167" spans="1:13" s="21" customFormat="1" ht="30" customHeight="1" x14ac:dyDescent="0.3">
      <c r="A167" s="12">
        <v>164</v>
      </c>
      <c r="B167" s="12" t="s">
        <v>223</v>
      </c>
      <c r="C167" s="13" t="s">
        <v>224</v>
      </c>
      <c r="D167" s="12">
        <v>17415</v>
      </c>
      <c r="E167" s="12">
        <v>625</v>
      </c>
      <c r="F167" s="14">
        <v>45271</v>
      </c>
      <c r="G167" s="32">
        <v>0.55000000000000004</v>
      </c>
      <c r="H167" s="16">
        <v>0.18</v>
      </c>
      <c r="I167" s="19">
        <v>85680</v>
      </c>
      <c r="J167" s="17" t="s">
        <v>7</v>
      </c>
      <c r="K167" s="19">
        <f t="shared" si="4"/>
        <v>47124.000000000007</v>
      </c>
      <c r="L167" s="15">
        <f t="shared" si="5"/>
        <v>55606.320000000007</v>
      </c>
      <c r="M167" s="22"/>
    </row>
    <row r="168" spans="1:13" s="21" customFormat="1" ht="30" customHeight="1" x14ac:dyDescent="0.3">
      <c r="A168" s="12">
        <v>165</v>
      </c>
      <c r="B168" s="12" t="s">
        <v>287</v>
      </c>
      <c r="C168" s="13" t="s">
        <v>288</v>
      </c>
      <c r="D168" s="12">
        <v>17677</v>
      </c>
      <c r="E168" s="12">
        <v>13688</v>
      </c>
      <c r="F168" s="14">
        <v>45273</v>
      </c>
      <c r="G168" s="32">
        <v>8.5</v>
      </c>
      <c r="H168" s="16">
        <v>0.18</v>
      </c>
      <c r="I168" s="19">
        <v>12476</v>
      </c>
      <c r="J168" s="17" t="s">
        <v>7</v>
      </c>
      <c r="K168" s="19">
        <f t="shared" si="4"/>
        <v>106046</v>
      </c>
      <c r="L168" s="15">
        <f t="shared" si="5"/>
        <v>125134.28</v>
      </c>
      <c r="M168" s="22"/>
    </row>
    <row r="169" spans="1:13" s="21" customFormat="1" ht="30" customHeight="1" x14ac:dyDescent="0.3">
      <c r="A169" s="12">
        <v>166</v>
      </c>
      <c r="B169" s="12" t="s">
        <v>78</v>
      </c>
      <c r="C169" s="13" t="s">
        <v>114</v>
      </c>
      <c r="D169" s="12">
        <v>17877</v>
      </c>
      <c r="E169" s="12">
        <v>13703</v>
      </c>
      <c r="F169" s="14">
        <v>45275</v>
      </c>
      <c r="G169" s="32">
        <v>1.33</v>
      </c>
      <c r="H169" s="16">
        <v>0.18</v>
      </c>
      <c r="I169" s="19">
        <v>59200</v>
      </c>
      <c r="J169" s="17" t="s">
        <v>7</v>
      </c>
      <c r="K169" s="19">
        <f t="shared" si="4"/>
        <v>78736</v>
      </c>
      <c r="L169" s="15">
        <f t="shared" si="5"/>
        <v>92908.479999999996</v>
      </c>
      <c r="M169" s="22"/>
    </row>
    <row r="170" spans="1:13" s="21" customFormat="1" ht="30" customHeight="1" x14ac:dyDescent="0.3">
      <c r="A170" s="12">
        <v>167</v>
      </c>
      <c r="B170" s="12" t="s">
        <v>314</v>
      </c>
      <c r="C170" s="13" t="s">
        <v>315</v>
      </c>
      <c r="D170" s="12">
        <v>17923</v>
      </c>
      <c r="E170" s="12">
        <v>13739</v>
      </c>
      <c r="F170" s="14">
        <v>45281</v>
      </c>
      <c r="G170" s="32">
        <v>4.74</v>
      </c>
      <c r="H170" s="16">
        <v>0.18</v>
      </c>
      <c r="I170" s="19">
        <v>26400</v>
      </c>
      <c r="J170" s="17" t="s">
        <v>7</v>
      </c>
      <c r="K170" s="19">
        <f t="shared" si="4"/>
        <v>125136</v>
      </c>
      <c r="L170" s="15">
        <f t="shared" si="5"/>
        <v>147660.48000000001</v>
      </c>
      <c r="M170" s="22"/>
    </row>
    <row r="171" spans="1:13" s="21" customFormat="1" ht="30" customHeight="1" x14ac:dyDescent="0.3">
      <c r="A171" s="12">
        <v>168</v>
      </c>
      <c r="B171" s="12" t="s">
        <v>316</v>
      </c>
      <c r="C171" s="13" t="s">
        <v>317</v>
      </c>
      <c r="D171" s="12">
        <v>17266</v>
      </c>
      <c r="E171" s="12">
        <v>13742</v>
      </c>
      <c r="F171" s="14">
        <v>45281</v>
      </c>
      <c r="G171" s="32">
        <v>4.74</v>
      </c>
      <c r="H171" s="16">
        <v>0.18</v>
      </c>
      <c r="I171" s="19">
        <v>31900</v>
      </c>
      <c r="J171" s="17" t="s">
        <v>7</v>
      </c>
      <c r="K171" s="19">
        <f t="shared" si="4"/>
        <v>151206</v>
      </c>
      <c r="L171" s="15">
        <f t="shared" si="5"/>
        <v>178423.08</v>
      </c>
      <c r="M171" s="22"/>
    </row>
    <row r="172" spans="1:13" s="21" customFormat="1" ht="30" customHeight="1" x14ac:dyDescent="0.3">
      <c r="A172" s="12">
        <v>169</v>
      </c>
      <c r="B172" s="12" t="s">
        <v>227</v>
      </c>
      <c r="C172" s="13" t="s">
        <v>228</v>
      </c>
      <c r="D172" s="12">
        <v>17927</v>
      </c>
      <c r="E172" s="12">
        <v>13747</v>
      </c>
      <c r="F172" s="14">
        <v>45282</v>
      </c>
      <c r="G172" s="32">
        <v>1.44</v>
      </c>
      <c r="H172" s="16">
        <v>0.18</v>
      </c>
      <c r="I172" s="19">
        <v>7500</v>
      </c>
      <c r="J172" s="17" t="s">
        <v>7</v>
      </c>
      <c r="K172" s="19">
        <f t="shared" si="4"/>
        <v>10800</v>
      </c>
      <c r="L172" s="15">
        <f t="shared" si="5"/>
        <v>12744</v>
      </c>
      <c r="M172" s="22"/>
    </row>
    <row r="173" spans="1:13" s="21" customFormat="1" ht="30" customHeight="1" x14ac:dyDescent="0.3">
      <c r="A173" s="12">
        <v>170</v>
      </c>
      <c r="B173" s="12" t="s">
        <v>318</v>
      </c>
      <c r="C173" s="13" t="s">
        <v>319</v>
      </c>
      <c r="D173" s="12">
        <v>17910</v>
      </c>
      <c r="E173" s="12">
        <v>13762</v>
      </c>
      <c r="F173" s="14">
        <v>45286</v>
      </c>
      <c r="G173" s="32">
        <v>7.75</v>
      </c>
      <c r="H173" s="16">
        <v>0.18</v>
      </c>
      <c r="I173" s="19">
        <v>21650</v>
      </c>
      <c r="J173" s="17" t="s">
        <v>7</v>
      </c>
      <c r="K173" s="19">
        <f t="shared" si="4"/>
        <v>167787.5</v>
      </c>
      <c r="L173" s="15">
        <f t="shared" si="5"/>
        <v>197989.25</v>
      </c>
      <c r="M173" s="22"/>
    </row>
    <row r="174" spans="1:13" s="21" customFormat="1" ht="30" customHeight="1" x14ac:dyDescent="0.3">
      <c r="A174" s="12">
        <v>171</v>
      </c>
      <c r="B174" s="12" t="s">
        <v>42</v>
      </c>
      <c r="C174" s="13" t="s">
        <v>49</v>
      </c>
      <c r="D174" s="12">
        <v>17988</v>
      </c>
      <c r="E174" s="12">
        <v>13764</v>
      </c>
      <c r="F174" s="14">
        <v>45286</v>
      </c>
      <c r="G174" s="32">
        <v>15</v>
      </c>
      <c r="H174" s="16">
        <v>0.18</v>
      </c>
      <c r="I174" s="19">
        <v>124000</v>
      </c>
      <c r="J174" s="17" t="s">
        <v>7</v>
      </c>
      <c r="K174" s="19">
        <f t="shared" si="4"/>
        <v>1860000</v>
      </c>
      <c r="L174" s="15">
        <f t="shared" si="5"/>
        <v>2194800</v>
      </c>
      <c r="M174" s="22"/>
    </row>
    <row r="175" spans="1:13" s="21" customFormat="1" ht="30" customHeight="1" x14ac:dyDescent="0.3">
      <c r="A175" s="12">
        <v>172</v>
      </c>
      <c r="B175" s="12" t="s">
        <v>45</v>
      </c>
      <c r="C175" s="13" t="s">
        <v>51</v>
      </c>
      <c r="D175" s="12">
        <v>17959</v>
      </c>
      <c r="E175" s="12">
        <v>13758</v>
      </c>
      <c r="F175" s="14">
        <v>45286</v>
      </c>
      <c r="G175" s="32">
        <v>2.41</v>
      </c>
      <c r="H175" s="16">
        <v>0.18</v>
      </c>
      <c r="I175" s="19">
        <v>133600</v>
      </c>
      <c r="J175" s="17" t="s">
        <v>7</v>
      </c>
      <c r="K175" s="19">
        <f t="shared" si="4"/>
        <v>321976</v>
      </c>
      <c r="L175" s="15">
        <f t="shared" si="5"/>
        <v>379931.68</v>
      </c>
      <c r="M175" s="22"/>
    </row>
    <row r="176" spans="1:13" s="21" customFormat="1" ht="30" customHeight="1" x14ac:dyDescent="0.3">
      <c r="A176" s="12">
        <v>173</v>
      </c>
      <c r="B176" s="12" t="s">
        <v>66</v>
      </c>
      <c r="C176" s="13" t="s">
        <v>102</v>
      </c>
      <c r="D176" s="12">
        <v>17910</v>
      </c>
      <c r="E176" s="12">
        <v>13766</v>
      </c>
      <c r="F176" s="14">
        <v>45286</v>
      </c>
      <c r="G176" s="32">
        <v>7.75</v>
      </c>
      <c r="H176" s="16">
        <v>0.18</v>
      </c>
      <c r="I176" s="19">
        <v>36450</v>
      </c>
      <c r="J176" s="17" t="s">
        <v>7</v>
      </c>
      <c r="K176" s="19">
        <f t="shared" si="4"/>
        <v>282487.5</v>
      </c>
      <c r="L176" s="15">
        <f t="shared" si="5"/>
        <v>333335.25</v>
      </c>
      <c r="M176" s="22"/>
    </row>
    <row r="177" spans="1:13" s="21" customFormat="1" ht="30" customHeight="1" x14ac:dyDescent="0.3">
      <c r="A177" s="12">
        <v>174</v>
      </c>
      <c r="B177" s="12" t="s">
        <v>320</v>
      </c>
      <c r="C177" s="13" t="s">
        <v>321</v>
      </c>
      <c r="D177" s="12">
        <v>17988</v>
      </c>
      <c r="E177" s="12">
        <v>13767</v>
      </c>
      <c r="F177" s="14">
        <v>45286</v>
      </c>
      <c r="G177" s="32">
        <v>20</v>
      </c>
      <c r="H177" s="16">
        <v>0.18</v>
      </c>
      <c r="I177" s="19">
        <v>10000</v>
      </c>
      <c r="J177" s="17" t="s">
        <v>7</v>
      </c>
      <c r="K177" s="19">
        <f t="shared" ref="K177:K182" si="6">G177*I177</f>
        <v>200000</v>
      </c>
      <c r="L177" s="15">
        <f t="shared" ref="L177:L182" si="7">(K177*H177)+K177</f>
        <v>236000</v>
      </c>
      <c r="M177" s="22"/>
    </row>
    <row r="178" spans="1:13" s="21" customFormat="1" ht="30" customHeight="1" x14ac:dyDescent="0.3">
      <c r="A178" s="12">
        <v>175</v>
      </c>
      <c r="B178" s="12" t="s">
        <v>263</v>
      </c>
      <c r="C178" s="13" t="s">
        <v>264</v>
      </c>
      <c r="D178" s="12">
        <v>18114</v>
      </c>
      <c r="E178" s="12">
        <v>13771</v>
      </c>
      <c r="F178" s="14">
        <v>45287</v>
      </c>
      <c r="G178" s="32">
        <v>10.59</v>
      </c>
      <c r="H178" s="16">
        <v>0.18</v>
      </c>
      <c r="I178" s="19">
        <v>11000</v>
      </c>
      <c r="J178" s="17" t="s">
        <v>7</v>
      </c>
      <c r="K178" s="19">
        <f t="shared" si="6"/>
        <v>116490</v>
      </c>
      <c r="L178" s="15">
        <f t="shared" si="7"/>
        <v>137458.20000000001</v>
      </c>
      <c r="M178" s="22"/>
    </row>
    <row r="179" spans="1:13" s="21" customFormat="1" ht="30" customHeight="1" x14ac:dyDescent="0.3">
      <c r="A179" s="12">
        <v>176</v>
      </c>
      <c r="B179" s="12" t="s">
        <v>40</v>
      </c>
      <c r="C179" s="13" t="s">
        <v>47</v>
      </c>
      <c r="D179" s="12">
        <v>17958</v>
      </c>
      <c r="E179" s="12">
        <v>13779</v>
      </c>
      <c r="F179" s="14">
        <v>45288</v>
      </c>
      <c r="G179" s="32">
        <v>1.65</v>
      </c>
      <c r="H179" s="16">
        <v>0.18</v>
      </c>
      <c r="I179" s="19">
        <v>133600</v>
      </c>
      <c r="J179" s="17" t="s">
        <v>7</v>
      </c>
      <c r="K179" s="19">
        <f t="shared" si="6"/>
        <v>220440</v>
      </c>
      <c r="L179" s="15">
        <f t="shared" si="7"/>
        <v>260119.2</v>
      </c>
      <c r="M179" s="22"/>
    </row>
    <row r="180" spans="1:13" s="21" customFormat="1" ht="30" customHeight="1" x14ac:dyDescent="0.3">
      <c r="A180" s="12">
        <v>177</v>
      </c>
      <c r="B180" s="12" t="s">
        <v>322</v>
      </c>
      <c r="C180" s="13" t="s">
        <v>323</v>
      </c>
      <c r="D180" s="12">
        <v>17725</v>
      </c>
      <c r="E180" s="12">
        <v>13810</v>
      </c>
      <c r="F180" s="14">
        <v>45296</v>
      </c>
      <c r="G180" s="32">
        <v>5.65</v>
      </c>
      <c r="H180" s="16">
        <v>0.18</v>
      </c>
      <c r="I180" s="19">
        <v>53680</v>
      </c>
      <c r="J180" s="17" t="s">
        <v>7</v>
      </c>
      <c r="K180" s="19">
        <f t="shared" si="6"/>
        <v>303292</v>
      </c>
      <c r="L180" s="15">
        <f t="shared" si="7"/>
        <v>357884.56</v>
      </c>
      <c r="M180" s="22"/>
    </row>
    <row r="181" spans="1:13" s="21" customFormat="1" ht="30" customHeight="1" x14ac:dyDescent="0.3">
      <c r="A181" s="12">
        <v>178</v>
      </c>
      <c r="B181" s="12" t="s">
        <v>326</v>
      </c>
      <c r="C181" s="13" t="s">
        <v>327</v>
      </c>
      <c r="D181" s="12">
        <v>17877</v>
      </c>
      <c r="E181" s="12">
        <v>13890</v>
      </c>
      <c r="F181" s="14">
        <v>45309</v>
      </c>
      <c r="G181" s="32">
        <v>1.65</v>
      </c>
      <c r="H181" s="16">
        <v>0.18</v>
      </c>
      <c r="I181" s="19">
        <v>5400</v>
      </c>
      <c r="J181" s="17" t="s">
        <v>7</v>
      </c>
      <c r="K181" s="19">
        <f t="shared" si="6"/>
        <v>8910</v>
      </c>
      <c r="L181" s="15">
        <f t="shared" si="7"/>
        <v>10513.8</v>
      </c>
      <c r="M181" s="22"/>
    </row>
    <row r="182" spans="1:13" s="21" customFormat="1" ht="30" customHeight="1" x14ac:dyDescent="0.3">
      <c r="A182" s="12">
        <v>179</v>
      </c>
      <c r="B182" s="12" t="s">
        <v>324</v>
      </c>
      <c r="C182" s="13" t="s">
        <v>325</v>
      </c>
      <c r="D182" s="12">
        <v>17876</v>
      </c>
      <c r="E182" s="12">
        <v>13885</v>
      </c>
      <c r="F182" s="14">
        <v>45309</v>
      </c>
      <c r="G182" s="32">
        <v>0.86</v>
      </c>
      <c r="H182" s="16">
        <v>0.18</v>
      </c>
      <c r="I182" s="19">
        <v>10400</v>
      </c>
      <c r="J182" s="17" t="s">
        <v>7</v>
      </c>
      <c r="K182" s="19">
        <f t="shared" si="6"/>
        <v>8944</v>
      </c>
      <c r="L182" s="15">
        <f t="shared" si="7"/>
        <v>10553.92</v>
      </c>
      <c r="M182" s="22"/>
    </row>
    <row r="183" spans="1:13" s="21" customFormat="1" ht="30" customHeight="1" x14ac:dyDescent="0.3">
      <c r="A183" s="12">
        <v>180</v>
      </c>
      <c r="B183" s="12" t="s">
        <v>331</v>
      </c>
      <c r="C183" s="13" t="s">
        <v>332</v>
      </c>
      <c r="D183" s="12">
        <v>18123</v>
      </c>
      <c r="E183" s="12">
        <v>13969</v>
      </c>
      <c r="F183" s="14">
        <v>45323</v>
      </c>
      <c r="G183" s="32">
        <v>3.37</v>
      </c>
      <c r="H183" s="16">
        <v>0.18</v>
      </c>
      <c r="I183" s="19">
        <v>358800</v>
      </c>
      <c r="J183" s="17" t="s">
        <v>7</v>
      </c>
      <c r="K183" s="19">
        <f t="shared" ref="K183:K227" si="8">G183*I183</f>
        <v>1209156</v>
      </c>
      <c r="L183" s="15">
        <f t="shared" ref="L183:L227" si="9">(K183*H183)+K183</f>
        <v>1426804.08</v>
      </c>
      <c r="M183" s="22"/>
    </row>
    <row r="184" spans="1:13" s="21" customFormat="1" ht="30" customHeight="1" x14ac:dyDescent="0.3">
      <c r="A184" s="12">
        <v>181</v>
      </c>
      <c r="B184" s="12" t="s">
        <v>333</v>
      </c>
      <c r="C184" s="13" t="s">
        <v>334</v>
      </c>
      <c r="D184" s="12">
        <v>19453</v>
      </c>
      <c r="E184" s="12">
        <v>642</v>
      </c>
      <c r="F184" s="14">
        <v>45323</v>
      </c>
      <c r="G184" s="32">
        <v>0.55000000000000004</v>
      </c>
      <c r="H184" s="16">
        <v>0.18</v>
      </c>
      <c r="I184" s="19">
        <v>150000</v>
      </c>
      <c r="J184" s="17" t="s">
        <v>7</v>
      </c>
      <c r="K184" s="19">
        <f t="shared" si="8"/>
        <v>82500</v>
      </c>
      <c r="L184" s="15">
        <f t="shared" si="9"/>
        <v>97350</v>
      </c>
      <c r="M184" s="22"/>
    </row>
    <row r="185" spans="1:13" s="21" customFormat="1" ht="30" customHeight="1" x14ac:dyDescent="0.3">
      <c r="A185" s="12">
        <v>182</v>
      </c>
      <c r="B185" s="12" t="s">
        <v>335</v>
      </c>
      <c r="C185" s="13" t="s">
        <v>336</v>
      </c>
      <c r="D185" s="12">
        <v>19469</v>
      </c>
      <c r="E185" s="12">
        <v>644</v>
      </c>
      <c r="F185" s="14">
        <v>45324</v>
      </c>
      <c r="G185" s="32">
        <v>6.11</v>
      </c>
      <c r="H185" s="16">
        <v>0.18</v>
      </c>
      <c r="I185" s="19">
        <v>479350</v>
      </c>
      <c r="J185" s="17" t="s">
        <v>7</v>
      </c>
      <c r="K185" s="19">
        <f t="shared" si="8"/>
        <v>2928828.5</v>
      </c>
      <c r="L185" s="15">
        <f t="shared" si="9"/>
        <v>3456017.63</v>
      </c>
      <c r="M185" s="22"/>
    </row>
    <row r="186" spans="1:13" s="21" customFormat="1" ht="30" customHeight="1" x14ac:dyDescent="0.3">
      <c r="A186" s="12">
        <v>183</v>
      </c>
      <c r="B186" s="12" t="s">
        <v>337</v>
      </c>
      <c r="C186" s="13" t="s">
        <v>338</v>
      </c>
      <c r="D186" s="12">
        <v>19470</v>
      </c>
      <c r="E186" s="12">
        <v>643</v>
      </c>
      <c r="F186" s="14">
        <v>45324</v>
      </c>
      <c r="G186" s="32">
        <v>1.1499999999999999</v>
      </c>
      <c r="H186" s="16">
        <v>0.18</v>
      </c>
      <c r="I186" s="19">
        <v>430800</v>
      </c>
      <c r="J186" s="17" t="s">
        <v>7</v>
      </c>
      <c r="K186" s="19">
        <f t="shared" si="8"/>
        <v>495419.99999999994</v>
      </c>
      <c r="L186" s="15">
        <f t="shared" si="9"/>
        <v>584595.6</v>
      </c>
      <c r="M186" s="22"/>
    </row>
    <row r="187" spans="1:13" s="21" customFormat="1" ht="30" customHeight="1" x14ac:dyDescent="0.3">
      <c r="A187" s="12">
        <v>184</v>
      </c>
      <c r="B187" s="12" t="s">
        <v>339</v>
      </c>
      <c r="C187" s="13" t="s">
        <v>340</v>
      </c>
      <c r="D187" s="12">
        <v>19454</v>
      </c>
      <c r="E187" s="12">
        <v>13984</v>
      </c>
      <c r="F187" s="14">
        <v>45324</v>
      </c>
      <c r="G187" s="32">
        <v>0.95</v>
      </c>
      <c r="H187" s="16">
        <v>0.18</v>
      </c>
      <c r="I187" s="19">
        <v>26800</v>
      </c>
      <c r="J187" s="17" t="s">
        <v>7</v>
      </c>
      <c r="K187" s="19">
        <f t="shared" si="8"/>
        <v>25460</v>
      </c>
      <c r="L187" s="15">
        <f t="shared" si="9"/>
        <v>30042.799999999999</v>
      </c>
      <c r="M187" s="22"/>
    </row>
    <row r="188" spans="1:13" s="21" customFormat="1" ht="30" customHeight="1" x14ac:dyDescent="0.3">
      <c r="A188" s="12">
        <v>185</v>
      </c>
      <c r="B188" s="12" t="s">
        <v>341</v>
      </c>
      <c r="C188" s="13" t="s">
        <v>342</v>
      </c>
      <c r="D188" s="12">
        <v>19454</v>
      </c>
      <c r="E188" s="12">
        <v>13985</v>
      </c>
      <c r="F188" s="14">
        <v>45324</v>
      </c>
      <c r="G188" s="32">
        <v>1.45</v>
      </c>
      <c r="H188" s="16">
        <v>0.18</v>
      </c>
      <c r="I188" s="19">
        <v>53800</v>
      </c>
      <c r="J188" s="17" t="s">
        <v>7</v>
      </c>
      <c r="K188" s="19">
        <f t="shared" si="8"/>
        <v>78010</v>
      </c>
      <c r="L188" s="15">
        <f t="shared" si="9"/>
        <v>92051.8</v>
      </c>
      <c r="M188" s="22"/>
    </row>
    <row r="189" spans="1:13" s="21" customFormat="1" ht="30" customHeight="1" x14ac:dyDescent="0.3">
      <c r="A189" s="12">
        <v>186</v>
      </c>
      <c r="B189" s="12" t="s">
        <v>343</v>
      </c>
      <c r="C189" s="13" t="s">
        <v>344</v>
      </c>
      <c r="D189" s="12">
        <v>19454</v>
      </c>
      <c r="E189" s="12">
        <v>13986</v>
      </c>
      <c r="F189" s="14">
        <v>45324</v>
      </c>
      <c r="G189" s="32">
        <v>2.65</v>
      </c>
      <c r="H189" s="16">
        <v>0.18</v>
      </c>
      <c r="I189" s="19">
        <v>26900</v>
      </c>
      <c r="J189" s="17" t="s">
        <v>7</v>
      </c>
      <c r="K189" s="19">
        <f t="shared" si="8"/>
        <v>71285</v>
      </c>
      <c r="L189" s="15">
        <f t="shared" si="9"/>
        <v>84116.3</v>
      </c>
      <c r="M189" s="22"/>
    </row>
    <row r="190" spans="1:13" s="21" customFormat="1" ht="30" customHeight="1" x14ac:dyDescent="0.3">
      <c r="A190" s="12">
        <v>187</v>
      </c>
      <c r="B190" s="12" t="s">
        <v>158</v>
      </c>
      <c r="C190" s="13" t="s">
        <v>159</v>
      </c>
      <c r="D190" s="12">
        <v>17867</v>
      </c>
      <c r="E190" s="12">
        <v>14000</v>
      </c>
      <c r="F190" s="14">
        <v>45325</v>
      </c>
      <c r="G190" s="32">
        <v>2700</v>
      </c>
      <c r="H190" s="16">
        <v>0.18</v>
      </c>
      <c r="I190" s="19">
        <v>49.25</v>
      </c>
      <c r="J190" s="17" t="s">
        <v>147</v>
      </c>
      <c r="K190" s="19">
        <f t="shared" si="8"/>
        <v>132975</v>
      </c>
      <c r="L190" s="15">
        <f t="shared" si="9"/>
        <v>156910.5</v>
      </c>
      <c r="M190" s="22"/>
    </row>
    <row r="191" spans="1:13" s="21" customFormat="1" ht="30" customHeight="1" x14ac:dyDescent="0.3">
      <c r="A191" s="12">
        <v>188</v>
      </c>
      <c r="B191" s="12" t="s">
        <v>333</v>
      </c>
      <c r="C191" s="13" t="s">
        <v>334</v>
      </c>
      <c r="D191" s="12">
        <v>19453</v>
      </c>
      <c r="E191" s="12">
        <v>645</v>
      </c>
      <c r="F191" s="14">
        <v>45328</v>
      </c>
      <c r="G191" s="32">
        <v>0.55000000000000004</v>
      </c>
      <c r="H191" s="16">
        <v>0.18</v>
      </c>
      <c r="I191" s="19">
        <v>250000</v>
      </c>
      <c r="J191" s="17" t="s">
        <v>7</v>
      </c>
      <c r="K191" s="19">
        <f t="shared" si="8"/>
        <v>137500</v>
      </c>
      <c r="L191" s="15">
        <f t="shared" si="9"/>
        <v>162250</v>
      </c>
      <c r="M191" s="22"/>
    </row>
    <row r="192" spans="1:13" s="21" customFormat="1" ht="30" customHeight="1" x14ac:dyDescent="0.3">
      <c r="A192" s="12">
        <v>189</v>
      </c>
      <c r="B192" s="12" t="s">
        <v>333</v>
      </c>
      <c r="C192" s="13" t="s">
        <v>334</v>
      </c>
      <c r="D192" s="12">
        <v>19498</v>
      </c>
      <c r="E192" s="12">
        <v>646</v>
      </c>
      <c r="F192" s="14">
        <v>45328</v>
      </c>
      <c r="G192" s="32">
        <v>0.55000000000000004</v>
      </c>
      <c r="H192" s="16">
        <v>0.18</v>
      </c>
      <c r="I192" s="19">
        <v>67650</v>
      </c>
      <c r="J192" s="17" t="s">
        <v>7</v>
      </c>
      <c r="K192" s="19">
        <f t="shared" si="8"/>
        <v>37207.5</v>
      </c>
      <c r="L192" s="15">
        <f t="shared" si="9"/>
        <v>43904.85</v>
      </c>
      <c r="M192" s="22"/>
    </row>
    <row r="193" spans="1:13" s="21" customFormat="1" ht="30" customHeight="1" x14ac:dyDescent="0.3">
      <c r="A193" s="12">
        <v>190</v>
      </c>
      <c r="B193" s="12" t="s">
        <v>345</v>
      </c>
      <c r="C193" s="13" t="s">
        <v>346</v>
      </c>
      <c r="D193" s="12">
        <v>17985</v>
      </c>
      <c r="E193" s="12">
        <v>14004</v>
      </c>
      <c r="F193" s="14">
        <v>45329</v>
      </c>
      <c r="G193" s="32">
        <v>0.86</v>
      </c>
      <c r="H193" s="16">
        <v>0.18</v>
      </c>
      <c r="I193" s="19">
        <v>357500</v>
      </c>
      <c r="J193" s="17" t="s">
        <v>7</v>
      </c>
      <c r="K193" s="19">
        <f t="shared" si="8"/>
        <v>307450</v>
      </c>
      <c r="L193" s="15">
        <f t="shared" si="9"/>
        <v>362791</v>
      </c>
      <c r="M193" s="22"/>
    </row>
    <row r="194" spans="1:13" s="21" customFormat="1" ht="30" customHeight="1" x14ac:dyDescent="0.3">
      <c r="A194" s="12">
        <v>191</v>
      </c>
      <c r="B194" s="12" t="s">
        <v>347</v>
      </c>
      <c r="C194" s="13" t="s">
        <v>348</v>
      </c>
      <c r="D194" s="12">
        <v>19496</v>
      </c>
      <c r="E194" s="12">
        <v>14005</v>
      </c>
      <c r="F194" s="14">
        <v>45329</v>
      </c>
      <c r="G194" s="33">
        <v>1.07</v>
      </c>
      <c r="H194" s="16">
        <v>0.18</v>
      </c>
      <c r="I194" s="19">
        <v>2700</v>
      </c>
      <c r="J194" s="17" t="s">
        <v>7</v>
      </c>
      <c r="K194" s="19">
        <f t="shared" si="8"/>
        <v>2889</v>
      </c>
      <c r="L194" s="15">
        <f t="shared" si="9"/>
        <v>3409.02</v>
      </c>
      <c r="M194" s="22"/>
    </row>
    <row r="195" spans="1:13" s="21" customFormat="1" ht="30" customHeight="1" x14ac:dyDescent="0.3">
      <c r="A195" s="12">
        <v>192</v>
      </c>
      <c r="B195" s="12" t="s">
        <v>331</v>
      </c>
      <c r="C195" s="13" t="s">
        <v>332</v>
      </c>
      <c r="D195" s="12">
        <v>18123</v>
      </c>
      <c r="E195" s="12">
        <v>14010</v>
      </c>
      <c r="F195" s="14">
        <v>45332</v>
      </c>
      <c r="G195" s="32">
        <v>3.37</v>
      </c>
      <c r="H195" s="16">
        <v>0.18</v>
      </c>
      <c r="I195" s="19">
        <v>157872</v>
      </c>
      <c r="J195" s="17" t="s">
        <v>7</v>
      </c>
      <c r="K195" s="19">
        <f t="shared" si="8"/>
        <v>532028.64</v>
      </c>
      <c r="L195" s="15">
        <f t="shared" si="9"/>
        <v>627793.79520000005</v>
      </c>
      <c r="M195" s="22"/>
    </row>
    <row r="196" spans="1:13" s="21" customFormat="1" ht="30" customHeight="1" x14ac:dyDescent="0.3">
      <c r="A196" s="12">
        <v>193</v>
      </c>
      <c r="B196" s="12" t="s">
        <v>349</v>
      </c>
      <c r="C196" s="13" t="s">
        <v>350</v>
      </c>
      <c r="D196" s="12">
        <v>19572</v>
      </c>
      <c r="E196" s="12">
        <v>14014</v>
      </c>
      <c r="F196" s="14">
        <v>45334</v>
      </c>
      <c r="G196" s="32">
        <v>0.86</v>
      </c>
      <c r="H196" s="16">
        <v>0.18</v>
      </c>
      <c r="I196" s="19">
        <v>55000</v>
      </c>
      <c r="J196" s="17" t="s">
        <v>7</v>
      </c>
      <c r="K196" s="19">
        <f t="shared" si="8"/>
        <v>47300</v>
      </c>
      <c r="L196" s="15">
        <f t="shared" si="9"/>
        <v>55814</v>
      </c>
      <c r="M196" s="22"/>
    </row>
    <row r="197" spans="1:13" s="21" customFormat="1" ht="30" customHeight="1" x14ac:dyDescent="0.3">
      <c r="A197" s="12">
        <v>194</v>
      </c>
      <c r="B197" s="12" t="s">
        <v>349</v>
      </c>
      <c r="C197" s="13" t="s">
        <v>350</v>
      </c>
      <c r="D197" s="12">
        <v>19572</v>
      </c>
      <c r="E197" s="12">
        <v>14016</v>
      </c>
      <c r="F197" s="14">
        <v>45334</v>
      </c>
      <c r="G197" s="32">
        <v>0.86</v>
      </c>
      <c r="H197" s="16">
        <v>0.18</v>
      </c>
      <c r="I197" s="19">
        <v>54600</v>
      </c>
      <c r="J197" s="17" t="s">
        <v>7</v>
      </c>
      <c r="K197" s="19">
        <f t="shared" si="8"/>
        <v>46956</v>
      </c>
      <c r="L197" s="15">
        <f t="shared" si="9"/>
        <v>55408.08</v>
      </c>
      <c r="M197" s="22"/>
    </row>
    <row r="198" spans="1:13" s="21" customFormat="1" ht="30" customHeight="1" x14ac:dyDescent="0.3">
      <c r="A198" s="12">
        <v>195</v>
      </c>
      <c r="B198" s="12" t="s">
        <v>345</v>
      </c>
      <c r="C198" s="13" t="s">
        <v>346</v>
      </c>
      <c r="D198" s="12">
        <v>19453</v>
      </c>
      <c r="E198" s="12">
        <v>14015</v>
      </c>
      <c r="F198" s="14">
        <v>45334</v>
      </c>
      <c r="G198" s="32">
        <v>0.86</v>
      </c>
      <c r="H198" s="16">
        <v>0.18</v>
      </c>
      <c r="I198" s="19">
        <v>302500</v>
      </c>
      <c r="J198" s="17" t="s">
        <v>7</v>
      </c>
      <c r="K198" s="19">
        <f t="shared" si="8"/>
        <v>260150</v>
      </c>
      <c r="L198" s="15">
        <f t="shared" si="9"/>
        <v>306977</v>
      </c>
      <c r="M198" s="22"/>
    </row>
    <row r="199" spans="1:13" s="21" customFormat="1" ht="30" customHeight="1" x14ac:dyDescent="0.3">
      <c r="A199" s="12">
        <v>196</v>
      </c>
      <c r="B199" s="12" t="s">
        <v>345</v>
      </c>
      <c r="C199" s="13" t="s">
        <v>346</v>
      </c>
      <c r="D199" s="12">
        <v>17985</v>
      </c>
      <c r="E199" s="12">
        <v>14017</v>
      </c>
      <c r="F199" s="14">
        <v>45334</v>
      </c>
      <c r="G199" s="32">
        <v>0.86</v>
      </c>
      <c r="H199" s="16">
        <v>0.18</v>
      </c>
      <c r="I199" s="19">
        <v>385000</v>
      </c>
      <c r="J199" s="17" t="s">
        <v>7</v>
      </c>
      <c r="K199" s="19">
        <f t="shared" si="8"/>
        <v>331100</v>
      </c>
      <c r="L199" s="15">
        <f t="shared" si="9"/>
        <v>390698</v>
      </c>
      <c r="M199" s="22"/>
    </row>
    <row r="200" spans="1:13" s="21" customFormat="1" ht="30" customHeight="1" x14ac:dyDescent="0.3">
      <c r="A200" s="12">
        <v>197</v>
      </c>
      <c r="B200" s="12" t="s">
        <v>351</v>
      </c>
      <c r="C200" s="13" t="s">
        <v>352</v>
      </c>
      <c r="D200" s="12">
        <v>19485</v>
      </c>
      <c r="E200" s="12">
        <v>14034</v>
      </c>
      <c r="F200" s="14">
        <v>45337</v>
      </c>
      <c r="G200" s="32">
        <v>1.1499999999999999</v>
      </c>
      <c r="H200" s="16">
        <v>0.18</v>
      </c>
      <c r="I200" s="19">
        <v>219400</v>
      </c>
      <c r="J200" s="17" t="s">
        <v>7</v>
      </c>
      <c r="K200" s="19">
        <f t="shared" si="8"/>
        <v>252309.99999999997</v>
      </c>
      <c r="L200" s="15">
        <f t="shared" si="9"/>
        <v>297725.8</v>
      </c>
      <c r="M200" s="22"/>
    </row>
    <row r="201" spans="1:13" s="21" customFormat="1" ht="30" customHeight="1" x14ac:dyDescent="0.3">
      <c r="A201" s="12">
        <v>198</v>
      </c>
      <c r="B201" s="12" t="s">
        <v>353</v>
      </c>
      <c r="C201" s="13" t="s">
        <v>354</v>
      </c>
      <c r="D201" s="12">
        <v>19485</v>
      </c>
      <c r="E201" s="12">
        <v>14036</v>
      </c>
      <c r="F201" s="14">
        <v>45337</v>
      </c>
      <c r="G201" s="32">
        <v>1.21</v>
      </c>
      <c r="H201" s="16">
        <v>0.18</v>
      </c>
      <c r="I201" s="19">
        <v>109400</v>
      </c>
      <c r="J201" s="17" t="s">
        <v>7</v>
      </c>
      <c r="K201" s="19">
        <f t="shared" si="8"/>
        <v>132374</v>
      </c>
      <c r="L201" s="15">
        <f t="shared" si="9"/>
        <v>156201.32</v>
      </c>
      <c r="M201" s="22"/>
    </row>
    <row r="202" spans="1:13" s="21" customFormat="1" ht="30" customHeight="1" x14ac:dyDescent="0.3">
      <c r="A202" s="12">
        <v>199</v>
      </c>
      <c r="B202" s="12" t="s">
        <v>355</v>
      </c>
      <c r="C202" s="13" t="s">
        <v>356</v>
      </c>
      <c r="D202" s="12">
        <v>19496</v>
      </c>
      <c r="E202" s="12">
        <v>14037</v>
      </c>
      <c r="F202" s="14">
        <v>45337</v>
      </c>
      <c r="G202" s="33">
        <v>0.86</v>
      </c>
      <c r="H202" s="16">
        <v>0.18</v>
      </c>
      <c r="I202" s="19">
        <v>107800</v>
      </c>
      <c r="J202" s="17" t="s">
        <v>7</v>
      </c>
      <c r="K202" s="19">
        <f t="shared" si="8"/>
        <v>92708</v>
      </c>
      <c r="L202" s="15">
        <f t="shared" si="9"/>
        <v>109395.44</v>
      </c>
      <c r="M202" s="22"/>
    </row>
    <row r="203" spans="1:13" s="21" customFormat="1" ht="30" customHeight="1" x14ac:dyDescent="0.3">
      <c r="A203" s="12">
        <v>200</v>
      </c>
      <c r="B203" s="12" t="s">
        <v>331</v>
      </c>
      <c r="C203" s="13" t="s">
        <v>332</v>
      </c>
      <c r="D203" s="12">
        <v>18123</v>
      </c>
      <c r="E203" s="12">
        <v>14044</v>
      </c>
      <c r="F203" s="14">
        <v>45338</v>
      </c>
      <c r="G203" s="32">
        <v>3.37</v>
      </c>
      <c r="H203" s="16">
        <v>0.18</v>
      </c>
      <c r="I203" s="19">
        <v>516672</v>
      </c>
      <c r="J203" s="17" t="s">
        <v>7</v>
      </c>
      <c r="K203" s="19">
        <f t="shared" si="8"/>
        <v>1741184.6400000001</v>
      </c>
      <c r="L203" s="15">
        <f t="shared" si="9"/>
        <v>2054597.8752000001</v>
      </c>
      <c r="M203" s="22"/>
    </row>
    <row r="204" spans="1:13" s="21" customFormat="1" ht="30" customHeight="1" x14ac:dyDescent="0.3">
      <c r="A204" s="12">
        <v>201</v>
      </c>
      <c r="B204" s="12" t="s">
        <v>357</v>
      </c>
      <c r="C204" s="13" t="s">
        <v>358</v>
      </c>
      <c r="D204" s="12">
        <v>19496</v>
      </c>
      <c r="E204" s="12">
        <v>14043</v>
      </c>
      <c r="F204" s="14">
        <v>45338</v>
      </c>
      <c r="G204" s="33">
        <v>0.86</v>
      </c>
      <c r="H204" s="16">
        <v>0.18</v>
      </c>
      <c r="I204" s="19">
        <v>109000</v>
      </c>
      <c r="J204" s="17" t="s">
        <v>7</v>
      </c>
      <c r="K204" s="19">
        <f t="shared" si="8"/>
        <v>93740</v>
      </c>
      <c r="L204" s="15">
        <f t="shared" si="9"/>
        <v>110613.2</v>
      </c>
      <c r="M204" s="22"/>
    </row>
    <row r="205" spans="1:13" s="21" customFormat="1" ht="30" customHeight="1" x14ac:dyDescent="0.3">
      <c r="A205" s="12">
        <v>202</v>
      </c>
      <c r="B205" s="12" t="s">
        <v>359</v>
      </c>
      <c r="C205" s="13" t="s">
        <v>360</v>
      </c>
      <c r="D205" s="12">
        <v>19450</v>
      </c>
      <c r="E205" s="12">
        <v>14068</v>
      </c>
      <c r="F205" s="14">
        <v>45341</v>
      </c>
      <c r="G205" s="32">
        <v>9.0399999999999991</v>
      </c>
      <c r="H205" s="16">
        <v>0.18</v>
      </c>
      <c r="I205" s="19">
        <v>52000</v>
      </c>
      <c r="J205" s="17" t="s">
        <v>7</v>
      </c>
      <c r="K205" s="19">
        <f t="shared" si="8"/>
        <v>470079.99999999994</v>
      </c>
      <c r="L205" s="15">
        <f t="shared" si="9"/>
        <v>554694.39999999991</v>
      </c>
      <c r="M205" s="22"/>
    </row>
    <row r="206" spans="1:13" s="21" customFormat="1" ht="30" customHeight="1" x14ac:dyDescent="0.3">
      <c r="A206" s="12">
        <v>203</v>
      </c>
      <c r="B206" s="12" t="s">
        <v>361</v>
      </c>
      <c r="C206" s="13" t="s">
        <v>362</v>
      </c>
      <c r="D206" s="12">
        <v>19412</v>
      </c>
      <c r="E206" s="12">
        <v>14065</v>
      </c>
      <c r="F206" s="14">
        <v>45341</v>
      </c>
      <c r="G206" s="32">
        <v>7.34</v>
      </c>
      <c r="H206" s="16">
        <v>0.18</v>
      </c>
      <c r="I206" s="19">
        <v>732</v>
      </c>
      <c r="J206" s="17" t="s">
        <v>7</v>
      </c>
      <c r="K206" s="19">
        <f t="shared" si="8"/>
        <v>5372.88</v>
      </c>
      <c r="L206" s="15">
        <f t="shared" si="9"/>
        <v>6339.9984000000004</v>
      </c>
      <c r="M206" s="22"/>
    </row>
    <row r="207" spans="1:13" s="21" customFormat="1" ht="30" customHeight="1" x14ac:dyDescent="0.3">
      <c r="A207" s="12">
        <v>204</v>
      </c>
      <c r="B207" s="12" t="s">
        <v>160</v>
      </c>
      <c r="C207" s="13" t="s">
        <v>161</v>
      </c>
      <c r="D207" s="12">
        <v>17867</v>
      </c>
      <c r="E207" s="12">
        <v>14084</v>
      </c>
      <c r="F207" s="14">
        <v>45343</v>
      </c>
      <c r="G207" s="32">
        <v>2700</v>
      </c>
      <c r="H207" s="16">
        <v>0.18</v>
      </c>
      <c r="I207" s="19">
        <v>10.199999999999999</v>
      </c>
      <c r="J207" s="17" t="s">
        <v>147</v>
      </c>
      <c r="K207" s="19">
        <f t="shared" si="8"/>
        <v>27539.999999999996</v>
      </c>
      <c r="L207" s="15">
        <f t="shared" si="9"/>
        <v>32497.199999999997</v>
      </c>
      <c r="M207" s="22"/>
    </row>
    <row r="208" spans="1:13" s="21" customFormat="1" ht="30" customHeight="1" x14ac:dyDescent="0.3">
      <c r="A208" s="12">
        <v>205</v>
      </c>
      <c r="B208" s="12" t="s">
        <v>363</v>
      </c>
      <c r="C208" s="13" t="s">
        <v>364</v>
      </c>
      <c r="D208" s="12">
        <v>19467</v>
      </c>
      <c r="E208" s="12">
        <v>14090</v>
      </c>
      <c r="F208" s="14">
        <v>45343</v>
      </c>
      <c r="G208" s="32">
        <v>2.15</v>
      </c>
      <c r="H208" s="16">
        <v>0.18</v>
      </c>
      <c r="I208" s="19">
        <v>37300</v>
      </c>
      <c r="J208" s="17" t="s">
        <v>7</v>
      </c>
      <c r="K208" s="19">
        <f t="shared" si="8"/>
        <v>80195</v>
      </c>
      <c r="L208" s="15">
        <f t="shared" si="9"/>
        <v>94630.1</v>
      </c>
      <c r="M208" s="22"/>
    </row>
    <row r="209" spans="1:13" s="21" customFormat="1" ht="30" customHeight="1" x14ac:dyDescent="0.3">
      <c r="A209" s="12">
        <v>206</v>
      </c>
      <c r="B209" s="12" t="s">
        <v>365</v>
      </c>
      <c r="C209" s="13" t="s">
        <v>366</v>
      </c>
      <c r="D209" s="12">
        <v>18093</v>
      </c>
      <c r="E209" s="12">
        <v>14089</v>
      </c>
      <c r="F209" s="14">
        <v>45343</v>
      </c>
      <c r="G209" s="32">
        <v>0.98</v>
      </c>
      <c r="H209" s="16">
        <v>0.18</v>
      </c>
      <c r="I209" s="19">
        <v>76000</v>
      </c>
      <c r="J209" s="17" t="s">
        <v>7</v>
      </c>
      <c r="K209" s="19">
        <f t="shared" si="8"/>
        <v>74480</v>
      </c>
      <c r="L209" s="15">
        <f t="shared" si="9"/>
        <v>87886.399999999994</v>
      </c>
      <c r="M209" s="22"/>
    </row>
    <row r="210" spans="1:13" s="21" customFormat="1" ht="30" customHeight="1" x14ac:dyDescent="0.3">
      <c r="A210" s="12">
        <v>207</v>
      </c>
      <c r="B210" s="12" t="s">
        <v>367</v>
      </c>
      <c r="C210" s="13" t="s">
        <v>368</v>
      </c>
      <c r="D210" s="12">
        <v>19484</v>
      </c>
      <c r="E210" s="12">
        <v>14094</v>
      </c>
      <c r="F210" s="14">
        <v>45343</v>
      </c>
      <c r="G210" s="32">
        <v>3.37</v>
      </c>
      <c r="H210" s="16">
        <v>0.18</v>
      </c>
      <c r="I210" s="19">
        <v>215100</v>
      </c>
      <c r="J210" s="17" t="s">
        <v>7</v>
      </c>
      <c r="K210" s="19">
        <f t="shared" si="8"/>
        <v>724887</v>
      </c>
      <c r="L210" s="15">
        <f t="shared" si="9"/>
        <v>855366.66</v>
      </c>
      <c r="M210" s="22"/>
    </row>
    <row r="211" spans="1:13" s="21" customFormat="1" ht="30" customHeight="1" x14ac:dyDescent="0.3">
      <c r="A211" s="12">
        <v>208</v>
      </c>
      <c r="B211" s="12" t="s">
        <v>369</v>
      </c>
      <c r="C211" s="13" t="s">
        <v>370</v>
      </c>
      <c r="D211" s="12">
        <v>19520</v>
      </c>
      <c r="E211" s="12">
        <v>14092</v>
      </c>
      <c r="F211" s="14">
        <v>45343</v>
      </c>
      <c r="G211" s="32">
        <v>3.06</v>
      </c>
      <c r="H211" s="16">
        <v>0.18</v>
      </c>
      <c r="I211" s="19">
        <v>108700</v>
      </c>
      <c r="J211" s="17" t="s">
        <v>7</v>
      </c>
      <c r="K211" s="19">
        <f t="shared" si="8"/>
        <v>332622</v>
      </c>
      <c r="L211" s="15">
        <f t="shared" si="9"/>
        <v>392493.96</v>
      </c>
      <c r="M211" s="22"/>
    </row>
    <row r="212" spans="1:13" s="21" customFormat="1" ht="30" customHeight="1" x14ac:dyDescent="0.3">
      <c r="A212" s="12">
        <v>209</v>
      </c>
      <c r="B212" s="12" t="s">
        <v>371</v>
      </c>
      <c r="C212" s="13" t="s">
        <v>372</v>
      </c>
      <c r="D212" s="12">
        <v>19450</v>
      </c>
      <c r="E212" s="12">
        <v>14091</v>
      </c>
      <c r="F212" s="14">
        <v>45343</v>
      </c>
      <c r="G212" s="32">
        <v>3.37</v>
      </c>
      <c r="H212" s="16">
        <v>0.18</v>
      </c>
      <c r="I212" s="19">
        <v>26500</v>
      </c>
      <c r="J212" s="17" t="s">
        <v>7</v>
      </c>
      <c r="K212" s="19">
        <f t="shared" si="8"/>
        <v>89305</v>
      </c>
      <c r="L212" s="15">
        <f t="shared" si="9"/>
        <v>105379.9</v>
      </c>
      <c r="M212" s="22"/>
    </row>
    <row r="213" spans="1:13" s="21" customFormat="1" ht="30" customHeight="1" x14ac:dyDescent="0.3">
      <c r="A213" s="12">
        <v>210</v>
      </c>
      <c r="B213" s="12" t="s">
        <v>373</v>
      </c>
      <c r="C213" s="13" t="s">
        <v>374</v>
      </c>
      <c r="D213" s="12">
        <v>19485</v>
      </c>
      <c r="E213" s="12">
        <v>14088</v>
      </c>
      <c r="F213" s="14">
        <v>45343</v>
      </c>
      <c r="G213" s="32">
        <v>1.21</v>
      </c>
      <c r="H213" s="16">
        <v>0.18</v>
      </c>
      <c r="I213" s="19">
        <v>218750</v>
      </c>
      <c r="J213" s="17" t="s">
        <v>7</v>
      </c>
      <c r="K213" s="19">
        <f t="shared" si="8"/>
        <v>264687.5</v>
      </c>
      <c r="L213" s="15">
        <f t="shared" si="9"/>
        <v>312331.25</v>
      </c>
      <c r="M213" s="22"/>
    </row>
    <row r="214" spans="1:13" s="21" customFormat="1" ht="30" customHeight="1" x14ac:dyDescent="0.3">
      <c r="A214" s="12">
        <v>211</v>
      </c>
      <c r="B214" s="12" t="s">
        <v>331</v>
      </c>
      <c r="C214" s="13" t="s">
        <v>332</v>
      </c>
      <c r="D214" s="12">
        <v>18123</v>
      </c>
      <c r="E214" s="12">
        <v>14099</v>
      </c>
      <c r="F214" s="14">
        <v>45344</v>
      </c>
      <c r="G214" s="32">
        <v>3.37</v>
      </c>
      <c r="H214" s="16">
        <v>0.18</v>
      </c>
      <c r="I214" s="19">
        <v>384514</v>
      </c>
      <c r="J214" s="17" t="s">
        <v>7</v>
      </c>
      <c r="K214" s="19">
        <f t="shared" si="8"/>
        <v>1295812.18</v>
      </c>
      <c r="L214" s="15">
        <f t="shared" si="9"/>
        <v>1529058.3724</v>
      </c>
      <c r="M214" s="22"/>
    </row>
    <row r="215" spans="1:13" s="21" customFormat="1" ht="30" customHeight="1" x14ac:dyDescent="0.3">
      <c r="A215" s="12">
        <v>212</v>
      </c>
      <c r="B215" s="12" t="s">
        <v>375</v>
      </c>
      <c r="C215" s="13" t="s">
        <v>376</v>
      </c>
      <c r="D215" s="12">
        <v>19630</v>
      </c>
      <c r="E215" s="12">
        <v>14096</v>
      </c>
      <c r="F215" s="14">
        <v>45344</v>
      </c>
      <c r="G215" s="32">
        <v>0.72</v>
      </c>
      <c r="H215" s="16">
        <v>0.18</v>
      </c>
      <c r="I215" s="19">
        <v>27500</v>
      </c>
      <c r="J215" s="17" t="s">
        <v>7</v>
      </c>
      <c r="K215" s="19">
        <f t="shared" si="8"/>
        <v>19800</v>
      </c>
      <c r="L215" s="15">
        <f t="shared" si="9"/>
        <v>23364</v>
      </c>
      <c r="M215" s="22"/>
    </row>
    <row r="216" spans="1:13" s="21" customFormat="1" ht="30" customHeight="1" x14ac:dyDescent="0.3">
      <c r="A216" s="12">
        <v>213</v>
      </c>
      <c r="B216" s="12" t="s">
        <v>377</v>
      </c>
      <c r="C216" s="13" t="s">
        <v>378</v>
      </c>
      <c r="D216" s="12">
        <v>19560</v>
      </c>
      <c r="E216" s="12">
        <v>14101</v>
      </c>
      <c r="F216" s="14">
        <v>45344</v>
      </c>
      <c r="G216" s="32">
        <v>1.33</v>
      </c>
      <c r="H216" s="16">
        <v>0.18</v>
      </c>
      <c r="I216" s="19">
        <v>26750</v>
      </c>
      <c r="J216" s="17" t="s">
        <v>7</v>
      </c>
      <c r="K216" s="19">
        <f t="shared" si="8"/>
        <v>35577.5</v>
      </c>
      <c r="L216" s="15">
        <f t="shared" si="9"/>
        <v>41981.45</v>
      </c>
      <c r="M216" s="22"/>
    </row>
    <row r="217" spans="1:13" s="21" customFormat="1" ht="30" customHeight="1" x14ac:dyDescent="0.3">
      <c r="A217" s="12">
        <v>214</v>
      </c>
      <c r="B217" s="12" t="s">
        <v>333</v>
      </c>
      <c r="C217" s="13" t="s">
        <v>334</v>
      </c>
      <c r="D217" s="12">
        <v>19498</v>
      </c>
      <c r="E217" s="12">
        <v>652</v>
      </c>
      <c r="F217" s="14">
        <v>45345</v>
      </c>
      <c r="G217" s="32">
        <v>0.55000000000000004</v>
      </c>
      <c r="H217" s="16">
        <v>0.18</v>
      </c>
      <c r="I217" s="19">
        <v>80000</v>
      </c>
      <c r="J217" s="17" t="s">
        <v>7</v>
      </c>
      <c r="K217" s="19">
        <f t="shared" si="8"/>
        <v>44000</v>
      </c>
      <c r="L217" s="15">
        <f t="shared" si="9"/>
        <v>51920</v>
      </c>
      <c r="M217" s="22"/>
    </row>
    <row r="218" spans="1:13" s="21" customFormat="1" ht="30" customHeight="1" x14ac:dyDescent="0.3">
      <c r="A218" s="12">
        <v>215</v>
      </c>
      <c r="B218" s="12" t="s">
        <v>333</v>
      </c>
      <c r="C218" s="13" t="s">
        <v>334</v>
      </c>
      <c r="D218" s="12">
        <v>19498</v>
      </c>
      <c r="E218" s="12">
        <v>655</v>
      </c>
      <c r="F218" s="14">
        <v>45346</v>
      </c>
      <c r="G218" s="32">
        <v>0.55000000000000004</v>
      </c>
      <c r="H218" s="16">
        <v>0.18</v>
      </c>
      <c r="I218" s="19">
        <v>400000</v>
      </c>
      <c r="J218" s="17" t="s">
        <v>7</v>
      </c>
      <c r="K218" s="19">
        <f t="shared" si="8"/>
        <v>220000.00000000003</v>
      </c>
      <c r="L218" s="15">
        <f t="shared" si="9"/>
        <v>259600.00000000003</v>
      </c>
      <c r="M218" s="22"/>
    </row>
    <row r="219" spans="1:13" s="21" customFormat="1" ht="30" customHeight="1" x14ac:dyDescent="0.3">
      <c r="A219" s="12">
        <v>216</v>
      </c>
      <c r="B219" s="12" t="s">
        <v>379</v>
      </c>
      <c r="C219" s="13" t="s">
        <v>380</v>
      </c>
      <c r="D219" s="12">
        <v>19485</v>
      </c>
      <c r="E219" s="12">
        <v>14112</v>
      </c>
      <c r="F219" s="14">
        <v>45346</v>
      </c>
      <c r="G219" s="32">
        <v>4.51</v>
      </c>
      <c r="H219" s="16">
        <v>0.18</v>
      </c>
      <c r="I219" s="19">
        <v>217250</v>
      </c>
      <c r="J219" s="17" t="s">
        <v>7</v>
      </c>
      <c r="K219" s="19">
        <f t="shared" si="8"/>
        <v>979797.5</v>
      </c>
      <c r="L219" s="15">
        <f t="shared" si="9"/>
        <v>1156161.05</v>
      </c>
      <c r="M219" s="22"/>
    </row>
    <row r="220" spans="1:13" s="21" customFormat="1" ht="30" customHeight="1" x14ac:dyDescent="0.3">
      <c r="A220" s="12">
        <v>217</v>
      </c>
      <c r="B220" s="12" t="s">
        <v>381</v>
      </c>
      <c r="C220" s="13" t="s">
        <v>382</v>
      </c>
      <c r="D220" s="12">
        <v>19629</v>
      </c>
      <c r="E220" s="12">
        <v>14114</v>
      </c>
      <c r="F220" s="14">
        <v>45346</v>
      </c>
      <c r="G220" s="32">
        <v>15</v>
      </c>
      <c r="H220" s="16">
        <v>0.18</v>
      </c>
      <c r="I220" s="19">
        <v>17700</v>
      </c>
      <c r="J220" s="17" t="s">
        <v>7</v>
      </c>
      <c r="K220" s="19">
        <f t="shared" si="8"/>
        <v>265500</v>
      </c>
      <c r="L220" s="15">
        <f t="shared" si="9"/>
        <v>313290</v>
      </c>
      <c r="M220" s="22"/>
    </row>
    <row r="221" spans="1:13" s="21" customFormat="1" ht="30" customHeight="1" x14ac:dyDescent="0.3">
      <c r="A221" s="12">
        <v>218</v>
      </c>
      <c r="B221" s="12" t="s">
        <v>383</v>
      </c>
      <c r="C221" s="13" t="s">
        <v>384</v>
      </c>
      <c r="D221" s="12">
        <v>19629</v>
      </c>
      <c r="E221" s="12">
        <v>14113</v>
      </c>
      <c r="F221" s="14">
        <v>45346</v>
      </c>
      <c r="G221" s="32">
        <v>1.45</v>
      </c>
      <c r="H221" s="16">
        <v>0.18</v>
      </c>
      <c r="I221" s="19">
        <v>26400</v>
      </c>
      <c r="J221" s="17" t="s">
        <v>7</v>
      </c>
      <c r="K221" s="19">
        <f t="shared" si="8"/>
        <v>38280</v>
      </c>
      <c r="L221" s="15">
        <f t="shared" si="9"/>
        <v>45170.400000000001</v>
      </c>
      <c r="M221" s="22"/>
    </row>
    <row r="222" spans="1:13" s="21" customFormat="1" ht="30" customHeight="1" x14ac:dyDescent="0.3">
      <c r="A222" s="12">
        <v>219</v>
      </c>
      <c r="B222" s="12" t="s">
        <v>385</v>
      </c>
      <c r="C222" s="13" t="s">
        <v>386</v>
      </c>
      <c r="D222" s="12">
        <v>19450</v>
      </c>
      <c r="E222" s="12">
        <v>14115</v>
      </c>
      <c r="F222" s="14">
        <v>45346</v>
      </c>
      <c r="G222" s="32">
        <v>6.46</v>
      </c>
      <c r="H222" s="16">
        <v>0.18</v>
      </c>
      <c r="I222" s="19">
        <v>52600</v>
      </c>
      <c r="J222" s="17" t="s">
        <v>7</v>
      </c>
      <c r="K222" s="19">
        <f t="shared" si="8"/>
        <v>339796</v>
      </c>
      <c r="L222" s="15">
        <f t="shared" si="9"/>
        <v>400959.28</v>
      </c>
      <c r="M222" s="22"/>
    </row>
    <row r="223" spans="1:13" s="21" customFormat="1" ht="30" customHeight="1" x14ac:dyDescent="0.3">
      <c r="A223" s="12">
        <v>220</v>
      </c>
      <c r="B223" s="12" t="s">
        <v>333</v>
      </c>
      <c r="C223" s="13" t="s">
        <v>334</v>
      </c>
      <c r="D223" s="12">
        <v>19498</v>
      </c>
      <c r="E223" s="12">
        <v>656</v>
      </c>
      <c r="F223" s="14">
        <v>45348</v>
      </c>
      <c r="G223" s="32">
        <v>0.55000000000000004</v>
      </c>
      <c r="H223" s="16">
        <v>0.18</v>
      </c>
      <c r="I223" s="19">
        <v>326160</v>
      </c>
      <c r="J223" s="17" t="s">
        <v>7</v>
      </c>
      <c r="K223" s="19">
        <f t="shared" si="8"/>
        <v>179388</v>
      </c>
      <c r="L223" s="15">
        <f t="shared" si="9"/>
        <v>211677.84</v>
      </c>
      <c r="M223" s="22"/>
    </row>
    <row r="224" spans="1:13" s="21" customFormat="1" ht="30" customHeight="1" x14ac:dyDescent="0.3">
      <c r="A224" s="12">
        <v>221</v>
      </c>
      <c r="B224" s="12" t="s">
        <v>387</v>
      </c>
      <c r="C224" s="13" t="s">
        <v>388</v>
      </c>
      <c r="D224" s="12">
        <v>19558</v>
      </c>
      <c r="E224" s="12">
        <v>14129</v>
      </c>
      <c r="F224" s="14">
        <v>45349</v>
      </c>
      <c r="G224" s="32">
        <v>2.96</v>
      </c>
      <c r="H224" s="16">
        <v>0.18</v>
      </c>
      <c r="I224" s="19">
        <v>41715</v>
      </c>
      <c r="J224" s="17" t="s">
        <v>7</v>
      </c>
      <c r="K224" s="19">
        <f t="shared" si="8"/>
        <v>123476.4</v>
      </c>
      <c r="L224" s="15">
        <f t="shared" si="9"/>
        <v>145702.152</v>
      </c>
      <c r="M224" s="22"/>
    </row>
    <row r="225" spans="1:13" s="21" customFormat="1" ht="30" customHeight="1" x14ac:dyDescent="0.3">
      <c r="A225" s="12">
        <v>222</v>
      </c>
      <c r="B225" s="12" t="s">
        <v>389</v>
      </c>
      <c r="C225" s="13" t="s">
        <v>390</v>
      </c>
      <c r="D225" s="12">
        <v>19637</v>
      </c>
      <c r="E225" s="12">
        <v>14137</v>
      </c>
      <c r="F225" s="14">
        <v>45349</v>
      </c>
      <c r="G225" s="32">
        <v>4.96</v>
      </c>
      <c r="H225" s="16">
        <v>0.18</v>
      </c>
      <c r="I225" s="19">
        <v>26400</v>
      </c>
      <c r="J225" s="17" t="s">
        <v>7</v>
      </c>
      <c r="K225" s="19">
        <f t="shared" si="8"/>
        <v>130944</v>
      </c>
      <c r="L225" s="15">
        <f t="shared" si="9"/>
        <v>154513.91999999998</v>
      </c>
      <c r="M225" s="22"/>
    </row>
    <row r="226" spans="1:13" s="21" customFormat="1" ht="30" customHeight="1" x14ac:dyDescent="0.3">
      <c r="A226" s="12">
        <v>223</v>
      </c>
      <c r="B226" s="12" t="s">
        <v>391</v>
      </c>
      <c r="C226" s="13" t="s">
        <v>392</v>
      </c>
      <c r="D226" s="12">
        <v>19484</v>
      </c>
      <c r="E226" s="12">
        <v>14135</v>
      </c>
      <c r="F226" s="14">
        <v>45349</v>
      </c>
      <c r="G226" s="32">
        <v>3.83</v>
      </c>
      <c r="H226" s="16">
        <v>0.18</v>
      </c>
      <c r="I226" s="19">
        <v>11050</v>
      </c>
      <c r="J226" s="17" t="s">
        <v>7</v>
      </c>
      <c r="K226" s="19">
        <f t="shared" si="8"/>
        <v>42321.5</v>
      </c>
      <c r="L226" s="15">
        <f t="shared" si="9"/>
        <v>49939.37</v>
      </c>
      <c r="M226" s="22"/>
    </row>
    <row r="227" spans="1:13" s="21" customFormat="1" ht="30" customHeight="1" x14ac:dyDescent="0.3">
      <c r="A227" s="12">
        <v>224</v>
      </c>
      <c r="B227" s="12" t="s">
        <v>393</v>
      </c>
      <c r="C227" s="13" t="s">
        <v>394</v>
      </c>
      <c r="D227" s="12">
        <v>19485</v>
      </c>
      <c r="E227" s="12">
        <v>14154</v>
      </c>
      <c r="F227" s="14">
        <v>45350</v>
      </c>
      <c r="G227" s="32">
        <v>3.37</v>
      </c>
      <c r="H227" s="16">
        <v>0.18</v>
      </c>
      <c r="I227" s="19">
        <v>103150</v>
      </c>
      <c r="J227" s="17" t="s">
        <v>7</v>
      </c>
      <c r="K227" s="19">
        <f t="shared" si="8"/>
        <v>347615.5</v>
      </c>
      <c r="L227" s="15">
        <f t="shared" si="9"/>
        <v>410186.29</v>
      </c>
      <c r="M227" s="22"/>
    </row>
  </sheetData>
  <autoFilter ref="A3:M3"/>
  <mergeCells count="2">
    <mergeCell ref="A1:L1"/>
    <mergeCell ref="A2:L2"/>
  </mergeCells>
  <pageMargins left="0.17" right="0.17" top="0.36" bottom="0.36" header="0.2" footer="0.17"/>
  <pageSetup paperSize="9" scale="72" fitToHeight="10" orientation="landscape" r:id="rId1"/>
  <headerFooter>
    <oddFooter>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  <pageSetUpPr fitToPage="1"/>
  </sheetPr>
  <dimension ref="A1:K38"/>
  <sheetViews>
    <sheetView showGridLines="0" workbookViewId="0">
      <selection sqref="A1:K1"/>
    </sheetView>
  </sheetViews>
  <sheetFormatPr defaultColWidth="9.109375" defaultRowHeight="24.9" customHeight="1" x14ac:dyDescent="0.3"/>
  <cols>
    <col min="1" max="1" width="4.44140625" style="1" customWidth="1"/>
    <col min="2" max="2" width="16.88671875" style="1" customWidth="1"/>
    <col min="3" max="3" width="75" style="4" bestFit="1" customWidth="1"/>
    <col min="4" max="4" width="7.5546875" style="1" customWidth="1"/>
    <col min="5" max="5" width="20.5546875" style="1" customWidth="1"/>
    <col min="6" max="6" width="10.88671875" style="6" bestFit="1" customWidth="1"/>
    <col min="7" max="7" width="6.88671875" style="6" customWidth="1"/>
    <col min="8" max="8" width="10.33203125" style="7" bestFit="1" customWidth="1"/>
    <col min="9" max="9" width="6.33203125" style="1" bestFit="1" customWidth="1"/>
    <col min="10" max="10" width="13.6640625" style="5" customWidth="1"/>
    <col min="11" max="11" width="14" style="1" customWidth="1"/>
    <col min="12" max="12" width="13.33203125" style="1" bestFit="1" customWidth="1"/>
    <col min="13" max="16384" width="9.109375" style="1"/>
  </cols>
  <sheetData>
    <row r="1" spans="1:11" s="2" customFormat="1" ht="24.9" customHeight="1" x14ac:dyDescent="0.3">
      <c r="A1" s="36" t="s">
        <v>36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s="2" customFormat="1" ht="24.9" customHeight="1" x14ac:dyDescent="0.3">
      <c r="A2" s="37" t="s">
        <v>330</v>
      </c>
      <c r="B2" s="37"/>
      <c r="C2" s="37"/>
      <c r="D2" s="37"/>
      <c r="E2" s="37"/>
      <c r="F2" s="37"/>
      <c r="G2" s="37"/>
      <c r="H2" s="37"/>
      <c r="I2" s="37"/>
      <c r="J2" s="37"/>
      <c r="K2" s="37"/>
    </row>
    <row r="3" spans="1:11" s="3" customFormat="1" ht="31.5" customHeight="1" x14ac:dyDescent="0.3">
      <c r="A3" s="8" t="s">
        <v>34</v>
      </c>
      <c r="B3" s="8" t="s">
        <v>0</v>
      </c>
      <c r="C3" s="8" t="s">
        <v>1</v>
      </c>
      <c r="D3" s="8" t="s">
        <v>2</v>
      </c>
      <c r="E3" s="8" t="s">
        <v>38</v>
      </c>
      <c r="F3" s="9" t="s">
        <v>6</v>
      </c>
      <c r="G3" s="9" t="s">
        <v>32</v>
      </c>
      <c r="H3" s="10" t="s">
        <v>37</v>
      </c>
      <c r="I3" s="8" t="s">
        <v>5</v>
      </c>
      <c r="J3" s="11" t="s">
        <v>8</v>
      </c>
      <c r="K3" s="11" t="s">
        <v>33</v>
      </c>
    </row>
    <row r="4" spans="1:11" s="21" customFormat="1" ht="30" customHeight="1" x14ac:dyDescent="0.3">
      <c r="A4" s="12">
        <v>1</v>
      </c>
      <c r="B4" s="18" t="s">
        <v>400</v>
      </c>
      <c r="C4" s="23" t="s">
        <v>401</v>
      </c>
      <c r="D4" s="12">
        <v>16495</v>
      </c>
      <c r="E4" s="13" t="s">
        <v>399</v>
      </c>
      <c r="F4" s="15">
        <v>22.32</v>
      </c>
      <c r="G4" s="16">
        <v>0.18</v>
      </c>
      <c r="H4" s="19">
        <v>15000</v>
      </c>
      <c r="I4" s="17" t="s">
        <v>7</v>
      </c>
      <c r="J4" s="20">
        <f>F4*H4</f>
        <v>334800</v>
      </c>
      <c r="K4" s="19">
        <f>(J4*G4)+J4</f>
        <v>395064</v>
      </c>
    </row>
    <row r="5" spans="1:11" s="21" customFormat="1" ht="30" customHeight="1" x14ac:dyDescent="0.3">
      <c r="A5" s="12">
        <v>2</v>
      </c>
      <c r="B5" s="18" t="s">
        <v>402</v>
      </c>
      <c r="C5" s="23" t="s">
        <v>403</v>
      </c>
      <c r="D5" s="12">
        <v>17383</v>
      </c>
      <c r="E5" s="13" t="s">
        <v>189</v>
      </c>
      <c r="F5" s="19">
        <v>2750</v>
      </c>
      <c r="G5" s="16">
        <v>0.18</v>
      </c>
      <c r="H5" s="19">
        <v>200</v>
      </c>
      <c r="I5" s="17" t="s">
        <v>147</v>
      </c>
      <c r="J5" s="20">
        <f t="shared" ref="J5:J19" si="0">F5*H5</f>
        <v>550000</v>
      </c>
      <c r="K5" s="19">
        <f t="shared" ref="K5:K19" si="1">(J5*G5)+J5</f>
        <v>649000</v>
      </c>
    </row>
    <row r="6" spans="1:11" s="21" customFormat="1" ht="30" customHeight="1" x14ac:dyDescent="0.3">
      <c r="A6" s="12">
        <v>3</v>
      </c>
      <c r="B6" s="18" t="s">
        <v>404</v>
      </c>
      <c r="C6" s="23" t="s">
        <v>405</v>
      </c>
      <c r="D6" s="12">
        <v>17383</v>
      </c>
      <c r="E6" s="13" t="s">
        <v>189</v>
      </c>
      <c r="F6" s="19">
        <v>2750</v>
      </c>
      <c r="G6" s="16">
        <v>0.18</v>
      </c>
      <c r="H6" s="19">
        <v>200</v>
      </c>
      <c r="I6" s="17" t="s">
        <v>147</v>
      </c>
      <c r="J6" s="20">
        <f t="shared" si="0"/>
        <v>550000</v>
      </c>
      <c r="K6" s="19">
        <f t="shared" si="1"/>
        <v>649000</v>
      </c>
    </row>
    <row r="7" spans="1:11" s="21" customFormat="1" ht="30" customHeight="1" x14ac:dyDescent="0.3">
      <c r="A7" s="12">
        <v>4</v>
      </c>
      <c r="B7" s="18" t="s">
        <v>406</v>
      </c>
      <c r="C7" s="23" t="s">
        <v>407</v>
      </c>
      <c r="D7" s="12">
        <v>17383</v>
      </c>
      <c r="E7" s="13" t="s">
        <v>189</v>
      </c>
      <c r="F7" s="15">
        <v>2750</v>
      </c>
      <c r="G7" s="16">
        <v>0.18</v>
      </c>
      <c r="H7" s="19">
        <v>300</v>
      </c>
      <c r="I7" s="17" t="s">
        <v>147</v>
      </c>
      <c r="J7" s="20">
        <f t="shared" si="0"/>
        <v>825000</v>
      </c>
      <c r="K7" s="19">
        <f t="shared" si="1"/>
        <v>973500</v>
      </c>
    </row>
    <row r="8" spans="1:11" s="21" customFormat="1" ht="30" customHeight="1" x14ac:dyDescent="0.3">
      <c r="A8" s="12">
        <v>5</v>
      </c>
      <c r="B8" s="18" t="s">
        <v>408</v>
      </c>
      <c r="C8" s="23" t="s">
        <v>409</v>
      </c>
      <c r="D8" s="12">
        <v>17383</v>
      </c>
      <c r="E8" s="13" t="s">
        <v>189</v>
      </c>
      <c r="F8" s="15">
        <v>2750</v>
      </c>
      <c r="G8" s="16">
        <v>0.18</v>
      </c>
      <c r="H8" s="19">
        <v>200</v>
      </c>
      <c r="I8" s="17" t="s">
        <v>147</v>
      </c>
      <c r="J8" s="20">
        <f>F8*H8</f>
        <v>550000</v>
      </c>
      <c r="K8" s="19">
        <f>(J8*G8)+J8</f>
        <v>649000</v>
      </c>
    </row>
    <row r="9" spans="1:11" s="21" customFormat="1" ht="30" customHeight="1" x14ac:dyDescent="0.3">
      <c r="A9" s="12">
        <v>6</v>
      </c>
      <c r="B9" s="18" t="s">
        <v>410</v>
      </c>
      <c r="C9" s="23" t="s">
        <v>411</v>
      </c>
      <c r="D9" s="12">
        <v>17383</v>
      </c>
      <c r="E9" s="13" t="s">
        <v>189</v>
      </c>
      <c r="F9" s="19">
        <v>2750</v>
      </c>
      <c r="G9" s="16">
        <v>0.18</v>
      </c>
      <c r="H9" s="19">
        <v>100</v>
      </c>
      <c r="I9" s="17" t="s">
        <v>147</v>
      </c>
      <c r="J9" s="20">
        <f t="shared" ref="J9:J11" si="2">F9*H9</f>
        <v>275000</v>
      </c>
      <c r="K9" s="19">
        <f t="shared" ref="K9:K11" si="3">(J9*G9)+J9</f>
        <v>324500</v>
      </c>
    </row>
    <row r="10" spans="1:11" s="21" customFormat="1" ht="30" customHeight="1" x14ac:dyDescent="0.3">
      <c r="A10" s="12">
        <v>7</v>
      </c>
      <c r="B10" s="18" t="s">
        <v>412</v>
      </c>
      <c r="C10" s="23" t="s">
        <v>413</v>
      </c>
      <c r="D10" s="12">
        <v>17528</v>
      </c>
      <c r="E10" s="13" t="s">
        <v>189</v>
      </c>
      <c r="F10" s="19">
        <v>2750</v>
      </c>
      <c r="G10" s="16">
        <v>0.18</v>
      </c>
      <c r="H10" s="19">
        <v>154</v>
      </c>
      <c r="I10" s="17" t="s">
        <v>147</v>
      </c>
      <c r="J10" s="20">
        <f t="shared" si="2"/>
        <v>423500</v>
      </c>
      <c r="K10" s="19">
        <f t="shared" si="3"/>
        <v>499730</v>
      </c>
    </row>
    <row r="11" spans="1:11" s="21" customFormat="1" ht="30" customHeight="1" x14ac:dyDescent="0.3">
      <c r="A11" s="12">
        <v>8</v>
      </c>
      <c r="B11" s="18" t="s">
        <v>285</v>
      </c>
      <c r="C11" s="23" t="s">
        <v>286</v>
      </c>
      <c r="D11" s="12">
        <v>17676</v>
      </c>
      <c r="E11" s="13" t="s">
        <v>214</v>
      </c>
      <c r="F11" s="15">
        <v>0.55000000000000004</v>
      </c>
      <c r="G11" s="16">
        <v>0.18</v>
      </c>
      <c r="H11" s="19">
        <v>35000</v>
      </c>
      <c r="I11" s="17" t="s">
        <v>7</v>
      </c>
      <c r="J11" s="20">
        <f t="shared" si="2"/>
        <v>19250</v>
      </c>
      <c r="K11" s="19">
        <f t="shared" si="3"/>
        <v>22715</v>
      </c>
    </row>
    <row r="12" spans="1:11" s="21" customFormat="1" ht="30" customHeight="1" x14ac:dyDescent="0.3">
      <c r="A12" s="12">
        <v>9</v>
      </c>
      <c r="B12" s="18" t="s">
        <v>414</v>
      </c>
      <c r="C12" s="23" t="s">
        <v>415</v>
      </c>
      <c r="D12" s="12">
        <v>17867</v>
      </c>
      <c r="E12" s="13" t="s">
        <v>189</v>
      </c>
      <c r="F12" s="19">
        <v>2700</v>
      </c>
      <c r="G12" s="16">
        <v>0.18</v>
      </c>
      <c r="H12" s="19">
        <v>4.05</v>
      </c>
      <c r="I12" s="17" t="s">
        <v>147</v>
      </c>
      <c r="J12" s="20">
        <f t="shared" ref="J12:J13" si="4">F12*H12</f>
        <v>10935</v>
      </c>
      <c r="K12" s="19">
        <f t="shared" ref="K12:K13" si="5">(J12*G12)+J12</f>
        <v>12903.3</v>
      </c>
    </row>
    <row r="13" spans="1:11" s="21" customFormat="1" ht="30" customHeight="1" x14ac:dyDescent="0.3">
      <c r="A13" s="12">
        <v>10</v>
      </c>
      <c r="B13" s="18" t="s">
        <v>160</v>
      </c>
      <c r="C13" s="23" t="s">
        <v>161</v>
      </c>
      <c r="D13" s="12">
        <v>17867</v>
      </c>
      <c r="E13" s="13" t="s">
        <v>189</v>
      </c>
      <c r="F13" s="15">
        <v>2700</v>
      </c>
      <c r="G13" s="16">
        <v>0.18</v>
      </c>
      <c r="H13" s="19">
        <v>4.8</v>
      </c>
      <c r="I13" s="17" t="s">
        <v>147</v>
      </c>
      <c r="J13" s="20">
        <f t="shared" si="4"/>
        <v>12960</v>
      </c>
      <c r="K13" s="19">
        <f t="shared" si="5"/>
        <v>15292.8</v>
      </c>
    </row>
    <row r="14" spans="1:11" s="21" customFormat="1" ht="30" customHeight="1" x14ac:dyDescent="0.3">
      <c r="A14" s="12">
        <v>11</v>
      </c>
      <c r="B14" s="18" t="s">
        <v>416</v>
      </c>
      <c r="C14" s="23" t="s">
        <v>417</v>
      </c>
      <c r="D14" s="12">
        <v>17921</v>
      </c>
      <c r="E14" s="13" t="s">
        <v>189</v>
      </c>
      <c r="F14" s="15">
        <v>2700</v>
      </c>
      <c r="G14" s="16">
        <v>0.18</v>
      </c>
      <c r="H14" s="19">
        <v>150</v>
      </c>
      <c r="I14" s="17" t="s">
        <v>147</v>
      </c>
      <c r="J14" s="20">
        <f>F14*H14</f>
        <v>405000</v>
      </c>
      <c r="K14" s="19">
        <f>(J14*G14)+J14</f>
        <v>477900</v>
      </c>
    </row>
    <row r="15" spans="1:11" s="21" customFormat="1" ht="30" customHeight="1" x14ac:dyDescent="0.3">
      <c r="A15" s="12">
        <v>12</v>
      </c>
      <c r="B15" s="18" t="s">
        <v>418</v>
      </c>
      <c r="C15" s="23" t="s">
        <v>419</v>
      </c>
      <c r="D15" s="12">
        <v>17928</v>
      </c>
      <c r="E15" s="13" t="s">
        <v>214</v>
      </c>
      <c r="F15" s="19">
        <v>0.72</v>
      </c>
      <c r="G15" s="16">
        <v>0.18</v>
      </c>
      <c r="H15" s="19">
        <v>32400</v>
      </c>
      <c r="I15" s="17" t="s">
        <v>7</v>
      </c>
      <c r="J15" s="20">
        <f t="shared" ref="J15:J17" si="6">F15*H15</f>
        <v>23328</v>
      </c>
      <c r="K15" s="19">
        <f t="shared" ref="K15:K17" si="7">(J15*G15)+J15</f>
        <v>27527.040000000001</v>
      </c>
    </row>
    <row r="16" spans="1:11" s="21" customFormat="1" ht="30" customHeight="1" x14ac:dyDescent="0.3">
      <c r="A16" s="12">
        <v>13</v>
      </c>
      <c r="B16" s="18" t="s">
        <v>420</v>
      </c>
      <c r="C16" s="23" t="s">
        <v>421</v>
      </c>
      <c r="D16" s="12">
        <v>17948</v>
      </c>
      <c r="E16" s="13" t="s">
        <v>444</v>
      </c>
      <c r="F16" s="19">
        <v>9.9</v>
      </c>
      <c r="G16" s="16">
        <v>0.18</v>
      </c>
      <c r="H16" s="19">
        <v>100000</v>
      </c>
      <c r="I16" s="17" t="s">
        <v>7</v>
      </c>
      <c r="J16" s="20">
        <f t="shared" si="6"/>
        <v>990000</v>
      </c>
      <c r="K16" s="19">
        <f t="shared" si="7"/>
        <v>1168200</v>
      </c>
    </row>
    <row r="17" spans="1:11" s="21" customFormat="1" ht="30" customHeight="1" x14ac:dyDescent="0.3">
      <c r="A17" s="12">
        <v>14</v>
      </c>
      <c r="B17" s="18" t="s">
        <v>333</v>
      </c>
      <c r="C17" s="23" t="s">
        <v>334</v>
      </c>
      <c r="D17" s="12">
        <v>17956</v>
      </c>
      <c r="E17" s="13" t="s">
        <v>214</v>
      </c>
      <c r="F17" s="15">
        <v>0.55000000000000004</v>
      </c>
      <c r="G17" s="16">
        <v>0.18</v>
      </c>
      <c r="H17" s="19">
        <v>300000</v>
      </c>
      <c r="I17" s="17" t="s">
        <v>7</v>
      </c>
      <c r="J17" s="20">
        <f t="shared" si="6"/>
        <v>165000</v>
      </c>
      <c r="K17" s="19">
        <f t="shared" si="7"/>
        <v>194700</v>
      </c>
    </row>
    <row r="18" spans="1:11" s="21" customFormat="1" ht="30" customHeight="1" x14ac:dyDescent="0.3">
      <c r="A18" s="12">
        <v>15</v>
      </c>
      <c r="B18" s="18" t="s">
        <v>225</v>
      </c>
      <c r="C18" s="23" t="s">
        <v>226</v>
      </c>
      <c r="D18" s="12">
        <v>17982</v>
      </c>
      <c r="E18" s="13" t="s">
        <v>189</v>
      </c>
      <c r="F18" s="19">
        <v>2700</v>
      </c>
      <c r="G18" s="16">
        <v>0.18</v>
      </c>
      <c r="H18" s="19">
        <v>5</v>
      </c>
      <c r="I18" s="17" t="s">
        <v>147</v>
      </c>
      <c r="J18" s="20">
        <f t="shared" si="0"/>
        <v>13500</v>
      </c>
      <c r="K18" s="19">
        <f t="shared" si="1"/>
        <v>15930</v>
      </c>
    </row>
    <row r="19" spans="1:11" s="21" customFormat="1" ht="30" customHeight="1" x14ac:dyDescent="0.3">
      <c r="A19" s="12">
        <v>16</v>
      </c>
      <c r="B19" s="18" t="s">
        <v>345</v>
      </c>
      <c r="C19" s="23" t="s">
        <v>346</v>
      </c>
      <c r="D19" s="12">
        <v>17985</v>
      </c>
      <c r="E19" s="13" t="s">
        <v>214</v>
      </c>
      <c r="F19" s="15">
        <v>0.86</v>
      </c>
      <c r="G19" s="16">
        <v>0.18</v>
      </c>
      <c r="H19" s="19">
        <v>92500</v>
      </c>
      <c r="I19" s="17" t="s">
        <v>7</v>
      </c>
      <c r="J19" s="20">
        <f t="shared" si="0"/>
        <v>79550</v>
      </c>
      <c r="K19" s="19">
        <f t="shared" si="1"/>
        <v>93869</v>
      </c>
    </row>
    <row r="20" spans="1:11" s="21" customFormat="1" ht="30" customHeight="1" x14ac:dyDescent="0.3">
      <c r="A20" s="12">
        <v>17</v>
      </c>
      <c r="B20" s="18" t="s">
        <v>412</v>
      </c>
      <c r="C20" s="23" t="s">
        <v>413</v>
      </c>
      <c r="D20" s="12">
        <v>18053</v>
      </c>
      <c r="E20" s="13" t="s">
        <v>189</v>
      </c>
      <c r="F20" s="15">
        <v>2700</v>
      </c>
      <c r="G20" s="16">
        <v>0.18</v>
      </c>
      <c r="H20" s="19">
        <v>400</v>
      </c>
      <c r="I20" s="17" t="s">
        <v>147</v>
      </c>
      <c r="J20" s="20">
        <f>F20*H20</f>
        <v>1080000</v>
      </c>
      <c r="K20" s="19">
        <f>(J20*G20)+J20</f>
        <v>1274400</v>
      </c>
    </row>
    <row r="21" spans="1:11" s="21" customFormat="1" ht="30" customHeight="1" x14ac:dyDescent="0.3">
      <c r="A21" s="12">
        <v>18</v>
      </c>
      <c r="B21" s="18" t="s">
        <v>422</v>
      </c>
      <c r="C21" s="23" t="s">
        <v>423</v>
      </c>
      <c r="D21" s="12">
        <v>18059</v>
      </c>
      <c r="E21" s="13" t="s">
        <v>444</v>
      </c>
      <c r="F21" s="19">
        <v>9.9</v>
      </c>
      <c r="G21" s="16">
        <v>0.18</v>
      </c>
      <c r="H21" s="19">
        <v>100000</v>
      </c>
      <c r="I21" s="17" t="s">
        <v>7</v>
      </c>
      <c r="J21" s="20">
        <f t="shared" ref="J21:J23" si="8">F21*H21</f>
        <v>990000</v>
      </c>
      <c r="K21" s="19">
        <f t="shared" ref="K21:K23" si="9">(J21*G21)+J21</f>
        <v>1168200</v>
      </c>
    </row>
    <row r="22" spans="1:11" s="21" customFormat="1" ht="30" customHeight="1" x14ac:dyDescent="0.3">
      <c r="A22" s="12">
        <v>19</v>
      </c>
      <c r="B22" s="18" t="s">
        <v>331</v>
      </c>
      <c r="C22" s="23" t="s">
        <v>332</v>
      </c>
      <c r="D22" s="12">
        <v>18123</v>
      </c>
      <c r="E22" s="13" t="s">
        <v>445</v>
      </c>
      <c r="F22" s="19">
        <v>3.37</v>
      </c>
      <c r="G22" s="16">
        <v>0.18</v>
      </c>
      <c r="H22" s="19">
        <v>82142</v>
      </c>
      <c r="I22" s="17" t="s">
        <v>7</v>
      </c>
      <c r="J22" s="20">
        <f t="shared" si="8"/>
        <v>276818.54000000004</v>
      </c>
      <c r="K22" s="19">
        <f t="shared" si="9"/>
        <v>326645.87720000005</v>
      </c>
    </row>
    <row r="23" spans="1:11" s="21" customFormat="1" ht="30" customHeight="1" x14ac:dyDescent="0.3">
      <c r="A23" s="12">
        <v>20</v>
      </c>
      <c r="B23" s="18" t="s">
        <v>424</v>
      </c>
      <c r="C23" s="23" t="s">
        <v>425</v>
      </c>
      <c r="D23" s="12">
        <v>19412</v>
      </c>
      <c r="E23" s="13" t="s">
        <v>399</v>
      </c>
      <c r="F23" s="15">
        <v>10.61</v>
      </c>
      <c r="G23" s="16">
        <v>0.18</v>
      </c>
      <c r="H23" s="19">
        <v>5000</v>
      </c>
      <c r="I23" s="17" t="s">
        <v>7</v>
      </c>
      <c r="J23" s="20">
        <f t="shared" si="8"/>
        <v>53050</v>
      </c>
      <c r="K23" s="19">
        <f t="shared" si="9"/>
        <v>62599</v>
      </c>
    </row>
    <row r="24" spans="1:11" s="21" customFormat="1" ht="30" customHeight="1" x14ac:dyDescent="0.3">
      <c r="A24" s="12">
        <v>21</v>
      </c>
      <c r="B24" s="18" t="s">
        <v>426</v>
      </c>
      <c r="C24" s="23" t="s">
        <v>427</v>
      </c>
      <c r="D24" s="12">
        <v>19412</v>
      </c>
      <c r="E24" s="13" t="s">
        <v>399</v>
      </c>
      <c r="F24" s="15">
        <v>4</v>
      </c>
      <c r="G24" s="16">
        <v>0.18</v>
      </c>
      <c r="H24" s="19">
        <v>200000</v>
      </c>
      <c r="I24" s="17" t="s">
        <v>7</v>
      </c>
      <c r="J24" s="20">
        <f>F24*H24</f>
        <v>800000</v>
      </c>
      <c r="K24" s="19">
        <f>(J24*G24)+J24</f>
        <v>944000</v>
      </c>
    </row>
    <row r="25" spans="1:11" s="21" customFormat="1" ht="30" customHeight="1" x14ac:dyDescent="0.3">
      <c r="A25" s="12">
        <v>22</v>
      </c>
      <c r="B25" s="18" t="s">
        <v>428</v>
      </c>
      <c r="C25" s="23" t="s">
        <v>429</v>
      </c>
      <c r="D25" s="12">
        <v>19412</v>
      </c>
      <c r="E25" s="13" t="s">
        <v>399</v>
      </c>
      <c r="F25" s="19">
        <v>20.16</v>
      </c>
      <c r="G25" s="16">
        <v>0.18</v>
      </c>
      <c r="H25" s="19">
        <v>25000</v>
      </c>
      <c r="I25" s="17" t="s">
        <v>7</v>
      </c>
      <c r="J25" s="20">
        <f t="shared" ref="J25:J27" si="10">F25*H25</f>
        <v>504000</v>
      </c>
      <c r="K25" s="19">
        <f t="shared" ref="K25:K27" si="11">(J25*G25)+J25</f>
        <v>594720</v>
      </c>
    </row>
    <row r="26" spans="1:11" s="21" customFormat="1" ht="30" customHeight="1" x14ac:dyDescent="0.3">
      <c r="A26" s="12">
        <v>23</v>
      </c>
      <c r="B26" s="18" t="s">
        <v>430</v>
      </c>
      <c r="C26" s="23" t="s">
        <v>431</v>
      </c>
      <c r="D26" s="12">
        <v>19437</v>
      </c>
      <c r="E26" s="13" t="s">
        <v>399</v>
      </c>
      <c r="F26" s="19">
        <v>3.51</v>
      </c>
      <c r="G26" s="16">
        <v>0.18</v>
      </c>
      <c r="H26" s="19">
        <v>25000</v>
      </c>
      <c r="I26" s="17" t="s">
        <v>7</v>
      </c>
      <c r="J26" s="20">
        <f t="shared" si="10"/>
        <v>87750</v>
      </c>
      <c r="K26" s="19">
        <f t="shared" si="11"/>
        <v>103545</v>
      </c>
    </row>
    <row r="27" spans="1:11" s="21" customFormat="1" ht="30" customHeight="1" x14ac:dyDescent="0.3">
      <c r="A27" s="12">
        <v>24</v>
      </c>
      <c r="B27" s="18" t="s">
        <v>422</v>
      </c>
      <c r="C27" s="23" t="s">
        <v>423</v>
      </c>
      <c r="D27" s="12">
        <v>19444</v>
      </c>
      <c r="E27" s="13" t="s">
        <v>446</v>
      </c>
      <c r="F27" s="15">
        <v>12.5</v>
      </c>
      <c r="G27" s="16">
        <v>0.18</v>
      </c>
      <c r="H27" s="19">
        <v>50000</v>
      </c>
      <c r="I27" s="17" t="s">
        <v>7</v>
      </c>
      <c r="J27" s="20">
        <f t="shared" si="10"/>
        <v>625000</v>
      </c>
      <c r="K27" s="19">
        <f t="shared" si="11"/>
        <v>737500</v>
      </c>
    </row>
    <row r="28" spans="1:11" s="21" customFormat="1" ht="30" customHeight="1" x14ac:dyDescent="0.3">
      <c r="A28" s="12">
        <v>25</v>
      </c>
      <c r="B28" s="18" t="s">
        <v>345</v>
      </c>
      <c r="C28" s="23" t="s">
        <v>346</v>
      </c>
      <c r="D28" s="12">
        <v>19453</v>
      </c>
      <c r="E28" s="13" t="s">
        <v>214</v>
      </c>
      <c r="F28" s="15">
        <v>0.86</v>
      </c>
      <c r="G28" s="16">
        <v>0.18</v>
      </c>
      <c r="H28" s="19">
        <v>697500</v>
      </c>
      <c r="I28" s="17" t="s">
        <v>7</v>
      </c>
      <c r="J28" s="20">
        <f>F28*H28</f>
        <v>599850</v>
      </c>
      <c r="K28" s="19">
        <f>(J28*G28)+J28</f>
        <v>707823</v>
      </c>
    </row>
    <row r="29" spans="1:11" s="21" customFormat="1" ht="30" customHeight="1" x14ac:dyDescent="0.3">
      <c r="A29" s="12">
        <v>26</v>
      </c>
      <c r="B29" s="18" t="s">
        <v>414</v>
      </c>
      <c r="C29" s="23" t="s">
        <v>415</v>
      </c>
      <c r="D29" s="12">
        <v>19462</v>
      </c>
      <c r="E29" s="13" t="s">
        <v>189</v>
      </c>
      <c r="F29" s="19">
        <v>2700</v>
      </c>
      <c r="G29" s="16">
        <v>0.18</v>
      </c>
      <c r="H29" s="19">
        <v>50</v>
      </c>
      <c r="I29" s="17" t="s">
        <v>147</v>
      </c>
      <c r="J29" s="20">
        <f t="shared" ref="J29:J31" si="12">F29*H29</f>
        <v>135000</v>
      </c>
      <c r="K29" s="19">
        <f t="shared" ref="K29:K31" si="13">(J29*G29)+J29</f>
        <v>159300</v>
      </c>
    </row>
    <row r="30" spans="1:11" s="21" customFormat="1" ht="30" customHeight="1" x14ac:dyDescent="0.3">
      <c r="A30" s="12">
        <v>27</v>
      </c>
      <c r="B30" s="18" t="s">
        <v>363</v>
      </c>
      <c r="C30" s="23" t="s">
        <v>364</v>
      </c>
      <c r="D30" s="12">
        <v>19467</v>
      </c>
      <c r="E30" s="13" t="s">
        <v>399</v>
      </c>
      <c r="F30" s="19">
        <v>2.15</v>
      </c>
      <c r="G30" s="16">
        <v>0.18</v>
      </c>
      <c r="H30" s="19">
        <v>2700</v>
      </c>
      <c r="I30" s="17" t="s">
        <v>7</v>
      </c>
      <c r="J30" s="20">
        <f t="shared" si="12"/>
        <v>5805</v>
      </c>
      <c r="K30" s="19">
        <f t="shared" si="13"/>
        <v>6849.9</v>
      </c>
    </row>
    <row r="31" spans="1:11" s="21" customFormat="1" ht="30" customHeight="1" x14ac:dyDescent="0.3">
      <c r="A31" s="12">
        <v>28</v>
      </c>
      <c r="B31" s="18" t="s">
        <v>391</v>
      </c>
      <c r="C31" s="23" t="s">
        <v>392</v>
      </c>
      <c r="D31" s="12">
        <v>19484</v>
      </c>
      <c r="E31" s="13" t="s">
        <v>399</v>
      </c>
      <c r="F31" s="15">
        <v>3.83</v>
      </c>
      <c r="G31" s="16">
        <v>0.18</v>
      </c>
      <c r="H31" s="19">
        <v>950</v>
      </c>
      <c r="I31" s="17" t="s">
        <v>7</v>
      </c>
      <c r="J31" s="20">
        <f t="shared" si="12"/>
        <v>3638.5</v>
      </c>
      <c r="K31" s="19">
        <f t="shared" si="13"/>
        <v>4293.43</v>
      </c>
    </row>
    <row r="32" spans="1:11" s="21" customFormat="1" ht="30" customHeight="1" x14ac:dyDescent="0.3">
      <c r="A32" s="12">
        <v>29</v>
      </c>
      <c r="B32" s="18" t="s">
        <v>432</v>
      </c>
      <c r="C32" s="23" t="s">
        <v>433</v>
      </c>
      <c r="D32" s="12">
        <v>19501</v>
      </c>
      <c r="E32" s="13" t="s">
        <v>399</v>
      </c>
      <c r="F32" s="15">
        <v>4.5</v>
      </c>
      <c r="G32" s="16">
        <v>0.18</v>
      </c>
      <c r="H32" s="19">
        <v>80000</v>
      </c>
      <c r="I32" s="17" t="s">
        <v>7</v>
      </c>
      <c r="J32" s="20">
        <f>F32*H32</f>
        <v>360000</v>
      </c>
      <c r="K32" s="19">
        <f>(J32*G32)+J32</f>
        <v>424800</v>
      </c>
    </row>
    <row r="33" spans="1:11" s="21" customFormat="1" ht="30" customHeight="1" x14ac:dyDescent="0.3">
      <c r="A33" s="12">
        <v>30</v>
      </c>
      <c r="B33" s="18" t="s">
        <v>434</v>
      </c>
      <c r="C33" s="23" t="s">
        <v>435</v>
      </c>
      <c r="D33" s="12">
        <v>19519</v>
      </c>
      <c r="E33" s="13" t="s">
        <v>399</v>
      </c>
      <c r="F33" s="19">
        <v>18</v>
      </c>
      <c r="G33" s="16">
        <v>0.18</v>
      </c>
      <c r="H33" s="19">
        <v>50000</v>
      </c>
      <c r="I33" s="17" t="s">
        <v>7</v>
      </c>
      <c r="J33" s="20">
        <f t="shared" ref="J33:J34" si="14">F33*H33</f>
        <v>900000</v>
      </c>
      <c r="K33" s="19">
        <f t="shared" ref="K33:K34" si="15">(J33*G33)+J33</f>
        <v>1062000</v>
      </c>
    </row>
    <row r="34" spans="1:11" s="21" customFormat="1" ht="30" customHeight="1" x14ac:dyDescent="0.3">
      <c r="A34" s="12">
        <v>31</v>
      </c>
      <c r="B34" s="18" t="s">
        <v>436</v>
      </c>
      <c r="C34" s="23" t="s">
        <v>437</v>
      </c>
      <c r="D34" s="12">
        <v>19560</v>
      </c>
      <c r="E34" s="13" t="s">
        <v>399</v>
      </c>
      <c r="F34" s="19">
        <v>4.07</v>
      </c>
      <c r="G34" s="16">
        <v>0.18</v>
      </c>
      <c r="H34" s="19">
        <v>25000</v>
      </c>
      <c r="I34" s="17" t="s">
        <v>7</v>
      </c>
      <c r="J34" s="20">
        <f t="shared" si="14"/>
        <v>101750</v>
      </c>
      <c r="K34" s="19">
        <f t="shared" si="15"/>
        <v>120065</v>
      </c>
    </row>
    <row r="35" spans="1:11" s="21" customFormat="1" ht="30" customHeight="1" x14ac:dyDescent="0.3">
      <c r="A35" s="12">
        <v>32</v>
      </c>
      <c r="B35" s="18" t="s">
        <v>438</v>
      </c>
      <c r="C35" s="23" t="s">
        <v>439</v>
      </c>
      <c r="D35" s="12">
        <v>19591</v>
      </c>
      <c r="E35" s="13" t="s">
        <v>214</v>
      </c>
      <c r="F35" s="19">
        <v>3.88</v>
      </c>
      <c r="G35" s="16">
        <v>0.18</v>
      </c>
      <c r="H35" s="19">
        <v>100000</v>
      </c>
      <c r="I35" s="17" t="s">
        <v>7</v>
      </c>
      <c r="J35" s="20">
        <f t="shared" ref="J35:J38" si="16">F35*H35</f>
        <v>388000</v>
      </c>
      <c r="K35" s="19">
        <f t="shared" ref="K35:K38" si="17">(J35*G35)+J35</f>
        <v>457840</v>
      </c>
    </row>
    <row r="36" spans="1:11" s="21" customFormat="1" ht="30" customHeight="1" x14ac:dyDescent="0.3">
      <c r="A36" s="12">
        <v>33</v>
      </c>
      <c r="B36" s="18" t="s">
        <v>440</v>
      </c>
      <c r="C36" s="23" t="s">
        <v>441</v>
      </c>
      <c r="D36" s="12">
        <v>19591</v>
      </c>
      <c r="E36" s="13" t="s">
        <v>214</v>
      </c>
      <c r="F36" s="19">
        <v>3.88</v>
      </c>
      <c r="G36" s="16">
        <v>0.18</v>
      </c>
      <c r="H36" s="19">
        <v>50000</v>
      </c>
      <c r="I36" s="17" t="s">
        <v>7</v>
      </c>
      <c r="J36" s="20">
        <f t="shared" si="16"/>
        <v>194000</v>
      </c>
      <c r="K36" s="19">
        <f t="shared" si="17"/>
        <v>228920</v>
      </c>
    </row>
    <row r="37" spans="1:11" s="21" customFormat="1" ht="30" customHeight="1" x14ac:dyDescent="0.3">
      <c r="A37" s="12">
        <v>34</v>
      </c>
      <c r="B37" s="18" t="s">
        <v>442</v>
      </c>
      <c r="C37" s="23" t="s">
        <v>443</v>
      </c>
      <c r="D37" s="12">
        <v>19611</v>
      </c>
      <c r="E37" s="13" t="s">
        <v>399</v>
      </c>
      <c r="F37" s="15">
        <v>3.51</v>
      </c>
      <c r="G37" s="16">
        <v>0.18</v>
      </c>
      <c r="H37" s="19">
        <v>25000</v>
      </c>
      <c r="I37" s="17" t="s">
        <v>7</v>
      </c>
      <c r="J37" s="20">
        <f t="shared" ref="J37" si="18">F37*H37</f>
        <v>87750</v>
      </c>
      <c r="K37" s="19">
        <f t="shared" ref="K37" si="19">(J37*G37)+J37</f>
        <v>103545</v>
      </c>
    </row>
    <row r="38" spans="1:11" s="21" customFormat="1" ht="30" customHeight="1" x14ac:dyDescent="0.3">
      <c r="A38" s="12">
        <v>35</v>
      </c>
      <c r="B38" s="18" t="s">
        <v>324</v>
      </c>
      <c r="C38" s="23" t="s">
        <v>325</v>
      </c>
      <c r="D38" s="12">
        <v>19635</v>
      </c>
      <c r="E38" s="13" t="s">
        <v>214</v>
      </c>
      <c r="F38" s="15">
        <v>0.86</v>
      </c>
      <c r="G38" s="16">
        <v>0.18</v>
      </c>
      <c r="H38" s="19">
        <v>50000</v>
      </c>
      <c r="I38" s="17" t="s">
        <v>7</v>
      </c>
      <c r="J38" s="20">
        <f t="shared" si="16"/>
        <v>43000</v>
      </c>
      <c r="K38" s="19">
        <f t="shared" si="17"/>
        <v>50740</v>
      </c>
    </row>
  </sheetData>
  <autoFilter ref="A3:K38"/>
  <mergeCells count="2">
    <mergeCell ref="A1:K1"/>
    <mergeCell ref="A2:K2"/>
  </mergeCells>
  <pageMargins left="0.17" right="0.17" top="0.56999999999999995" bottom="0.41" header="0.3" footer="0.22"/>
  <pageSetup paperSize="9" scale="77" fitToHeight="3" orientation="landscape" r:id="rId1"/>
  <headerFooter>
    <oddFooter>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  <pageSetUpPr fitToPage="1"/>
  </sheetPr>
  <dimension ref="A1:L5"/>
  <sheetViews>
    <sheetView showGridLines="0" workbookViewId="0">
      <selection activeCell="A2" sqref="A2:L2"/>
    </sheetView>
  </sheetViews>
  <sheetFormatPr defaultColWidth="9.109375" defaultRowHeight="24.9" customHeight="1" x14ac:dyDescent="0.3"/>
  <cols>
    <col min="1" max="1" width="4.44140625" style="1" customWidth="1"/>
    <col min="2" max="2" width="16.88671875" style="1" customWidth="1"/>
    <col min="3" max="3" width="49.88671875" style="4" bestFit="1" customWidth="1"/>
    <col min="4" max="4" width="7.5546875" style="1" customWidth="1"/>
    <col min="5" max="5" width="12.109375" style="1" bestFit="1" customWidth="1"/>
    <col min="6" max="6" width="32.109375" style="1" bestFit="1" customWidth="1"/>
    <col min="7" max="7" width="9.33203125" style="6" bestFit="1" customWidth="1"/>
    <col min="8" max="8" width="5.5546875" style="6" bestFit="1" customWidth="1"/>
    <col min="9" max="9" width="10.33203125" style="7" bestFit="1" customWidth="1"/>
    <col min="10" max="10" width="6.33203125" style="1" bestFit="1" customWidth="1"/>
    <col min="11" max="11" width="13.6640625" style="5" customWidth="1"/>
    <col min="12" max="12" width="14" style="1" customWidth="1"/>
    <col min="13" max="13" width="11" style="1" bestFit="1" customWidth="1"/>
    <col min="14" max="16384" width="9.109375" style="1"/>
  </cols>
  <sheetData>
    <row r="1" spans="1:12" s="2" customFormat="1" ht="24.9" customHeight="1" x14ac:dyDescent="0.3">
      <c r="A1" s="36" t="s">
        <v>197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2" s="2" customFormat="1" ht="24.9" customHeight="1" x14ac:dyDescent="0.3">
      <c r="A2" s="37" t="s">
        <v>330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s="3" customFormat="1" ht="31.5" customHeight="1" x14ac:dyDescent="0.3">
      <c r="A3" s="24" t="s">
        <v>34</v>
      </c>
      <c r="B3" s="24" t="s">
        <v>0</v>
      </c>
      <c r="C3" s="24" t="s">
        <v>1</v>
      </c>
      <c r="D3" s="24" t="s">
        <v>2</v>
      </c>
      <c r="E3" s="24" t="s">
        <v>198</v>
      </c>
      <c r="F3" s="24" t="s">
        <v>38</v>
      </c>
      <c r="G3" s="25" t="s">
        <v>6</v>
      </c>
      <c r="H3" s="25" t="s">
        <v>32</v>
      </c>
      <c r="I3" s="26" t="s">
        <v>37</v>
      </c>
      <c r="J3" s="24" t="s">
        <v>5</v>
      </c>
      <c r="K3" s="27" t="s">
        <v>8</v>
      </c>
      <c r="L3" s="27" t="s">
        <v>33</v>
      </c>
    </row>
    <row r="4" spans="1:12" ht="24.9" customHeight="1" x14ac:dyDescent="0.3">
      <c r="A4" s="34">
        <v>1</v>
      </c>
      <c r="B4" s="34" t="s">
        <v>395</v>
      </c>
      <c r="C4" s="35" t="s">
        <v>396</v>
      </c>
      <c r="D4" s="12">
        <v>19720</v>
      </c>
      <c r="E4" s="14">
        <v>45355</v>
      </c>
      <c r="F4" s="34" t="s">
        <v>399</v>
      </c>
      <c r="G4" s="15">
        <v>6.3</v>
      </c>
      <c r="H4" s="16">
        <v>0.18</v>
      </c>
      <c r="I4" s="20">
        <v>10000</v>
      </c>
      <c r="J4" s="19" t="s">
        <v>7</v>
      </c>
      <c r="K4" s="20">
        <f>G4*I4</f>
        <v>63000</v>
      </c>
      <c r="L4" s="19">
        <f>(K4*H4)+K4</f>
        <v>74340</v>
      </c>
    </row>
    <row r="5" spans="1:12" ht="24.9" customHeight="1" x14ac:dyDescent="0.3">
      <c r="A5" s="34">
        <v>2</v>
      </c>
      <c r="B5" s="34" t="s">
        <v>397</v>
      </c>
      <c r="C5" s="35" t="s">
        <v>398</v>
      </c>
      <c r="D5" s="12">
        <v>19720</v>
      </c>
      <c r="E5" s="14">
        <v>45355</v>
      </c>
      <c r="F5" s="34" t="s">
        <v>399</v>
      </c>
      <c r="G5" s="32">
        <v>1.07</v>
      </c>
      <c r="H5" s="16">
        <v>0.18</v>
      </c>
      <c r="I5" s="20">
        <v>10000</v>
      </c>
      <c r="J5" s="19" t="s">
        <v>7</v>
      </c>
      <c r="K5" s="20">
        <f>G5*I5</f>
        <v>10700</v>
      </c>
      <c r="L5" s="19">
        <f>(K5*H5)+K5</f>
        <v>12626</v>
      </c>
    </row>
  </sheetData>
  <mergeCells count="2">
    <mergeCell ref="A1:L1"/>
    <mergeCell ref="A2:L2"/>
  </mergeCells>
  <pageMargins left="0.17" right="0.17" top="0.55000000000000004" bottom="0.35" header="0.3" footer="0.22"/>
  <pageSetup paperSize="9" scale="64" fitToHeight="2" orientation="landscape" r:id="rId1"/>
  <headerFooter>
    <oddFooter>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Receiving</vt:lpstr>
      <vt:lpstr>Open Orders</vt:lpstr>
      <vt:lpstr>PO Pending Approval</vt:lpstr>
      <vt:lpstr>'Open Orders'!Print_Area</vt:lpstr>
      <vt:lpstr>'PO Pending Approval'!Print_Area</vt:lpstr>
      <vt:lpstr>Receiving!Print_Area</vt:lpstr>
      <vt:lpstr>'Open Orders'!Print_Titles</vt:lpstr>
      <vt:lpstr>'PO Pending Approval'!Print_Titles</vt:lpstr>
      <vt:lpstr>Receiving!Print_Titles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RTF Template</dc:title>
  <dc:creator>Atif Salam</dc:creator>
  <cp:lastModifiedBy>Atif Salam</cp:lastModifiedBy>
  <cp:lastPrinted>2024-02-04T14:54:16Z</cp:lastPrinted>
  <dcterms:created xsi:type="dcterms:W3CDTF">2023-07-12T06:30:04Z</dcterms:created>
  <dcterms:modified xsi:type="dcterms:W3CDTF">2024-03-10T17:39:46Z</dcterms:modified>
</cp:coreProperties>
</file>