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5021F982-761D-447C-B974-05F453182085}" xr6:coauthVersionLast="47" xr6:coauthVersionMax="47" xr10:uidLastSave="{00000000-0000-0000-0000-000000000000}"/>
  <bookViews>
    <workbookView xWindow="-120" yWindow="-120" windowWidth="20730" windowHeight="11160" firstSheet="11" activeTab="13"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ipping Cost" sheetId="20" r:id="rId12"/>
    <sheet name="ORDER DATA (PIVOTTABLE)" sheetId="17" r:id="rId13"/>
    <sheet name="DASHBOARD PIVOTABLE" sheetId="18" r:id="rId14"/>
  </sheets>
  <definedNames>
    <definedName name="_xlnm._FilterDatabase" localSheetId="6" hidden="1">'PRODUCT LIST (SUBTOTAL)'!$A$10:$I$94</definedName>
    <definedName name="NativeTimeline_Order_Date">#N/A</definedName>
    <definedName name="Orders">#REF!</definedName>
    <definedName name="Slicer_Ship_Via">#N/A</definedName>
  </definedNames>
  <calcPr calcId="191029"/>
  <pivotCaches>
    <pivotCache cacheId="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12" i="9"/>
  <c r="I5" i="13"/>
  <c r="H5" i="13"/>
  <c r="I95" i="6"/>
  <c r="F95" i="6"/>
  <c r="I82" i="6"/>
  <c r="F82" i="6"/>
  <c r="I76" i="6"/>
  <c r="F76" i="6"/>
  <c r="I69" i="6"/>
  <c r="F69" i="6"/>
  <c r="I61" i="6"/>
  <c r="F61" i="6"/>
  <c r="I50" i="6"/>
  <c r="F50" i="6"/>
  <c r="I36" i="6"/>
  <c r="F36" i="6"/>
  <c r="I23" i="6"/>
  <c r="I96" i="6" s="1"/>
  <c r="F23" i="6"/>
  <c r="F96" i="6" s="1"/>
  <c r="I88" i="7"/>
  <c r="G88" i="7"/>
  <c r="F88" i="7"/>
  <c r="H840" i="17"/>
</calcChain>
</file>

<file path=xl/sharedStrings.xml><?xml version="1.0" encoding="utf-8"?>
<sst xmlns="http://schemas.openxmlformats.org/spreadsheetml/2006/main" count="8942" uniqueCount="487">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</sst>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dd\-mmm\-yyyy"/>
    <numFmt numFmtId="166" formatCode="00000"/>
    <numFmt numFmtId="167" formatCode="&quot;$&quot;#,##0.00"/>
    <numFmt numFmtId="170" formatCode="[$$-409]#,##0.00"/>
    <numFmt numFmtId="171" formatCode="[$$-540A]#,##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66">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167"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0" fontId="0" fillId="8" borderId="20" xfId="0" applyFont="1" applyFill="1" applyBorder="1"/>
    <xf numFmtId="0" fontId="0" fillId="0" borderId="18" xfId="0" applyFont="1" applyBorder="1"/>
    <xf numFmtId="0" fontId="0" fillId="0" borderId="19" xfId="0" applyFont="1" applyBorder="1"/>
    <xf numFmtId="0" fontId="0" fillId="0" borderId="20" xfId="0" applyFont="1" applyBorder="1"/>
    <xf numFmtId="0" fontId="0" fillId="8" borderId="0" xfId="0" applyFont="1" applyFill="1" applyBorder="1"/>
    <xf numFmtId="0" fontId="6" fillId="8" borderId="0" xfId="0" applyFont="1" applyFill="1" applyBorder="1"/>
    <xf numFmtId="0" fontId="0" fillId="0" borderId="1" xfId="0" applyBorder="1"/>
    <xf numFmtId="0" fontId="2" fillId="0" borderId="0" xfId="1" applyFont="1" applyBorder="1" applyAlignment="1">
      <alignment wrapText="1"/>
    </xf>
    <xf numFmtId="0" fontId="0" fillId="0" borderId="2" xfId="0" applyBorder="1"/>
    <xf numFmtId="165" fontId="0" fillId="0" borderId="1" xfId="0" applyNumberFormat="1" applyBorder="1"/>
    <xf numFmtId="165" fontId="2" fillId="0" borderId="0" xfId="1" applyNumberFormat="1" applyFont="1" applyBorder="1" applyAlignment="1">
      <alignment wrapText="1"/>
    </xf>
    <xf numFmtId="165" fontId="0" fillId="0" borderId="2" xfId="0" applyNumberFormat="1" applyBorder="1"/>
    <xf numFmtId="164" fontId="0" fillId="8" borderId="19" xfId="2" applyNumberFormat="1" applyFont="1" applyFill="1" applyBorder="1"/>
    <xf numFmtId="164" fontId="0" fillId="0" borderId="19" xfId="2" applyNumberFormat="1" applyFont="1" applyBorder="1"/>
    <xf numFmtId="164" fontId="0" fillId="8" borderId="16" xfId="2" applyNumberFormat="1" applyFont="1" applyFill="1" applyBorder="1"/>
    <xf numFmtId="0" fontId="6" fillId="0" borderId="19" xfId="0" applyFont="1" applyBorder="1"/>
    <xf numFmtId="164" fontId="0" fillId="8" borderId="0" xfId="2" applyNumberFormat="1" applyFont="1" applyFill="1" applyBorder="1"/>
    <xf numFmtId="0" fontId="6" fillId="8" borderId="19" xfId="0" applyFont="1" applyFill="1" applyBorder="1"/>
    <xf numFmtId="170" fontId="0" fillId="0" borderId="0" xfId="0" applyNumberFormat="1"/>
    <xf numFmtId="171" fontId="0" fillId="0" borderId="0" xfId="0" applyNumberFormat="1"/>
  </cellXfs>
  <cellStyles count="4">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dxf>
    <dxf>
      <numFmt numFmtId="164" formatCode="_(&quot;$&quot;* #,##0.00_);_(&quot;$&quot;* \(#,##0.00\);_(&quot;$&quot;* &quot;-&quot;??_);_(@_)"/>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3"/>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 PIVOTABLE'!$B$4:$B$22</c:f>
              <c:strCache>
                <c:ptCount val="18"/>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Poland</c:v>
                </c:pt>
                <c:pt idx="12">
                  <c:v>Spain</c:v>
                </c:pt>
                <c:pt idx="13">
                  <c:v>Sweden</c:v>
                </c:pt>
                <c:pt idx="14">
                  <c:v>Switzerland</c:v>
                </c:pt>
                <c:pt idx="15">
                  <c:v>UK</c:v>
                </c:pt>
                <c:pt idx="16">
                  <c:v>USA</c:v>
                </c:pt>
                <c:pt idx="17">
                  <c:v>Venezuela</c:v>
                </c:pt>
              </c:strCache>
            </c:strRef>
          </c:cat>
          <c:val>
            <c:numRef>
              <c:f>'DASHBOARD PIVOTABLE'!$C$4:$C$22</c:f>
              <c:numCache>
                <c:formatCode>"$"#,##0.00</c:formatCode>
                <c:ptCount val="18"/>
                <c:pt idx="0">
                  <c:v>103.422</c:v>
                </c:pt>
                <c:pt idx="1">
                  <c:v>632.09299999999996</c:v>
                </c:pt>
                <c:pt idx="2">
                  <c:v>49.323999999999998</c:v>
                </c:pt>
                <c:pt idx="3">
                  <c:v>612.89800000000002</c:v>
                </c:pt>
                <c:pt idx="4">
                  <c:v>73.182999999999993</c:v>
                </c:pt>
                <c:pt idx="5">
                  <c:v>194.12799999999999</c:v>
                </c:pt>
                <c:pt idx="6">
                  <c:v>1.7269999999999999</c:v>
                </c:pt>
                <c:pt idx="7">
                  <c:v>325.57799999999997</c:v>
                </c:pt>
                <c:pt idx="8">
                  <c:v>1401.5319999999999</c:v>
                </c:pt>
                <c:pt idx="9">
                  <c:v>100.661</c:v>
                </c:pt>
                <c:pt idx="10">
                  <c:v>117.55699999999999</c:v>
                </c:pt>
                <c:pt idx="11">
                  <c:v>9.5920000000000005</c:v>
                </c:pt>
                <c:pt idx="12">
                  <c:v>166.11099999999999</c:v>
                </c:pt>
                <c:pt idx="13">
                  <c:v>268.13600000000002</c:v>
                </c:pt>
                <c:pt idx="14">
                  <c:v>82.533000000000001</c:v>
                </c:pt>
                <c:pt idx="15">
                  <c:v>613.62400000000002</c:v>
                </c:pt>
                <c:pt idx="16">
                  <c:v>782.46300000000008</c:v>
                </c:pt>
                <c:pt idx="17">
                  <c:v>192.62099999999998</c:v>
                </c:pt>
              </c:numCache>
            </c:numRef>
          </c:val>
          <c:extLst>
            <c:ext xmlns:c16="http://schemas.microsoft.com/office/drawing/2014/chart" uri="{C3380CC4-5D6E-409C-BE32-E72D297353CC}">
              <c16:uniqueId val="{00000000-27BA-465D-8945-A46F3A648346}"/>
            </c:ext>
          </c:extLst>
        </c:ser>
        <c:dLbls>
          <c:showLegendKey val="0"/>
          <c:showVal val="0"/>
          <c:showCatName val="0"/>
          <c:showSerName val="0"/>
          <c:showPercent val="0"/>
          <c:showBubbleSize val="0"/>
        </c:dLbls>
        <c:gapWidth val="164"/>
        <c:overlap val="-22"/>
        <c:axId val="1376116624"/>
        <c:axId val="1376110384"/>
      </c:barChart>
      <c:catAx>
        <c:axId val="13761166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10384"/>
        <c:crosses val="autoZero"/>
        <c:auto val="1"/>
        <c:lblAlgn val="ctr"/>
        <c:lblOffset val="100"/>
        <c:noMultiLvlLbl val="0"/>
      </c:catAx>
      <c:valAx>
        <c:axId val="137611038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3</xdr:col>
      <xdr:colOff>285749</xdr:colOff>
      <xdr:row>2</xdr:row>
      <xdr:rowOff>23811</xdr:rowOff>
    </xdr:from>
    <xdr:to>
      <xdr:col>12</xdr:col>
      <xdr:colOff>609599</xdr:colOff>
      <xdr:row>24</xdr:row>
      <xdr:rowOff>152399</xdr:rowOff>
    </xdr:to>
    <xdr:graphicFrame macro="">
      <xdr:nvGraphicFramePr>
        <xdr:cNvPr id="2" name="Chart 1">
          <a:extLst>
            <a:ext uri="{FF2B5EF4-FFF2-40B4-BE49-F238E27FC236}">
              <a16:creationId xmlns:a16="http://schemas.microsoft.com/office/drawing/2014/main" id="{7A10DAE5-FB12-4EBC-A729-00AB121CC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38099</xdr:colOff>
      <xdr:row>2</xdr:row>
      <xdr:rowOff>19050</xdr:rowOff>
    </xdr:from>
    <xdr:to>
      <xdr:col>16</xdr:col>
      <xdr:colOff>581024</xdr:colOff>
      <xdr:row>9</xdr:row>
      <xdr:rowOff>47625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7FFA26A-0C0D-4EAE-A9F1-6E533F1969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010524" y="409575"/>
              <a:ext cx="176212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14</xdr:col>
      <xdr:colOff>9525</xdr:colOff>
      <xdr:row>10</xdr:row>
      <xdr:rowOff>1</xdr:rowOff>
    </xdr:from>
    <xdr:to>
      <xdr:col>17</xdr:col>
      <xdr:colOff>9525</xdr:colOff>
      <xdr:row>16</xdr:row>
      <xdr:rowOff>152400</xdr:rowOff>
    </xdr:to>
    <mc:AlternateContent xmlns:mc="http://schemas.openxmlformats.org/markup-compatibility/2006">
      <mc:Choice xmlns:a14="http://schemas.microsoft.com/office/drawing/2010/main" Requires="a14">
        <xdr:graphicFrame macro="">
          <xdr:nvGraphicFramePr>
            <xdr:cNvPr id="7" name="Ship Via">
              <a:extLst>
                <a:ext uri="{FF2B5EF4-FFF2-40B4-BE49-F238E27FC236}">
                  <a16:creationId xmlns:a16="http://schemas.microsoft.com/office/drawing/2014/main" id="{72A89709-5A42-4FDA-B382-F77231F9C738}"/>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81950" y="1933576"/>
              <a:ext cx="1828800" cy="13049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x v="0"/>
    <x v="0"/>
  </r>
  <r>
    <n v="10249"/>
    <s v="Tradição Hipermercados"/>
    <s v="Suyama, Michael"/>
    <x v="1"/>
    <x v="1"/>
    <x v="1"/>
    <x v="1"/>
    <x v="1"/>
  </r>
  <r>
    <n v="10250"/>
    <s v="Hanari Carnes"/>
    <s v="Peacock, Margaret"/>
    <x v="2"/>
    <x v="2"/>
    <x v="2"/>
    <x v="2"/>
    <x v="2"/>
  </r>
  <r>
    <n v="10251"/>
    <s v="Victuailles en stock"/>
    <s v="Leverling, Janet"/>
    <x v="2"/>
    <x v="3"/>
    <x v="1"/>
    <x v="3"/>
    <x v="0"/>
  </r>
  <r>
    <n v="10252"/>
    <s v="Suprêmes délices"/>
    <s v="Peacock, Margaret"/>
    <x v="3"/>
    <x v="4"/>
    <x v="2"/>
    <x v="4"/>
    <x v="3"/>
  </r>
  <r>
    <n v="10253"/>
    <s v="Hanari Carnes"/>
    <s v="Leverling, Janet"/>
    <x v="4"/>
    <x v="0"/>
    <x v="2"/>
    <x v="5"/>
    <x v="2"/>
  </r>
  <r>
    <n v="10254"/>
    <s v="Chop-suey Chinese"/>
    <s v="Buchanan, Steven"/>
    <x v="5"/>
    <x v="5"/>
    <x v="1"/>
    <x v="6"/>
    <x v="4"/>
  </r>
  <r>
    <n v="10255"/>
    <s v="Richter Supermarkt"/>
    <s v="Dodsworth, Anne"/>
    <x v="6"/>
    <x v="3"/>
    <x v="0"/>
    <x v="7"/>
    <x v="4"/>
  </r>
  <r>
    <n v="10256"/>
    <s v="Wellington Importadora"/>
    <s v="Leverling, Janet"/>
    <x v="7"/>
    <x v="6"/>
    <x v="2"/>
    <x v="8"/>
    <x v="2"/>
  </r>
  <r>
    <n v="10257"/>
    <s v="HILARIÓN-Abastos"/>
    <s v="Peacock, Margaret"/>
    <x v="8"/>
    <x v="7"/>
    <x v="0"/>
    <x v="9"/>
    <x v="5"/>
  </r>
  <r>
    <n v="10258"/>
    <s v="Ernst Handel"/>
    <s v="Davolio, Nancy"/>
    <x v="9"/>
    <x v="5"/>
    <x v="1"/>
    <x v="10"/>
    <x v="6"/>
  </r>
  <r>
    <n v="10259"/>
    <s v="Centro comercial Moctezuma"/>
    <s v="Peacock, Margaret"/>
    <x v="10"/>
    <x v="8"/>
    <x v="0"/>
    <x v="11"/>
    <x v="7"/>
  </r>
  <r>
    <n v="10260"/>
    <s v="Old World Delicatessen"/>
    <s v="Peacock, Margaret"/>
    <x v="11"/>
    <x v="9"/>
    <x v="1"/>
    <x v="12"/>
    <x v="1"/>
  </r>
  <r>
    <n v="10261"/>
    <s v="Que Delícia"/>
    <s v="Peacock, Margaret"/>
    <x v="11"/>
    <x v="10"/>
    <x v="2"/>
    <x v="13"/>
    <x v="2"/>
  </r>
  <r>
    <n v="10262"/>
    <s v="Rattlesnake Canyon Grocery"/>
    <s v="Callahan, Laura"/>
    <x v="12"/>
    <x v="8"/>
    <x v="0"/>
    <x v="14"/>
    <x v="8"/>
  </r>
  <r>
    <n v="10263"/>
    <s v="Ernst Handel"/>
    <s v="Dodsworth, Anne"/>
    <x v="13"/>
    <x v="11"/>
    <x v="0"/>
    <x v="15"/>
    <x v="6"/>
  </r>
  <r>
    <n v="10264"/>
    <s v="Folk och fä HB"/>
    <s v="Suyama, Michael"/>
    <x v="14"/>
    <x v="12"/>
    <x v="0"/>
    <x v="16"/>
    <x v="9"/>
  </r>
  <r>
    <n v="10265"/>
    <s v="Blondel père et fils"/>
    <s v="Fuller, Andrew"/>
    <x v="15"/>
    <x v="13"/>
    <x v="1"/>
    <x v="17"/>
    <x v="0"/>
  </r>
  <r>
    <n v="10266"/>
    <s v="Wartian Herkku"/>
    <s v="Leverling, Janet"/>
    <x v="16"/>
    <x v="11"/>
    <x v="0"/>
    <x v="18"/>
    <x v="10"/>
  </r>
  <r>
    <n v="10267"/>
    <s v="Frankenversand"/>
    <s v="Peacock, Margaret"/>
    <x v="17"/>
    <x v="14"/>
    <x v="1"/>
    <x v="19"/>
    <x v="1"/>
  </r>
  <r>
    <n v="10268"/>
    <s v="GROSELLA-Restaurante"/>
    <s v="Callahan, Laura"/>
    <x v="18"/>
    <x v="15"/>
    <x v="0"/>
    <x v="20"/>
    <x v="5"/>
  </r>
  <r>
    <n v="10269"/>
    <s v="White Clover Markets"/>
    <s v="Buchanan, Steven"/>
    <x v="19"/>
    <x v="16"/>
    <x v="1"/>
    <x v="21"/>
    <x v="8"/>
  </r>
  <r>
    <n v="10270"/>
    <s v="Wartian Herkku"/>
    <s v="Davolio, Nancy"/>
    <x v="20"/>
    <x v="15"/>
    <x v="1"/>
    <x v="22"/>
    <x v="10"/>
  </r>
  <r>
    <n v="10271"/>
    <s v="Split Rail Beer &amp; Ale"/>
    <s v="Suyama, Michael"/>
    <x v="20"/>
    <x v="17"/>
    <x v="2"/>
    <x v="23"/>
    <x v="8"/>
  </r>
  <r>
    <n v="10272"/>
    <s v="Rattlesnake Canyon Grocery"/>
    <s v="Suyama, Michael"/>
    <x v="21"/>
    <x v="14"/>
    <x v="2"/>
    <x v="24"/>
    <x v="8"/>
  </r>
  <r>
    <n v="10273"/>
    <s v="QUICK-Stop"/>
    <s v="Leverling, Janet"/>
    <x v="22"/>
    <x v="13"/>
    <x v="0"/>
    <x v="25"/>
    <x v="1"/>
  </r>
  <r>
    <n v="10274"/>
    <s v="Vins et alcools Chevalier"/>
    <s v="Suyama, Michael"/>
    <x v="23"/>
    <x v="18"/>
    <x v="1"/>
    <x v="26"/>
    <x v="0"/>
  </r>
  <r>
    <n v="10275"/>
    <s v="Magazzini Alimentari Riuniti"/>
    <s v="Davolio, Nancy"/>
    <x v="24"/>
    <x v="16"/>
    <x v="1"/>
    <x v="27"/>
    <x v="11"/>
  </r>
  <r>
    <n v="10276"/>
    <s v="Tortuga Restaurante"/>
    <s v="Callahan, Laura"/>
    <x v="25"/>
    <x v="19"/>
    <x v="0"/>
    <x v="28"/>
    <x v="7"/>
  </r>
  <r>
    <n v="10277"/>
    <s v="Morgenstern Gesundkost"/>
    <s v="Fuller, Andrew"/>
    <x v="26"/>
    <x v="20"/>
    <x v="0"/>
    <x v="29"/>
    <x v="1"/>
  </r>
  <r>
    <n v="10278"/>
    <s v="Berglunds snabbköp"/>
    <s v="Callahan, Laura"/>
    <x v="27"/>
    <x v="18"/>
    <x v="2"/>
    <x v="30"/>
    <x v="9"/>
  </r>
  <r>
    <n v="10279"/>
    <s v="Lehmanns Marktstand"/>
    <s v="Callahan, Laura"/>
    <x v="28"/>
    <x v="18"/>
    <x v="2"/>
    <x v="31"/>
    <x v="1"/>
  </r>
  <r>
    <n v="10280"/>
    <s v="Berglunds snabbköp"/>
    <s v="Fuller, Andrew"/>
    <x v="29"/>
    <x v="21"/>
    <x v="1"/>
    <x v="32"/>
    <x v="9"/>
  </r>
  <r>
    <n v="10281"/>
    <s v="Romero y tomillo"/>
    <s v="Peacock, Margaret"/>
    <x v="29"/>
    <x v="22"/>
    <x v="1"/>
    <x v="33"/>
    <x v="12"/>
  </r>
  <r>
    <n v="10282"/>
    <s v="Romero y tomillo"/>
    <s v="Peacock, Margaret"/>
    <x v="30"/>
    <x v="22"/>
    <x v="1"/>
    <x v="34"/>
    <x v="12"/>
  </r>
  <r>
    <n v="10283"/>
    <s v="LILA-Supermercado"/>
    <s v="Leverling, Janet"/>
    <x v="31"/>
    <x v="12"/>
    <x v="0"/>
    <x v="35"/>
    <x v="5"/>
  </r>
  <r>
    <n v="10284"/>
    <s v="Lehmanns Marktstand"/>
    <s v="Peacock, Margaret"/>
    <x v="32"/>
    <x v="23"/>
    <x v="1"/>
    <x v="36"/>
    <x v="1"/>
  </r>
  <r>
    <n v="10285"/>
    <s v="QUICK-Stop"/>
    <s v="Davolio, Nancy"/>
    <x v="33"/>
    <x v="24"/>
    <x v="2"/>
    <x v="37"/>
    <x v="1"/>
  </r>
  <r>
    <n v="10286"/>
    <s v="QUICK-Stop"/>
    <s v="Callahan, Laura"/>
    <x v="34"/>
    <x v="17"/>
    <x v="0"/>
    <x v="38"/>
    <x v="1"/>
  </r>
  <r>
    <n v="10287"/>
    <s v="Ricardo Adocicados"/>
    <s v="Callahan, Laura"/>
    <x v="35"/>
    <x v="25"/>
    <x v="0"/>
    <x v="39"/>
    <x v="2"/>
  </r>
  <r>
    <n v="10288"/>
    <s v="Reggiani Caseifici"/>
    <s v="Peacock, Margaret"/>
    <x v="36"/>
    <x v="26"/>
    <x v="1"/>
    <x v="40"/>
    <x v="11"/>
  </r>
  <r>
    <n v="10289"/>
    <s v="B's Beverages"/>
    <s v="King, Robert"/>
    <x v="37"/>
    <x v="25"/>
    <x v="0"/>
    <x v="41"/>
    <x v="13"/>
  </r>
  <r>
    <n v="10290"/>
    <s v="Comércio Mineiro"/>
    <s v="Callahan, Laura"/>
    <x v="38"/>
    <x v="26"/>
    <x v="1"/>
    <x v="42"/>
    <x v="2"/>
  </r>
  <r>
    <n v="10291"/>
    <s v="Que Delícia"/>
    <s v="Suyama, Michael"/>
    <x v="38"/>
    <x v="27"/>
    <x v="2"/>
    <x v="43"/>
    <x v="2"/>
  </r>
  <r>
    <n v="10292"/>
    <s v="Tradição Hipermercados"/>
    <s v="Davolio, Nancy"/>
    <x v="39"/>
    <x v="28"/>
    <x v="2"/>
    <x v="44"/>
    <x v="2"/>
  </r>
  <r>
    <n v="10293"/>
    <s v="Tortuga Restaurante"/>
    <s v="Davolio, Nancy"/>
    <x v="40"/>
    <x v="29"/>
    <x v="0"/>
    <x v="45"/>
    <x v="7"/>
  </r>
  <r>
    <n v="10294"/>
    <s v="Rattlesnake Canyon Grocery"/>
    <s v="Peacock, Margaret"/>
    <x v="41"/>
    <x v="30"/>
    <x v="2"/>
    <x v="46"/>
    <x v="8"/>
  </r>
  <r>
    <n v="10295"/>
    <s v="Vins et alcools Chevalier"/>
    <s v="Fuller, Andrew"/>
    <x v="42"/>
    <x v="31"/>
    <x v="2"/>
    <x v="47"/>
    <x v="0"/>
  </r>
  <r>
    <n v="10296"/>
    <s v="LILA-Supermercado"/>
    <s v="Suyama, Michael"/>
    <x v="43"/>
    <x v="29"/>
    <x v="1"/>
    <x v="48"/>
    <x v="5"/>
  </r>
  <r>
    <n v="10297"/>
    <s v="Blondel père et fils"/>
    <s v="Buchanan, Steven"/>
    <x v="44"/>
    <x v="31"/>
    <x v="2"/>
    <x v="49"/>
    <x v="0"/>
  </r>
  <r>
    <n v="10298"/>
    <s v="Hungry Owl All-Night Grocers"/>
    <s v="Suyama, Michael"/>
    <x v="45"/>
    <x v="29"/>
    <x v="2"/>
    <x v="50"/>
    <x v="14"/>
  </r>
  <r>
    <n v="10299"/>
    <s v="Ricardo Adocicados"/>
    <s v="Peacock, Margaret"/>
    <x v="46"/>
    <x v="32"/>
    <x v="2"/>
    <x v="51"/>
    <x v="2"/>
  </r>
  <r>
    <n v="10300"/>
    <s v="Magazzini Alimentari Riuniti"/>
    <s v="Fuller, Andrew"/>
    <x v="47"/>
    <x v="33"/>
    <x v="2"/>
    <x v="52"/>
    <x v="11"/>
  </r>
  <r>
    <n v="10301"/>
    <s v="Die Wandernde Kuh"/>
    <s v="Callahan, Laura"/>
    <x v="47"/>
    <x v="34"/>
    <x v="2"/>
    <x v="53"/>
    <x v="1"/>
  </r>
  <r>
    <n v="10302"/>
    <s v="Suprêmes délices"/>
    <s v="Peacock, Margaret"/>
    <x v="48"/>
    <x v="35"/>
    <x v="2"/>
    <x v="54"/>
    <x v="3"/>
  </r>
  <r>
    <n v="10303"/>
    <s v="Godos Cocina Típica"/>
    <s v="King, Robert"/>
    <x v="49"/>
    <x v="33"/>
    <x v="2"/>
    <x v="55"/>
    <x v="12"/>
  </r>
  <r>
    <n v="10304"/>
    <s v="Tortuga Restaurante"/>
    <s v="Davolio, Nancy"/>
    <x v="50"/>
    <x v="34"/>
    <x v="2"/>
    <x v="56"/>
    <x v="7"/>
  </r>
  <r>
    <n v="10305"/>
    <s v="Old World Delicatessen"/>
    <s v="Callahan, Laura"/>
    <x v="51"/>
    <x v="35"/>
    <x v="0"/>
    <x v="57"/>
    <x v="8"/>
  </r>
  <r>
    <n v="10306"/>
    <s v="Romero y tomillo"/>
    <s v="Davolio, Nancy"/>
    <x v="52"/>
    <x v="36"/>
    <x v="0"/>
    <x v="58"/>
    <x v="12"/>
  </r>
  <r>
    <n v="10307"/>
    <s v="Lonesome Pine Restaurant"/>
    <s v="Fuller, Andrew"/>
    <x v="53"/>
    <x v="37"/>
    <x v="2"/>
    <x v="59"/>
    <x v="8"/>
  </r>
  <r>
    <n v="10308"/>
    <s v="Ana Trujillo Emparedados y helados"/>
    <s v="King, Robert"/>
    <x v="54"/>
    <x v="38"/>
    <x v="0"/>
    <x v="60"/>
    <x v="7"/>
  </r>
  <r>
    <n v="10309"/>
    <s v="Hungry Owl All-Night Grocers"/>
    <s v="Leverling, Janet"/>
    <x v="55"/>
    <x v="39"/>
    <x v="1"/>
    <x v="61"/>
    <x v="14"/>
  </r>
  <r>
    <n v="10310"/>
    <s v="The Big Cheese"/>
    <s v="Callahan, Laura"/>
    <x v="56"/>
    <x v="40"/>
    <x v="2"/>
    <x v="62"/>
    <x v="8"/>
  </r>
  <r>
    <n v="10311"/>
    <s v="Du monde entier"/>
    <s v="Davolio, Nancy"/>
    <x v="56"/>
    <x v="41"/>
    <x v="0"/>
    <x v="63"/>
    <x v="0"/>
  </r>
  <r>
    <n v="10312"/>
    <s v="Die Wandernde Kuh"/>
    <s v="Fuller, Andrew"/>
    <x v="57"/>
    <x v="42"/>
    <x v="2"/>
    <x v="64"/>
    <x v="1"/>
  </r>
  <r>
    <n v="10313"/>
    <s v="QUICK-Stop"/>
    <s v="Fuller, Andrew"/>
    <x v="58"/>
    <x v="43"/>
    <x v="2"/>
    <x v="65"/>
    <x v="1"/>
  </r>
  <r>
    <n v="10314"/>
    <s v="Rattlesnake Canyon Grocery"/>
    <s v="Davolio, Nancy"/>
    <x v="59"/>
    <x v="43"/>
    <x v="2"/>
    <x v="66"/>
    <x v="8"/>
  </r>
  <r>
    <n v="10315"/>
    <s v="Island Trading"/>
    <s v="Peacock, Margaret"/>
    <x v="60"/>
    <x v="42"/>
    <x v="2"/>
    <x v="67"/>
    <x v="13"/>
  </r>
  <r>
    <n v="10316"/>
    <s v="Rattlesnake Canyon Grocery"/>
    <s v="Davolio, Nancy"/>
    <x v="61"/>
    <x v="44"/>
    <x v="0"/>
    <x v="68"/>
    <x v="8"/>
  </r>
  <r>
    <n v="10317"/>
    <s v="Lonesome Pine Restaurant"/>
    <s v="Suyama, Michael"/>
    <x v="62"/>
    <x v="45"/>
    <x v="1"/>
    <x v="34"/>
    <x v="8"/>
  </r>
  <r>
    <n v="10318"/>
    <s v="Island Trading"/>
    <s v="Callahan, Laura"/>
    <x v="63"/>
    <x v="43"/>
    <x v="2"/>
    <x v="69"/>
    <x v="13"/>
  </r>
  <r>
    <n v="10319"/>
    <s v="Tortuga Restaurante"/>
    <s v="King, Robert"/>
    <x v="64"/>
    <x v="46"/>
    <x v="0"/>
    <x v="70"/>
    <x v="7"/>
  </r>
  <r>
    <n v="10320"/>
    <s v="Wartian Herkku"/>
    <s v="Buchanan, Steven"/>
    <x v="65"/>
    <x v="47"/>
    <x v="0"/>
    <x v="71"/>
    <x v="10"/>
  </r>
  <r>
    <n v="10321"/>
    <s v="Island Trading"/>
    <s v="Leverling, Janet"/>
    <x v="65"/>
    <x v="46"/>
    <x v="2"/>
    <x v="72"/>
    <x v="13"/>
  </r>
  <r>
    <n v="10322"/>
    <s v="Pericles Comidas clásicas"/>
    <s v="King, Robert"/>
    <x v="66"/>
    <x v="39"/>
    <x v="0"/>
    <x v="73"/>
    <x v="7"/>
  </r>
  <r>
    <n v="10323"/>
    <s v="Königlich Essen"/>
    <s v="Peacock, Margaret"/>
    <x v="67"/>
    <x v="48"/>
    <x v="1"/>
    <x v="74"/>
    <x v="1"/>
  </r>
  <r>
    <n v="10324"/>
    <s v="Save-a-lot Markets"/>
    <s v="Dodsworth, Anne"/>
    <x v="68"/>
    <x v="45"/>
    <x v="1"/>
    <x v="75"/>
    <x v="8"/>
  </r>
  <r>
    <n v="10325"/>
    <s v="Königlich Essen"/>
    <s v="Davolio, Nancy"/>
    <x v="69"/>
    <x v="48"/>
    <x v="0"/>
    <x v="76"/>
    <x v="1"/>
  </r>
  <r>
    <n v="10326"/>
    <s v="Bólido Comidas preparadas"/>
    <s v="Peacock, Margaret"/>
    <x v="70"/>
    <x v="48"/>
    <x v="2"/>
    <x v="77"/>
    <x v="12"/>
  </r>
  <r>
    <n v="10327"/>
    <s v="Folk och fä HB"/>
    <s v="Fuller, Andrew"/>
    <x v="71"/>
    <x v="48"/>
    <x v="1"/>
    <x v="78"/>
    <x v="9"/>
  </r>
  <r>
    <n v="10328"/>
    <s v="Furia Bacalhau e Frutos do Mar"/>
    <s v="Peacock, Margaret"/>
    <x v="72"/>
    <x v="49"/>
    <x v="0"/>
    <x v="79"/>
    <x v="15"/>
  </r>
  <r>
    <n v="10329"/>
    <s v="Split Rail Beer &amp; Ale"/>
    <s v="Peacock, Margaret"/>
    <x v="73"/>
    <x v="39"/>
    <x v="2"/>
    <x v="80"/>
    <x v="8"/>
  </r>
  <r>
    <n v="10330"/>
    <s v="LILA-Supermercado"/>
    <s v="Leverling, Janet"/>
    <x v="74"/>
    <x v="50"/>
    <x v="1"/>
    <x v="81"/>
    <x v="5"/>
  </r>
  <r>
    <n v="10331"/>
    <s v="Bon app'"/>
    <s v="Dodsworth, Anne"/>
    <x v="74"/>
    <x v="51"/>
    <x v="1"/>
    <x v="82"/>
    <x v="0"/>
  </r>
  <r>
    <n v="10332"/>
    <s v="Mère Paillarde"/>
    <s v="Leverling, Janet"/>
    <x v="75"/>
    <x v="51"/>
    <x v="2"/>
    <x v="83"/>
    <x v="16"/>
  </r>
  <r>
    <n v="10333"/>
    <s v="Wartian Herkku"/>
    <s v="Buchanan, Steven"/>
    <x v="76"/>
    <x v="52"/>
    <x v="0"/>
    <x v="84"/>
    <x v="10"/>
  </r>
  <r>
    <n v="10334"/>
    <s v="Victuailles en stock"/>
    <s v="Callahan, Laura"/>
    <x v="77"/>
    <x v="50"/>
    <x v="2"/>
    <x v="85"/>
    <x v="0"/>
  </r>
  <r>
    <n v="10335"/>
    <s v="Hungry Owl All-Night Grocers"/>
    <s v="King, Robert"/>
    <x v="78"/>
    <x v="53"/>
    <x v="2"/>
    <x v="86"/>
    <x v="14"/>
  </r>
  <r>
    <n v="10336"/>
    <s v="Princesa Isabel Vinhos"/>
    <s v="King, Robert"/>
    <x v="79"/>
    <x v="52"/>
    <x v="2"/>
    <x v="87"/>
    <x v="15"/>
  </r>
  <r>
    <n v="10337"/>
    <s v="Frankenversand"/>
    <s v="Peacock, Margaret"/>
    <x v="80"/>
    <x v="54"/>
    <x v="0"/>
    <x v="88"/>
    <x v="1"/>
  </r>
  <r>
    <n v="10338"/>
    <s v="Old World Delicatessen"/>
    <s v="Peacock, Margaret"/>
    <x v="81"/>
    <x v="54"/>
    <x v="0"/>
    <x v="89"/>
    <x v="8"/>
  </r>
  <r>
    <n v="10339"/>
    <s v="Mère Paillarde"/>
    <s v="Fuller, Andrew"/>
    <x v="82"/>
    <x v="55"/>
    <x v="2"/>
    <x v="90"/>
    <x v="16"/>
  </r>
  <r>
    <n v="10340"/>
    <s v="Bon app'"/>
    <s v="Davolio, Nancy"/>
    <x v="83"/>
    <x v="56"/>
    <x v="0"/>
    <x v="91"/>
    <x v="0"/>
  </r>
  <r>
    <n v="10341"/>
    <s v="Simons bistro"/>
    <s v="King, Robert"/>
    <x v="83"/>
    <x v="57"/>
    <x v="0"/>
    <x v="92"/>
    <x v="17"/>
  </r>
  <r>
    <n v="10342"/>
    <s v="Frankenversand"/>
    <s v="Peacock, Margaret"/>
    <x v="84"/>
    <x v="55"/>
    <x v="2"/>
    <x v="93"/>
    <x v="1"/>
  </r>
  <r>
    <n v="10343"/>
    <s v="Lehmanns Marktstand"/>
    <s v="Peacock, Margaret"/>
    <x v="85"/>
    <x v="58"/>
    <x v="1"/>
    <x v="94"/>
    <x v="1"/>
  </r>
  <r>
    <n v="10344"/>
    <s v="White Clover Markets"/>
    <s v="Peacock, Margaret"/>
    <x v="86"/>
    <x v="57"/>
    <x v="2"/>
    <x v="95"/>
    <x v="8"/>
  </r>
  <r>
    <n v="10345"/>
    <s v="QUICK-Stop"/>
    <s v="Fuller, Andrew"/>
    <x v="87"/>
    <x v="59"/>
    <x v="2"/>
    <x v="96"/>
    <x v="1"/>
  </r>
  <r>
    <n v="10346"/>
    <s v="Rattlesnake Canyon Grocery"/>
    <s v="Leverling, Janet"/>
    <x v="88"/>
    <x v="56"/>
    <x v="0"/>
    <x v="97"/>
    <x v="8"/>
  </r>
  <r>
    <n v="10347"/>
    <s v="Familia Arquibaldo"/>
    <s v="Peacock, Margaret"/>
    <x v="89"/>
    <x v="56"/>
    <x v="0"/>
    <x v="98"/>
    <x v="2"/>
  </r>
  <r>
    <n v="10348"/>
    <s v="Die Wandernde Kuh"/>
    <s v="Peacock, Margaret"/>
    <x v="90"/>
    <x v="60"/>
    <x v="2"/>
    <x v="99"/>
    <x v="1"/>
  </r>
  <r>
    <n v="10349"/>
    <s v="Split Rail Beer &amp; Ale"/>
    <s v="King, Robert"/>
    <x v="91"/>
    <x v="60"/>
    <x v="1"/>
    <x v="100"/>
    <x v="8"/>
  </r>
  <r>
    <n v="10350"/>
    <s v="La maison d'Asie"/>
    <s v="Suyama, Michael"/>
    <x v="92"/>
    <x v="61"/>
    <x v="2"/>
    <x v="101"/>
    <x v="0"/>
  </r>
  <r>
    <n v="10351"/>
    <s v="Ernst Handel"/>
    <s v="Davolio, Nancy"/>
    <x v="92"/>
    <x v="62"/>
    <x v="1"/>
    <x v="102"/>
    <x v="6"/>
  </r>
  <r>
    <n v="10352"/>
    <s v="Furia Bacalhau e Frutos do Mar"/>
    <s v="Leverling, Janet"/>
    <x v="93"/>
    <x v="63"/>
    <x v="0"/>
    <x v="103"/>
    <x v="15"/>
  </r>
  <r>
    <n v="10353"/>
    <s v="Piccolo und mehr"/>
    <s v="King, Robert"/>
    <x v="94"/>
    <x v="64"/>
    <x v="0"/>
    <x v="104"/>
    <x v="6"/>
  </r>
  <r>
    <n v="10354"/>
    <s v="Pericles Comidas clásicas"/>
    <s v="Callahan, Laura"/>
    <x v="95"/>
    <x v="62"/>
    <x v="0"/>
    <x v="105"/>
    <x v="7"/>
  </r>
  <r>
    <n v="10355"/>
    <s v="Around the Horn"/>
    <s v="Suyama, Michael"/>
    <x v="96"/>
    <x v="62"/>
    <x v="1"/>
    <x v="106"/>
    <x v="13"/>
  </r>
  <r>
    <n v="10356"/>
    <s v="Die Wandernde Kuh"/>
    <s v="Suyama, Michael"/>
    <x v="97"/>
    <x v="65"/>
    <x v="2"/>
    <x v="107"/>
    <x v="1"/>
  </r>
  <r>
    <n v="10357"/>
    <s v="LILA-Supermercado"/>
    <s v="Davolio, Nancy"/>
    <x v="98"/>
    <x v="66"/>
    <x v="0"/>
    <x v="108"/>
    <x v="5"/>
  </r>
  <r>
    <n v="10358"/>
    <s v="La maison d'Asie"/>
    <s v="Buchanan, Steven"/>
    <x v="99"/>
    <x v="65"/>
    <x v="1"/>
    <x v="109"/>
    <x v="0"/>
  </r>
  <r>
    <n v="10359"/>
    <s v="Seven Seas Imports"/>
    <s v="Buchanan, Steven"/>
    <x v="100"/>
    <x v="67"/>
    <x v="0"/>
    <x v="110"/>
    <x v="13"/>
  </r>
  <r>
    <n v="10360"/>
    <s v="Blondel père et fils"/>
    <s v="Peacock, Margaret"/>
    <x v="101"/>
    <x v="66"/>
    <x v="0"/>
    <x v="111"/>
    <x v="0"/>
  </r>
  <r>
    <n v="10361"/>
    <s v="QUICK-Stop"/>
    <s v="Davolio, Nancy"/>
    <x v="101"/>
    <x v="61"/>
    <x v="2"/>
    <x v="112"/>
    <x v="1"/>
  </r>
  <r>
    <n v="10362"/>
    <s v="Bon app'"/>
    <s v="Leverling, Janet"/>
    <x v="102"/>
    <x v="68"/>
    <x v="1"/>
    <x v="113"/>
    <x v="0"/>
  </r>
  <r>
    <n v="10363"/>
    <s v="Drachenblut Delikatessen"/>
    <s v="Peacock, Margaret"/>
    <x v="103"/>
    <x v="69"/>
    <x v="0"/>
    <x v="114"/>
    <x v="1"/>
  </r>
  <r>
    <n v="10364"/>
    <s v="Eastern Connection"/>
    <s v="Davolio, Nancy"/>
    <x v="103"/>
    <x v="69"/>
    <x v="1"/>
    <x v="115"/>
    <x v="13"/>
  </r>
  <r>
    <n v="10365"/>
    <s v="Antonio Moreno Taquería"/>
    <s v="Leverling, Janet"/>
    <x v="104"/>
    <x v="66"/>
    <x v="2"/>
    <x v="116"/>
    <x v="7"/>
  </r>
  <r>
    <n v="10366"/>
    <s v="Galería del gastrónomo"/>
    <s v="Callahan, Laura"/>
    <x v="105"/>
    <x v="70"/>
    <x v="2"/>
    <x v="117"/>
    <x v="12"/>
  </r>
  <r>
    <n v="10367"/>
    <s v="Vaffeljernet"/>
    <s v="King, Robert"/>
    <x v="105"/>
    <x v="66"/>
    <x v="0"/>
    <x v="118"/>
    <x v="17"/>
  </r>
  <r>
    <n v="10368"/>
    <s v="Ernst Handel"/>
    <s v="Fuller, Andrew"/>
    <x v="106"/>
    <x v="66"/>
    <x v="2"/>
    <x v="119"/>
    <x v="6"/>
  </r>
  <r>
    <n v="10369"/>
    <s v="Split Rail Beer &amp; Ale"/>
    <s v="Callahan, Laura"/>
    <x v="107"/>
    <x v="71"/>
    <x v="2"/>
    <x v="120"/>
    <x v="8"/>
  </r>
  <r>
    <n v="10370"/>
    <s v="Chop-suey Chinese"/>
    <s v="Suyama, Michael"/>
    <x v="108"/>
    <x v="72"/>
    <x v="2"/>
    <x v="121"/>
    <x v="4"/>
  </r>
  <r>
    <n v="10371"/>
    <s v="La maison d'Asie"/>
    <s v="Davolio, Nancy"/>
    <x v="108"/>
    <x v="73"/>
    <x v="1"/>
    <x v="122"/>
    <x v="0"/>
  </r>
  <r>
    <n v="10372"/>
    <s v="Queen Cozinha"/>
    <s v="Buchanan, Steven"/>
    <x v="109"/>
    <x v="71"/>
    <x v="2"/>
    <x v="123"/>
    <x v="2"/>
  </r>
  <r>
    <n v="10373"/>
    <s v="Hungry Owl All-Night Grocers"/>
    <s v="Peacock, Margaret"/>
    <x v="110"/>
    <x v="74"/>
    <x v="0"/>
    <x v="124"/>
    <x v="14"/>
  </r>
  <r>
    <n v="10374"/>
    <s v="Wolski  Zajazd"/>
    <s v="Davolio, Nancy"/>
    <x v="110"/>
    <x v="71"/>
    <x v="0"/>
    <x v="125"/>
    <x v="18"/>
  </r>
  <r>
    <n v="10375"/>
    <s v="Hungry Coyote Import Store"/>
    <s v="Leverling, Janet"/>
    <x v="111"/>
    <x v="71"/>
    <x v="2"/>
    <x v="126"/>
    <x v="8"/>
  </r>
  <r>
    <n v="10376"/>
    <s v="Mère Paillarde"/>
    <s v="Davolio, Nancy"/>
    <x v="112"/>
    <x v="75"/>
    <x v="2"/>
    <x v="127"/>
    <x v="16"/>
  </r>
  <r>
    <n v="10377"/>
    <s v="Seven Seas Imports"/>
    <s v="Davolio, Nancy"/>
    <x v="112"/>
    <x v="75"/>
    <x v="0"/>
    <x v="128"/>
    <x v="13"/>
  </r>
  <r>
    <n v="10378"/>
    <s v="Folk och fä HB"/>
    <s v="Buchanan, Steven"/>
    <x v="113"/>
    <x v="76"/>
    <x v="0"/>
    <x v="129"/>
    <x v="9"/>
  </r>
  <r>
    <n v="10379"/>
    <s v="Que Delícia"/>
    <s v="Fuller, Andrew"/>
    <x v="114"/>
    <x v="75"/>
    <x v="1"/>
    <x v="130"/>
    <x v="2"/>
  </r>
  <r>
    <n v="10380"/>
    <s v="Hungry Owl All-Night Grocers"/>
    <s v="Callahan, Laura"/>
    <x v="115"/>
    <x v="77"/>
    <x v="0"/>
    <x v="131"/>
    <x v="14"/>
  </r>
  <r>
    <n v="10381"/>
    <s v="LILA-Supermercado"/>
    <s v="Leverling, Janet"/>
    <x v="115"/>
    <x v="75"/>
    <x v="0"/>
    <x v="132"/>
    <x v="5"/>
  </r>
  <r>
    <n v="10382"/>
    <s v="Ernst Handel"/>
    <s v="Peacock, Margaret"/>
    <x v="116"/>
    <x v="78"/>
    <x v="1"/>
    <x v="133"/>
    <x v="6"/>
  </r>
  <r>
    <n v="10383"/>
    <s v="Around the Horn"/>
    <s v="Callahan, Laura"/>
    <x v="117"/>
    <x v="79"/>
    <x v="0"/>
    <x v="134"/>
    <x v="13"/>
  </r>
  <r>
    <n v="10384"/>
    <s v="Berglunds snabbköp"/>
    <s v="Leverling, Janet"/>
    <x v="117"/>
    <x v="80"/>
    <x v="0"/>
    <x v="135"/>
    <x v="9"/>
  </r>
  <r>
    <n v="10385"/>
    <s v="Split Rail Beer &amp; Ale"/>
    <s v="Davolio, Nancy"/>
    <x v="118"/>
    <x v="81"/>
    <x v="2"/>
    <x v="136"/>
    <x v="8"/>
  </r>
  <r>
    <n v="10386"/>
    <s v="Familia Arquibaldo"/>
    <s v="Dodsworth, Anne"/>
    <x v="119"/>
    <x v="82"/>
    <x v="0"/>
    <x v="137"/>
    <x v="2"/>
  </r>
  <r>
    <n v="10387"/>
    <s v="Santé Gourmet"/>
    <s v="Davolio, Nancy"/>
    <x v="119"/>
    <x v="80"/>
    <x v="2"/>
    <x v="138"/>
    <x v="19"/>
  </r>
  <r>
    <n v="10388"/>
    <s v="Seven Seas Imports"/>
    <s v="Fuller, Andrew"/>
    <x v="120"/>
    <x v="80"/>
    <x v="1"/>
    <x v="139"/>
    <x v="13"/>
  </r>
  <r>
    <n v="10389"/>
    <s v="Bottom-Dollar Markets"/>
    <s v="Peacock, Margaret"/>
    <x v="121"/>
    <x v="73"/>
    <x v="2"/>
    <x v="140"/>
    <x v="16"/>
  </r>
  <r>
    <n v="10390"/>
    <s v="Ernst Handel"/>
    <s v="Suyama, Michael"/>
    <x v="122"/>
    <x v="83"/>
    <x v="1"/>
    <x v="141"/>
    <x v="6"/>
  </r>
  <r>
    <n v="10391"/>
    <s v="Drachenblut Delikatessen"/>
    <s v="Leverling, Janet"/>
    <x v="122"/>
    <x v="84"/>
    <x v="0"/>
    <x v="142"/>
    <x v="1"/>
  </r>
  <r>
    <n v="10392"/>
    <s v="Piccolo und mehr"/>
    <s v="Fuller, Andrew"/>
    <x v="123"/>
    <x v="85"/>
    <x v="0"/>
    <x v="143"/>
    <x v="6"/>
  </r>
  <r>
    <n v="10393"/>
    <s v="Save-a-lot Markets"/>
    <s v="Davolio, Nancy"/>
    <x v="124"/>
    <x v="86"/>
    <x v="0"/>
    <x v="144"/>
    <x v="8"/>
  </r>
  <r>
    <n v="10394"/>
    <s v="Hungry Coyote Import Store"/>
    <s v="Davolio, Nancy"/>
    <x v="124"/>
    <x v="86"/>
    <x v="0"/>
    <x v="145"/>
    <x v="8"/>
  </r>
  <r>
    <n v="10395"/>
    <s v="HILARIÓN-Abastos"/>
    <s v="Suyama, Michael"/>
    <x v="125"/>
    <x v="86"/>
    <x v="1"/>
    <x v="146"/>
    <x v="5"/>
  </r>
  <r>
    <n v="10396"/>
    <s v="Frankenversand"/>
    <s v="Davolio, Nancy"/>
    <x v="126"/>
    <x v="87"/>
    <x v="0"/>
    <x v="147"/>
    <x v="1"/>
  </r>
  <r>
    <n v="10397"/>
    <s v="Princesa Isabel Vinhos"/>
    <s v="Buchanan, Steven"/>
    <x v="126"/>
    <x v="88"/>
    <x v="1"/>
    <x v="148"/>
    <x v="15"/>
  </r>
  <r>
    <n v="10398"/>
    <s v="Save-a-lot Markets"/>
    <s v="Fuller, Andrew"/>
    <x v="127"/>
    <x v="89"/>
    <x v="0"/>
    <x v="149"/>
    <x v="8"/>
  </r>
  <r>
    <n v="10399"/>
    <s v="Vaffeljernet"/>
    <s v="Callahan, Laura"/>
    <x v="128"/>
    <x v="90"/>
    <x v="0"/>
    <x v="150"/>
    <x v="17"/>
  </r>
  <r>
    <n v="10400"/>
    <s v="Eastern Connection"/>
    <s v="Davolio, Nancy"/>
    <x v="129"/>
    <x v="77"/>
    <x v="0"/>
    <x v="151"/>
    <x v="13"/>
  </r>
  <r>
    <n v="10401"/>
    <s v="Rattlesnake Canyon Grocery"/>
    <s v="Davolio, Nancy"/>
    <x v="129"/>
    <x v="91"/>
    <x v="1"/>
    <x v="152"/>
    <x v="8"/>
  </r>
  <r>
    <n v="10402"/>
    <s v="Ernst Handel"/>
    <s v="Callahan, Laura"/>
    <x v="130"/>
    <x v="91"/>
    <x v="2"/>
    <x v="153"/>
    <x v="6"/>
  </r>
  <r>
    <n v="10403"/>
    <s v="Ernst Handel"/>
    <s v="Peacock, Margaret"/>
    <x v="131"/>
    <x v="89"/>
    <x v="0"/>
    <x v="154"/>
    <x v="6"/>
  </r>
  <r>
    <n v="10404"/>
    <s v="Magazzini Alimentari Riuniti"/>
    <s v="Fuller, Andrew"/>
    <x v="131"/>
    <x v="90"/>
    <x v="1"/>
    <x v="155"/>
    <x v="11"/>
  </r>
  <r>
    <n v="10405"/>
    <s v="LINO-Delicateses"/>
    <s v="Davolio, Nancy"/>
    <x v="132"/>
    <x v="92"/>
    <x v="1"/>
    <x v="156"/>
    <x v="5"/>
  </r>
  <r>
    <n v="10406"/>
    <s v="Queen Cozinha"/>
    <s v="King, Robert"/>
    <x v="133"/>
    <x v="93"/>
    <x v="1"/>
    <x v="157"/>
    <x v="2"/>
  </r>
  <r>
    <n v="10407"/>
    <s v="Ottilies Käseladen"/>
    <s v="Fuller, Andrew"/>
    <x v="133"/>
    <x v="94"/>
    <x v="2"/>
    <x v="158"/>
    <x v="1"/>
  </r>
  <r>
    <n v="10408"/>
    <s v="Folies gourmandes"/>
    <s v="Callahan, Laura"/>
    <x v="134"/>
    <x v="95"/>
    <x v="1"/>
    <x v="159"/>
    <x v="0"/>
  </r>
  <r>
    <n v="10409"/>
    <s v="Océano Atlántico Ltda."/>
    <s v="Leverling, Janet"/>
    <x v="135"/>
    <x v="95"/>
    <x v="1"/>
    <x v="160"/>
    <x v="20"/>
  </r>
  <r>
    <n v="10410"/>
    <s v="Bottom-Dollar Markets"/>
    <s v="Leverling, Janet"/>
    <x v="136"/>
    <x v="96"/>
    <x v="0"/>
    <x v="161"/>
    <x v="16"/>
  </r>
  <r>
    <n v="10411"/>
    <s v="Bottom-Dollar Markets"/>
    <s v="Dodsworth, Anne"/>
    <x v="136"/>
    <x v="97"/>
    <x v="0"/>
    <x v="162"/>
    <x v="16"/>
  </r>
  <r>
    <n v="10412"/>
    <s v="Wartian Herkku"/>
    <s v="Callahan, Laura"/>
    <x v="137"/>
    <x v="96"/>
    <x v="2"/>
    <x v="163"/>
    <x v="10"/>
  </r>
  <r>
    <n v="10413"/>
    <s v="La maison d'Asie"/>
    <s v="Leverling, Janet"/>
    <x v="138"/>
    <x v="77"/>
    <x v="2"/>
    <x v="164"/>
    <x v="0"/>
  </r>
  <r>
    <n v="10414"/>
    <s v="Familia Arquibaldo"/>
    <s v="Fuller, Andrew"/>
    <x v="138"/>
    <x v="98"/>
    <x v="0"/>
    <x v="165"/>
    <x v="2"/>
  </r>
  <r>
    <n v="10415"/>
    <s v="Hungry Coyote Import Store"/>
    <s v="Leverling, Janet"/>
    <x v="139"/>
    <x v="99"/>
    <x v="1"/>
    <x v="166"/>
    <x v="8"/>
  </r>
  <r>
    <n v="10416"/>
    <s v="Wartian Herkku"/>
    <s v="Callahan, Laura"/>
    <x v="140"/>
    <x v="100"/>
    <x v="0"/>
    <x v="167"/>
    <x v="10"/>
  </r>
  <r>
    <n v="10417"/>
    <s v="Simons bistro"/>
    <s v="Peacock, Margaret"/>
    <x v="140"/>
    <x v="101"/>
    <x v="0"/>
    <x v="168"/>
    <x v="17"/>
  </r>
  <r>
    <n v="10418"/>
    <s v="QUICK-Stop"/>
    <s v="Peacock, Margaret"/>
    <x v="141"/>
    <x v="99"/>
    <x v="1"/>
    <x v="169"/>
    <x v="1"/>
  </r>
  <r>
    <n v="10419"/>
    <s v="Richter Supermarkt"/>
    <s v="Peacock, Margaret"/>
    <x v="142"/>
    <x v="94"/>
    <x v="2"/>
    <x v="170"/>
    <x v="4"/>
  </r>
  <r>
    <n v="10420"/>
    <s v="Wellington Importadora"/>
    <s v="Leverling, Janet"/>
    <x v="143"/>
    <x v="100"/>
    <x v="1"/>
    <x v="171"/>
    <x v="2"/>
  </r>
  <r>
    <n v="10421"/>
    <s v="Que Delícia"/>
    <s v="Callahan, Laura"/>
    <x v="143"/>
    <x v="100"/>
    <x v="1"/>
    <x v="172"/>
    <x v="2"/>
  </r>
  <r>
    <n v="10422"/>
    <s v="Franchi S.p.A."/>
    <s v="Fuller, Andrew"/>
    <x v="144"/>
    <x v="102"/>
    <x v="1"/>
    <x v="173"/>
    <x v="11"/>
  </r>
  <r>
    <n v="10423"/>
    <s v="Gourmet Lanchonetes"/>
    <s v="Suyama, Michael"/>
    <x v="145"/>
    <x v="103"/>
    <x v="0"/>
    <x v="174"/>
    <x v="2"/>
  </r>
  <r>
    <n v="10424"/>
    <s v="Mère Paillarde"/>
    <s v="King, Robert"/>
    <x v="145"/>
    <x v="100"/>
    <x v="2"/>
    <x v="175"/>
    <x v="16"/>
  </r>
  <r>
    <n v="10425"/>
    <s v="La maison d'Asie"/>
    <s v="Suyama, Michael"/>
    <x v="146"/>
    <x v="104"/>
    <x v="2"/>
    <x v="176"/>
    <x v="0"/>
  </r>
  <r>
    <n v="10426"/>
    <s v="Galería del gastrónomo"/>
    <s v="Peacock, Margaret"/>
    <x v="147"/>
    <x v="105"/>
    <x v="1"/>
    <x v="177"/>
    <x v="12"/>
  </r>
  <r>
    <n v="10427"/>
    <s v="Piccolo und mehr"/>
    <s v="Peacock, Margaret"/>
    <x v="147"/>
    <x v="106"/>
    <x v="2"/>
    <x v="178"/>
    <x v="6"/>
  </r>
  <r>
    <n v="10428"/>
    <s v="Reggiani Caseifici"/>
    <s v="King, Robert"/>
    <x v="148"/>
    <x v="107"/>
    <x v="1"/>
    <x v="179"/>
    <x v="11"/>
  </r>
  <r>
    <n v="10429"/>
    <s v="Hungry Owl All-Night Grocers"/>
    <s v="Leverling, Janet"/>
    <x v="149"/>
    <x v="108"/>
    <x v="2"/>
    <x v="180"/>
    <x v="14"/>
  </r>
  <r>
    <n v="10430"/>
    <s v="Ernst Handel"/>
    <s v="Peacock, Margaret"/>
    <x v="150"/>
    <x v="109"/>
    <x v="1"/>
    <x v="181"/>
    <x v="6"/>
  </r>
  <r>
    <n v="10431"/>
    <s v="Bottom-Dollar Markets"/>
    <s v="Peacock, Margaret"/>
    <x v="150"/>
    <x v="108"/>
    <x v="2"/>
    <x v="182"/>
    <x v="16"/>
  </r>
  <r>
    <n v="10432"/>
    <s v="Split Rail Beer &amp; Ale"/>
    <s v="Leverling, Janet"/>
    <x v="151"/>
    <x v="108"/>
    <x v="2"/>
    <x v="183"/>
    <x v="8"/>
  </r>
  <r>
    <n v="10433"/>
    <s v="Princesa Isabel Vinhos"/>
    <s v="Leverling, Janet"/>
    <x v="152"/>
    <x v="110"/>
    <x v="0"/>
    <x v="184"/>
    <x v="15"/>
  </r>
  <r>
    <n v="10434"/>
    <s v="Folk och fä HB"/>
    <s v="Leverling, Janet"/>
    <x v="152"/>
    <x v="111"/>
    <x v="2"/>
    <x v="185"/>
    <x v="9"/>
  </r>
  <r>
    <n v="10435"/>
    <s v="Consolidated Holdings"/>
    <s v="Callahan, Laura"/>
    <x v="153"/>
    <x v="108"/>
    <x v="2"/>
    <x v="186"/>
    <x v="13"/>
  </r>
  <r>
    <n v="10436"/>
    <s v="Blondel père et fils"/>
    <s v="Leverling, Janet"/>
    <x v="154"/>
    <x v="112"/>
    <x v="2"/>
    <x v="187"/>
    <x v="0"/>
  </r>
  <r>
    <n v="10437"/>
    <s v="Wartian Herkku"/>
    <s v="Callahan, Laura"/>
    <x v="154"/>
    <x v="113"/>
    <x v="1"/>
    <x v="188"/>
    <x v="10"/>
  </r>
  <r>
    <n v="10438"/>
    <s v="Toms Spezialitäten"/>
    <s v="Leverling, Janet"/>
    <x v="155"/>
    <x v="104"/>
    <x v="2"/>
    <x v="189"/>
    <x v="1"/>
  </r>
  <r>
    <n v="10439"/>
    <s v="Mère Paillarde"/>
    <s v="Suyama, Michael"/>
    <x v="156"/>
    <x v="114"/>
    <x v="0"/>
    <x v="190"/>
    <x v="16"/>
  </r>
  <r>
    <n v="10440"/>
    <s v="Save-a-lot Markets"/>
    <s v="Peacock, Margaret"/>
    <x v="157"/>
    <x v="115"/>
    <x v="2"/>
    <x v="191"/>
    <x v="8"/>
  </r>
  <r>
    <n v="10441"/>
    <s v="Old World Delicatessen"/>
    <s v="Leverling, Janet"/>
    <x v="157"/>
    <x v="116"/>
    <x v="2"/>
    <x v="192"/>
    <x v="8"/>
  </r>
  <r>
    <n v="10442"/>
    <s v="Ernst Handel"/>
    <s v="Leverling, Janet"/>
    <x v="158"/>
    <x v="117"/>
    <x v="2"/>
    <x v="193"/>
    <x v="6"/>
  </r>
  <r>
    <n v="10443"/>
    <s v="Reggiani Caseifici"/>
    <s v="Callahan, Laura"/>
    <x v="159"/>
    <x v="104"/>
    <x v="1"/>
    <x v="194"/>
    <x v="11"/>
  </r>
  <r>
    <n v="10444"/>
    <s v="Berglunds snabbköp"/>
    <s v="Leverling, Janet"/>
    <x v="159"/>
    <x v="118"/>
    <x v="0"/>
    <x v="195"/>
    <x v="9"/>
  </r>
  <r>
    <n v="10445"/>
    <s v="Berglunds snabbköp"/>
    <s v="Leverling, Janet"/>
    <x v="160"/>
    <x v="119"/>
    <x v="1"/>
    <x v="196"/>
    <x v="9"/>
  </r>
  <r>
    <n v="10446"/>
    <s v="Toms Spezialitäten"/>
    <s v="Suyama, Michael"/>
    <x v="161"/>
    <x v="120"/>
    <x v="1"/>
    <x v="197"/>
    <x v="1"/>
  </r>
  <r>
    <n v="10447"/>
    <s v="Ricardo Adocicados"/>
    <s v="Peacock, Margaret"/>
    <x v="161"/>
    <x v="121"/>
    <x v="2"/>
    <x v="198"/>
    <x v="2"/>
  </r>
  <r>
    <n v="10448"/>
    <s v="Rancho grande"/>
    <s v="Peacock, Margaret"/>
    <x v="162"/>
    <x v="103"/>
    <x v="2"/>
    <x v="199"/>
    <x v="20"/>
  </r>
  <r>
    <n v="10449"/>
    <s v="Blondel père et fils"/>
    <s v="Leverling, Janet"/>
    <x v="163"/>
    <x v="122"/>
    <x v="2"/>
    <x v="200"/>
    <x v="0"/>
  </r>
  <r>
    <n v="10450"/>
    <s v="Victuailles en stock"/>
    <s v="Callahan, Laura"/>
    <x v="164"/>
    <x v="123"/>
    <x v="2"/>
    <x v="201"/>
    <x v="0"/>
  </r>
  <r>
    <n v="10451"/>
    <s v="QUICK-Stop"/>
    <s v="Peacock, Margaret"/>
    <x v="164"/>
    <x v="124"/>
    <x v="0"/>
    <x v="202"/>
    <x v="1"/>
  </r>
  <r>
    <n v="10452"/>
    <s v="Save-a-lot Markets"/>
    <s v="Callahan, Laura"/>
    <x v="165"/>
    <x v="125"/>
    <x v="1"/>
    <x v="203"/>
    <x v="8"/>
  </r>
  <r>
    <n v="10453"/>
    <s v="Around the Horn"/>
    <s v="Davolio, Nancy"/>
    <x v="166"/>
    <x v="125"/>
    <x v="2"/>
    <x v="204"/>
    <x v="13"/>
  </r>
  <r>
    <n v="10454"/>
    <s v="La maison d'Asie"/>
    <s v="Peacock, Margaret"/>
    <x v="166"/>
    <x v="126"/>
    <x v="0"/>
    <x v="205"/>
    <x v="0"/>
  </r>
  <r>
    <n v="10455"/>
    <s v="Wartian Herkku"/>
    <s v="Callahan, Laura"/>
    <x v="167"/>
    <x v="106"/>
    <x v="2"/>
    <x v="206"/>
    <x v="10"/>
  </r>
  <r>
    <n v="10456"/>
    <s v="Königlich Essen"/>
    <s v="Callahan, Laura"/>
    <x v="168"/>
    <x v="115"/>
    <x v="2"/>
    <x v="207"/>
    <x v="1"/>
  </r>
  <r>
    <n v="10457"/>
    <s v="Königlich Essen"/>
    <s v="Fuller, Andrew"/>
    <x v="168"/>
    <x v="106"/>
    <x v="1"/>
    <x v="208"/>
    <x v="1"/>
  </r>
  <r>
    <n v="10458"/>
    <s v="Suprêmes délices"/>
    <s v="King, Robert"/>
    <x v="169"/>
    <x v="110"/>
    <x v="0"/>
    <x v="209"/>
    <x v="3"/>
  </r>
  <r>
    <n v="10459"/>
    <s v="Victuailles en stock"/>
    <s v="Peacock, Margaret"/>
    <x v="170"/>
    <x v="115"/>
    <x v="2"/>
    <x v="210"/>
    <x v="0"/>
  </r>
  <r>
    <n v="10460"/>
    <s v="Folk och fä HB"/>
    <s v="Callahan, Laura"/>
    <x v="171"/>
    <x v="106"/>
    <x v="1"/>
    <x v="211"/>
    <x v="9"/>
  </r>
  <r>
    <n v="10461"/>
    <s v="LILA-Supermercado"/>
    <s v="Davolio, Nancy"/>
    <x v="171"/>
    <x v="127"/>
    <x v="0"/>
    <x v="212"/>
    <x v="5"/>
  </r>
  <r>
    <n v="10462"/>
    <s v="Consolidated Holdings"/>
    <s v="Fuller, Andrew"/>
    <x v="172"/>
    <x v="128"/>
    <x v="1"/>
    <x v="213"/>
    <x v="13"/>
  </r>
  <r>
    <n v="10463"/>
    <s v="Suprêmes délices"/>
    <s v="Buchanan, Steven"/>
    <x v="173"/>
    <x v="129"/>
    <x v="0"/>
    <x v="214"/>
    <x v="3"/>
  </r>
  <r>
    <n v="10464"/>
    <s v="Furia Bacalhau e Frutos do Mar"/>
    <s v="Peacock, Margaret"/>
    <x v="173"/>
    <x v="116"/>
    <x v="2"/>
    <x v="215"/>
    <x v="15"/>
  </r>
  <r>
    <n v="10465"/>
    <s v="Vaffeljernet"/>
    <s v="Davolio, Nancy"/>
    <x v="174"/>
    <x v="116"/>
    <x v="0"/>
    <x v="216"/>
    <x v="17"/>
  </r>
  <r>
    <n v="10466"/>
    <s v="Comércio Mineiro"/>
    <s v="Peacock, Margaret"/>
    <x v="175"/>
    <x v="130"/>
    <x v="1"/>
    <x v="217"/>
    <x v="2"/>
  </r>
  <r>
    <n v="10467"/>
    <s v="Magazzini Alimentari Riuniti"/>
    <s v="Callahan, Laura"/>
    <x v="175"/>
    <x v="123"/>
    <x v="2"/>
    <x v="218"/>
    <x v="11"/>
  </r>
  <r>
    <n v="10468"/>
    <s v="Königlich Essen"/>
    <s v="Leverling, Janet"/>
    <x v="176"/>
    <x v="124"/>
    <x v="0"/>
    <x v="171"/>
    <x v="1"/>
  </r>
  <r>
    <n v="10469"/>
    <s v="White Clover Markets"/>
    <s v="Davolio, Nancy"/>
    <x v="177"/>
    <x v="116"/>
    <x v="1"/>
    <x v="219"/>
    <x v="8"/>
  </r>
  <r>
    <n v="10470"/>
    <s v="Bon app'"/>
    <s v="Peacock, Margaret"/>
    <x v="178"/>
    <x v="116"/>
    <x v="2"/>
    <x v="220"/>
    <x v="0"/>
  </r>
  <r>
    <n v="10471"/>
    <s v="B's Beverages"/>
    <s v="Fuller, Andrew"/>
    <x v="178"/>
    <x v="128"/>
    <x v="0"/>
    <x v="221"/>
    <x v="13"/>
  </r>
  <r>
    <n v="10472"/>
    <s v="Seven Seas Imports"/>
    <s v="Callahan, Laura"/>
    <x v="179"/>
    <x v="131"/>
    <x v="1"/>
    <x v="222"/>
    <x v="13"/>
  </r>
  <r>
    <n v="10473"/>
    <s v="Island Trading"/>
    <s v="Davolio, Nancy"/>
    <x v="180"/>
    <x v="132"/>
    <x v="0"/>
    <x v="223"/>
    <x v="13"/>
  </r>
  <r>
    <n v="10474"/>
    <s v="Pericles Comidas clásicas"/>
    <s v="Buchanan, Steven"/>
    <x v="180"/>
    <x v="132"/>
    <x v="2"/>
    <x v="224"/>
    <x v="7"/>
  </r>
  <r>
    <n v="10475"/>
    <s v="Suprêmes délices"/>
    <s v="Dodsworth, Anne"/>
    <x v="181"/>
    <x v="133"/>
    <x v="1"/>
    <x v="225"/>
    <x v="3"/>
  </r>
  <r>
    <n v="10476"/>
    <s v="HILARIÓN-Abastos"/>
    <s v="Callahan, Laura"/>
    <x v="182"/>
    <x v="134"/>
    <x v="0"/>
    <x v="226"/>
    <x v="5"/>
  </r>
  <r>
    <n v="10477"/>
    <s v="Princesa Isabel Vinhos"/>
    <s v="Buchanan, Steven"/>
    <x v="182"/>
    <x v="135"/>
    <x v="2"/>
    <x v="227"/>
    <x v="15"/>
  </r>
  <r>
    <n v="10478"/>
    <s v="Victuailles en stock"/>
    <s v="Fuller, Andrew"/>
    <x v="183"/>
    <x v="136"/>
    <x v="0"/>
    <x v="228"/>
    <x v="0"/>
  </r>
  <r>
    <n v="10479"/>
    <s v="Rattlesnake Canyon Grocery"/>
    <s v="Leverling, Janet"/>
    <x v="184"/>
    <x v="132"/>
    <x v="0"/>
    <x v="229"/>
    <x v="8"/>
  </r>
  <r>
    <n v="10480"/>
    <s v="Folies gourmandes"/>
    <s v="Suyama, Michael"/>
    <x v="185"/>
    <x v="134"/>
    <x v="2"/>
    <x v="44"/>
    <x v="0"/>
  </r>
  <r>
    <n v="10481"/>
    <s v="Ricardo Adocicados"/>
    <s v="Callahan, Laura"/>
    <x v="185"/>
    <x v="135"/>
    <x v="2"/>
    <x v="230"/>
    <x v="2"/>
  </r>
  <r>
    <n v="10482"/>
    <s v="Lazy K Kountry Store"/>
    <s v="Davolio, Nancy"/>
    <x v="186"/>
    <x v="137"/>
    <x v="0"/>
    <x v="231"/>
    <x v="8"/>
  </r>
  <r>
    <n v="10483"/>
    <s v="White Clover Markets"/>
    <s v="King, Robert"/>
    <x v="187"/>
    <x v="138"/>
    <x v="2"/>
    <x v="232"/>
    <x v="8"/>
  </r>
  <r>
    <n v="10484"/>
    <s v="B's Beverages"/>
    <s v="Leverling, Janet"/>
    <x v="187"/>
    <x v="139"/>
    <x v="0"/>
    <x v="233"/>
    <x v="13"/>
  </r>
  <r>
    <n v="10485"/>
    <s v="LINO-Delicateses"/>
    <s v="Peacock, Margaret"/>
    <x v="188"/>
    <x v="140"/>
    <x v="2"/>
    <x v="234"/>
    <x v="5"/>
  </r>
  <r>
    <n v="10486"/>
    <s v="HILARIÓN-Abastos"/>
    <s v="Davolio, Nancy"/>
    <x v="189"/>
    <x v="141"/>
    <x v="2"/>
    <x v="235"/>
    <x v="5"/>
  </r>
  <r>
    <n v="10487"/>
    <s v="Queen Cozinha"/>
    <s v="Fuller, Andrew"/>
    <x v="189"/>
    <x v="142"/>
    <x v="2"/>
    <x v="236"/>
    <x v="2"/>
  </r>
  <r>
    <n v="10488"/>
    <s v="Frankenversand"/>
    <s v="Callahan, Laura"/>
    <x v="190"/>
    <x v="141"/>
    <x v="2"/>
    <x v="218"/>
    <x v="1"/>
  </r>
  <r>
    <n v="10489"/>
    <s v="Piccolo und mehr"/>
    <s v="Suyama, Michael"/>
    <x v="191"/>
    <x v="143"/>
    <x v="2"/>
    <x v="237"/>
    <x v="6"/>
  </r>
  <r>
    <n v="10490"/>
    <s v="HILARIÓN-Abastos"/>
    <s v="King, Robert"/>
    <x v="192"/>
    <x v="144"/>
    <x v="2"/>
    <x v="238"/>
    <x v="5"/>
  </r>
  <r>
    <n v="10491"/>
    <s v="Furia Bacalhau e Frutos do Mar"/>
    <s v="Callahan, Laura"/>
    <x v="192"/>
    <x v="145"/>
    <x v="0"/>
    <x v="239"/>
    <x v="15"/>
  </r>
  <r>
    <n v="10492"/>
    <s v="Bottom-Dollar Markets"/>
    <s v="Leverling, Janet"/>
    <x v="193"/>
    <x v="146"/>
    <x v="1"/>
    <x v="240"/>
    <x v="16"/>
  </r>
  <r>
    <n v="10493"/>
    <s v="La maison d'Asie"/>
    <s v="Peacock, Margaret"/>
    <x v="194"/>
    <x v="137"/>
    <x v="0"/>
    <x v="241"/>
    <x v="0"/>
  </r>
  <r>
    <n v="10494"/>
    <s v="Comércio Mineiro"/>
    <s v="Peacock, Margaret"/>
    <x v="194"/>
    <x v="143"/>
    <x v="2"/>
    <x v="242"/>
    <x v="2"/>
  </r>
  <r>
    <n v="10495"/>
    <s v="Laughing Bacchus Wine Cellars"/>
    <s v="Leverling, Janet"/>
    <x v="195"/>
    <x v="146"/>
    <x v="0"/>
    <x v="243"/>
    <x v="16"/>
  </r>
  <r>
    <n v="10496"/>
    <s v="Tradição Hipermercados"/>
    <s v="King, Robert"/>
    <x v="196"/>
    <x v="147"/>
    <x v="2"/>
    <x v="244"/>
    <x v="2"/>
  </r>
  <r>
    <n v="10497"/>
    <s v="Lehmanns Marktstand"/>
    <s v="King, Robert"/>
    <x v="196"/>
    <x v="147"/>
    <x v="1"/>
    <x v="245"/>
    <x v="1"/>
  </r>
  <r>
    <n v="10498"/>
    <s v="HILARIÓN-Abastos"/>
    <s v="Callahan, Laura"/>
    <x v="197"/>
    <x v="146"/>
    <x v="2"/>
    <x v="246"/>
    <x v="5"/>
  </r>
  <r>
    <n v="10499"/>
    <s v="LILA-Supermercado"/>
    <s v="Peacock, Margaret"/>
    <x v="198"/>
    <x v="148"/>
    <x v="2"/>
    <x v="247"/>
    <x v="5"/>
  </r>
  <r>
    <n v="10500"/>
    <s v="La maison d'Asie"/>
    <s v="Suyama, Michael"/>
    <x v="199"/>
    <x v="149"/>
    <x v="1"/>
    <x v="248"/>
    <x v="0"/>
  </r>
  <r>
    <n v="10501"/>
    <s v="Blauer See Delikatessen"/>
    <s v="Dodsworth, Anne"/>
    <x v="199"/>
    <x v="148"/>
    <x v="0"/>
    <x v="249"/>
    <x v="1"/>
  </r>
  <r>
    <n v="10502"/>
    <s v="Pericles Comidas clásicas"/>
    <s v="Fuller, Andrew"/>
    <x v="200"/>
    <x v="150"/>
    <x v="1"/>
    <x v="250"/>
    <x v="7"/>
  </r>
  <r>
    <n v="10503"/>
    <s v="Hungry Owl All-Night Grocers"/>
    <s v="Suyama, Michael"/>
    <x v="201"/>
    <x v="148"/>
    <x v="2"/>
    <x v="251"/>
    <x v="14"/>
  </r>
  <r>
    <n v="10504"/>
    <s v="White Clover Markets"/>
    <s v="Peacock, Margaret"/>
    <x v="201"/>
    <x v="151"/>
    <x v="0"/>
    <x v="252"/>
    <x v="8"/>
  </r>
  <r>
    <n v="10505"/>
    <s v="Mère Paillarde"/>
    <s v="Leverling, Janet"/>
    <x v="202"/>
    <x v="152"/>
    <x v="0"/>
    <x v="253"/>
    <x v="16"/>
  </r>
  <r>
    <n v="10506"/>
    <s v="Königlich Essen"/>
    <s v="Dodsworth, Anne"/>
    <x v="203"/>
    <x v="153"/>
    <x v="2"/>
    <x v="254"/>
    <x v="1"/>
  </r>
  <r>
    <n v="10507"/>
    <s v="Antonio Moreno Taquería"/>
    <s v="King, Robert"/>
    <x v="203"/>
    <x v="154"/>
    <x v="1"/>
    <x v="255"/>
    <x v="7"/>
  </r>
  <r>
    <n v="10508"/>
    <s v="Ottilies Käseladen"/>
    <s v="Davolio, Nancy"/>
    <x v="204"/>
    <x v="155"/>
    <x v="2"/>
    <x v="256"/>
    <x v="1"/>
  </r>
  <r>
    <n v="10509"/>
    <s v="Blauer See Delikatessen"/>
    <s v="Peacock, Margaret"/>
    <x v="205"/>
    <x v="150"/>
    <x v="1"/>
    <x v="257"/>
    <x v="1"/>
  </r>
  <r>
    <n v="10510"/>
    <s v="Save-a-lot Markets"/>
    <s v="Suyama, Michael"/>
    <x v="206"/>
    <x v="156"/>
    <x v="0"/>
    <x v="258"/>
    <x v="8"/>
  </r>
  <r>
    <n v="10511"/>
    <s v="Bon app'"/>
    <s v="Peacock, Margaret"/>
    <x v="206"/>
    <x v="152"/>
    <x v="0"/>
    <x v="259"/>
    <x v="0"/>
  </r>
  <r>
    <n v="10512"/>
    <s v="Familia Arquibaldo"/>
    <s v="King, Robert"/>
    <x v="207"/>
    <x v="157"/>
    <x v="2"/>
    <x v="260"/>
    <x v="2"/>
  </r>
  <r>
    <n v="10513"/>
    <s v="Die Wandernde Kuh"/>
    <s v="King, Robert"/>
    <x v="208"/>
    <x v="156"/>
    <x v="1"/>
    <x v="261"/>
    <x v="1"/>
  </r>
  <r>
    <n v="10514"/>
    <s v="Ernst Handel"/>
    <s v="Leverling, Janet"/>
    <x v="208"/>
    <x v="158"/>
    <x v="2"/>
    <x v="262"/>
    <x v="6"/>
  </r>
  <r>
    <n v="10515"/>
    <s v="QUICK-Stop"/>
    <s v="Fuller, Andrew"/>
    <x v="209"/>
    <x v="159"/>
    <x v="1"/>
    <x v="263"/>
    <x v="1"/>
  </r>
  <r>
    <n v="10516"/>
    <s v="Hungry Owl All-Night Grocers"/>
    <s v="Fuller, Andrew"/>
    <x v="210"/>
    <x v="160"/>
    <x v="0"/>
    <x v="264"/>
    <x v="14"/>
  </r>
  <r>
    <n v="10517"/>
    <s v="North/South"/>
    <s v="Leverling, Janet"/>
    <x v="210"/>
    <x v="150"/>
    <x v="0"/>
    <x v="265"/>
    <x v="13"/>
  </r>
  <r>
    <n v="10518"/>
    <s v="Tortuga Restaurante"/>
    <s v="Peacock, Margaret"/>
    <x v="211"/>
    <x v="161"/>
    <x v="2"/>
    <x v="266"/>
    <x v="7"/>
  </r>
  <r>
    <n v="10519"/>
    <s v="Chop-suey Chinese"/>
    <s v="Suyama, Michael"/>
    <x v="212"/>
    <x v="160"/>
    <x v="0"/>
    <x v="267"/>
    <x v="4"/>
  </r>
  <r>
    <n v="10520"/>
    <s v="Santé Gourmet"/>
    <s v="King, Robert"/>
    <x v="213"/>
    <x v="160"/>
    <x v="1"/>
    <x v="268"/>
    <x v="19"/>
  </r>
  <r>
    <n v="10521"/>
    <s v="Cactus Comidas para llevar"/>
    <s v="Callahan, Laura"/>
    <x v="213"/>
    <x v="153"/>
    <x v="2"/>
    <x v="269"/>
    <x v="20"/>
  </r>
  <r>
    <n v="10522"/>
    <s v="Lehmanns Marktstand"/>
    <s v="Peacock, Margaret"/>
    <x v="214"/>
    <x v="162"/>
    <x v="1"/>
    <x v="270"/>
    <x v="1"/>
  </r>
  <r>
    <n v="10523"/>
    <s v="Seven Seas Imports"/>
    <s v="King, Robert"/>
    <x v="215"/>
    <x v="163"/>
    <x v="2"/>
    <x v="271"/>
    <x v="13"/>
  </r>
  <r>
    <n v="10524"/>
    <s v="Berglunds snabbköp"/>
    <s v="Davolio, Nancy"/>
    <x v="215"/>
    <x v="164"/>
    <x v="2"/>
    <x v="272"/>
    <x v="9"/>
  </r>
  <r>
    <n v="10525"/>
    <s v="Bon app'"/>
    <s v="Davolio, Nancy"/>
    <x v="216"/>
    <x v="159"/>
    <x v="2"/>
    <x v="273"/>
    <x v="0"/>
  </r>
  <r>
    <n v="10526"/>
    <s v="Wartian Herkku"/>
    <s v="Peacock, Margaret"/>
    <x v="217"/>
    <x v="165"/>
    <x v="2"/>
    <x v="274"/>
    <x v="10"/>
  </r>
  <r>
    <n v="10527"/>
    <s v="QUICK-Stop"/>
    <s v="King, Robert"/>
    <x v="217"/>
    <x v="164"/>
    <x v="1"/>
    <x v="275"/>
    <x v="1"/>
  </r>
  <r>
    <n v="10528"/>
    <s v="Great Lakes Food Market"/>
    <s v="Suyama, Michael"/>
    <x v="218"/>
    <x v="166"/>
    <x v="2"/>
    <x v="276"/>
    <x v="8"/>
  </r>
  <r>
    <n v="10529"/>
    <s v="Maison Dewey"/>
    <s v="Buchanan, Steven"/>
    <x v="219"/>
    <x v="166"/>
    <x v="2"/>
    <x v="277"/>
    <x v="3"/>
  </r>
  <r>
    <n v="10530"/>
    <s v="Piccolo und mehr"/>
    <s v="Leverling, Janet"/>
    <x v="220"/>
    <x v="167"/>
    <x v="2"/>
    <x v="278"/>
    <x v="6"/>
  </r>
  <r>
    <n v="10531"/>
    <s v="Océano Atlántico Ltda."/>
    <s v="King, Robert"/>
    <x v="220"/>
    <x v="168"/>
    <x v="1"/>
    <x v="207"/>
    <x v="20"/>
  </r>
  <r>
    <n v="10532"/>
    <s v="Eastern Connection"/>
    <s v="King, Robert"/>
    <x v="221"/>
    <x v="167"/>
    <x v="0"/>
    <x v="279"/>
    <x v="13"/>
  </r>
  <r>
    <n v="10533"/>
    <s v="Folk och fä HB"/>
    <s v="Callahan, Laura"/>
    <x v="222"/>
    <x v="169"/>
    <x v="1"/>
    <x v="280"/>
    <x v="9"/>
  </r>
  <r>
    <n v="10534"/>
    <s v="Lehmanns Marktstand"/>
    <s v="Callahan, Laura"/>
    <x v="222"/>
    <x v="170"/>
    <x v="2"/>
    <x v="281"/>
    <x v="1"/>
  </r>
  <r>
    <n v="10535"/>
    <s v="Antonio Moreno Taquería"/>
    <s v="Peacock, Margaret"/>
    <x v="223"/>
    <x v="171"/>
    <x v="1"/>
    <x v="282"/>
    <x v="7"/>
  </r>
  <r>
    <n v="10536"/>
    <s v="Lehmanns Marktstand"/>
    <s v="Leverling, Janet"/>
    <x v="224"/>
    <x v="172"/>
    <x v="2"/>
    <x v="283"/>
    <x v="1"/>
  </r>
  <r>
    <n v="10537"/>
    <s v="Richter Supermarkt"/>
    <s v="Davolio, Nancy"/>
    <x v="224"/>
    <x v="168"/>
    <x v="1"/>
    <x v="284"/>
    <x v="4"/>
  </r>
  <r>
    <n v="10538"/>
    <s v="B's Beverages"/>
    <s v="Dodsworth, Anne"/>
    <x v="225"/>
    <x v="158"/>
    <x v="0"/>
    <x v="285"/>
    <x v="13"/>
  </r>
  <r>
    <n v="10539"/>
    <s v="B's Beverages"/>
    <s v="Suyama, Michael"/>
    <x v="226"/>
    <x v="159"/>
    <x v="0"/>
    <x v="286"/>
    <x v="13"/>
  </r>
  <r>
    <n v="10540"/>
    <s v="QUICK-Stop"/>
    <s v="Leverling, Janet"/>
    <x v="227"/>
    <x v="173"/>
    <x v="0"/>
    <x v="287"/>
    <x v="1"/>
  </r>
  <r>
    <n v="10541"/>
    <s v="Hanari Carnes"/>
    <s v="Fuller, Andrew"/>
    <x v="227"/>
    <x v="174"/>
    <x v="1"/>
    <x v="288"/>
    <x v="2"/>
  </r>
  <r>
    <n v="10542"/>
    <s v="Königlich Essen"/>
    <s v="Davolio, Nancy"/>
    <x v="228"/>
    <x v="175"/>
    <x v="0"/>
    <x v="289"/>
    <x v="1"/>
  </r>
  <r>
    <n v="10543"/>
    <s v="LILA-Supermercado"/>
    <s v="Callahan, Laura"/>
    <x v="229"/>
    <x v="159"/>
    <x v="2"/>
    <x v="290"/>
    <x v="5"/>
  </r>
  <r>
    <n v="10544"/>
    <s v="Lonesome Pine Restaurant"/>
    <s v="Peacock, Margaret"/>
    <x v="229"/>
    <x v="163"/>
    <x v="1"/>
    <x v="291"/>
    <x v="8"/>
  </r>
  <r>
    <n v="10545"/>
    <s v="Lazy K Kountry Store"/>
    <s v="Callahan, Laura"/>
    <x v="230"/>
    <x v="176"/>
    <x v="2"/>
    <x v="292"/>
    <x v="8"/>
  </r>
  <r>
    <n v="10546"/>
    <s v="Victuailles en stock"/>
    <s v="Davolio, Nancy"/>
    <x v="231"/>
    <x v="177"/>
    <x v="0"/>
    <x v="293"/>
    <x v="0"/>
  </r>
  <r>
    <n v="10547"/>
    <s v="Seven Seas Imports"/>
    <s v="Leverling, Janet"/>
    <x v="231"/>
    <x v="178"/>
    <x v="2"/>
    <x v="294"/>
    <x v="13"/>
  </r>
  <r>
    <n v="10548"/>
    <s v="Toms Spezialitäten"/>
    <s v="Leverling, Janet"/>
    <x v="232"/>
    <x v="178"/>
    <x v="2"/>
    <x v="295"/>
    <x v="1"/>
  </r>
  <r>
    <n v="10549"/>
    <s v="QUICK-Stop"/>
    <s v="Buchanan, Steven"/>
    <x v="233"/>
    <x v="163"/>
    <x v="1"/>
    <x v="296"/>
    <x v="1"/>
  </r>
  <r>
    <n v="10550"/>
    <s v="Godos Cocina Típica"/>
    <s v="King, Robert"/>
    <x v="234"/>
    <x v="172"/>
    <x v="0"/>
    <x v="297"/>
    <x v="12"/>
  </r>
  <r>
    <n v="10551"/>
    <s v="Furia Bacalhau e Frutos do Mar"/>
    <s v="Peacock, Margaret"/>
    <x v="234"/>
    <x v="172"/>
    <x v="0"/>
    <x v="298"/>
    <x v="15"/>
  </r>
  <r>
    <n v="10552"/>
    <s v="HILARIÓN-Abastos"/>
    <s v="Fuller, Andrew"/>
    <x v="235"/>
    <x v="179"/>
    <x v="1"/>
    <x v="299"/>
    <x v="5"/>
  </r>
  <r>
    <n v="10553"/>
    <s v="Wartian Herkku"/>
    <s v="Fuller, Andrew"/>
    <x v="236"/>
    <x v="180"/>
    <x v="2"/>
    <x v="300"/>
    <x v="10"/>
  </r>
  <r>
    <n v="10554"/>
    <s v="Ottilies Käseladen"/>
    <s v="Peacock, Margaret"/>
    <x v="236"/>
    <x v="179"/>
    <x v="0"/>
    <x v="301"/>
    <x v="1"/>
  </r>
  <r>
    <n v="10555"/>
    <s v="Save-a-lot Markets"/>
    <s v="Suyama, Michael"/>
    <x v="237"/>
    <x v="181"/>
    <x v="0"/>
    <x v="302"/>
    <x v="8"/>
  </r>
  <r>
    <n v="10556"/>
    <s v="Simons bistro"/>
    <s v="Fuller, Andrew"/>
    <x v="238"/>
    <x v="173"/>
    <x v="1"/>
    <x v="303"/>
    <x v="17"/>
  </r>
  <r>
    <n v="10557"/>
    <s v="Lehmanns Marktstand"/>
    <s v="Dodsworth, Anne"/>
    <x v="238"/>
    <x v="172"/>
    <x v="2"/>
    <x v="304"/>
    <x v="1"/>
  </r>
  <r>
    <n v="10558"/>
    <s v="Around the Horn"/>
    <s v="Davolio, Nancy"/>
    <x v="239"/>
    <x v="182"/>
    <x v="2"/>
    <x v="305"/>
    <x v="13"/>
  </r>
  <r>
    <n v="10559"/>
    <s v="Blondel père et fils"/>
    <s v="Suyama, Michael"/>
    <x v="240"/>
    <x v="173"/>
    <x v="1"/>
    <x v="306"/>
    <x v="0"/>
  </r>
  <r>
    <n v="10560"/>
    <s v="Frankenversand"/>
    <s v="Callahan, Laura"/>
    <x v="241"/>
    <x v="183"/>
    <x v="1"/>
    <x v="307"/>
    <x v="1"/>
  </r>
  <r>
    <n v="10561"/>
    <s v="Folk och fä HB"/>
    <s v="Fuller, Andrew"/>
    <x v="241"/>
    <x v="183"/>
    <x v="2"/>
    <x v="308"/>
    <x v="9"/>
  </r>
  <r>
    <n v="10562"/>
    <s v="Reggiani Caseifici"/>
    <s v="Davolio, Nancy"/>
    <x v="242"/>
    <x v="184"/>
    <x v="1"/>
    <x v="309"/>
    <x v="11"/>
  </r>
  <r>
    <n v="10563"/>
    <s v="Ricardo Adocicados"/>
    <s v="Fuller, Andrew"/>
    <x v="243"/>
    <x v="185"/>
    <x v="2"/>
    <x v="310"/>
    <x v="2"/>
  </r>
  <r>
    <n v="10564"/>
    <s v="Rattlesnake Canyon Grocery"/>
    <s v="Peacock, Margaret"/>
    <x v="243"/>
    <x v="186"/>
    <x v="0"/>
    <x v="311"/>
    <x v="8"/>
  </r>
  <r>
    <n v="10565"/>
    <s v="Mère Paillarde"/>
    <s v="Callahan, Laura"/>
    <x v="244"/>
    <x v="187"/>
    <x v="2"/>
    <x v="312"/>
    <x v="16"/>
  </r>
  <r>
    <n v="10566"/>
    <s v="Blondel père et fils"/>
    <s v="Dodsworth, Anne"/>
    <x v="245"/>
    <x v="187"/>
    <x v="1"/>
    <x v="313"/>
    <x v="0"/>
  </r>
  <r>
    <n v="10567"/>
    <s v="Hungry Owl All-Night Grocers"/>
    <s v="Davolio, Nancy"/>
    <x v="245"/>
    <x v="188"/>
    <x v="1"/>
    <x v="314"/>
    <x v="14"/>
  </r>
  <r>
    <n v="10568"/>
    <s v="Galería del gastrónomo"/>
    <s v="Leverling, Janet"/>
    <x v="246"/>
    <x v="189"/>
    <x v="0"/>
    <x v="315"/>
    <x v="12"/>
  </r>
  <r>
    <n v="10569"/>
    <s v="Rattlesnake Canyon Grocery"/>
    <s v="Buchanan, Steven"/>
    <x v="247"/>
    <x v="190"/>
    <x v="1"/>
    <x v="316"/>
    <x v="8"/>
  </r>
  <r>
    <n v="10570"/>
    <s v="Mère Paillarde"/>
    <s v="Leverling, Janet"/>
    <x v="248"/>
    <x v="191"/>
    <x v="0"/>
    <x v="317"/>
    <x v="16"/>
  </r>
  <r>
    <n v="10571"/>
    <s v="Ernst Handel"/>
    <s v="Callahan, Laura"/>
    <x v="248"/>
    <x v="192"/>
    <x v="0"/>
    <x v="318"/>
    <x v="6"/>
  </r>
  <r>
    <n v="10572"/>
    <s v="Berglunds snabbköp"/>
    <s v="Leverling, Janet"/>
    <x v="249"/>
    <x v="193"/>
    <x v="2"/>
    <x v="319"/>
    <x v="9"/>
  </r>
  <r>
    <n v="10573"/>
    <s v="Antonio Moreno Taquería"/>
    <s v="King, Robert"/>
    <x v="250"/>
    <x v="194"/>
    <x v="0"/>
    <x v="320"/>
    <x v="7"/>
  </r>
  <r>
    <n v="10574"/>
    <s v="Trail's Head Gourmet Provisioners"/>
    <s v="Peacock, Margaret"/>
    <x v="250"/>
    <x v="195"/>
    <x v="2"/>
    <x v="321"/>
    <x v="8"/>
  </r>
  <r>
    <n v="10575"/>
    <s v="Morgenstern Gesundkost"/>
    <s v="Buchanan, Steven"/>
    <x v="251"/>
    <x v="195"/>
    <x v="1"/>
    <x v="322"/>
    <x v="1"/>
  </r>
  <r>
    <n v="10576"/>
    <s v="Tortuga Restaurante"/>
    <s v="Leverling, Janet"/>
    <x v="252"/>
    <x v="195"/>
    <x v="0"/>
    <x v="323"/>
    <x v="7"/>
  </r>
  <r>
    <n v="10577"/>
    <s v="Trail's Head Gourmet Provisioners"/>
    <s v="Dodsworth, Anne"/>
    <x v="252"/>
    <x v="195"/>
    <x v="2"/>
    <x v="324"/>
    <x v="8"/>
  </r>
  <r>
    <n v="10578"/>
    <s v="B's Beverages"/>
    <s v="Peacock, Margaret"/>
    <x v="253"/>
    <x v="196"/>
    <x v="0"/>
    <x v="325"/>
    <x v="13"/>
  </r>
  <r>
    <n v="10579"/>
    <s v="Let's Stop N Shop"/>
    <s v="Davolio, Nancy"/>
    <x v="254"/>
    <x v="192"/>
    <x v="2"/>
    <x v="326"/>
    <x v="8"/>
  </r>
  <r>
    <n v="10580"/>
    <s v="Ottilies Käseladen"/>
    <s v="Peacock, Margaret"/>
    <x v="255"/>
    <x v="197"/>
    <x v="0"/>
    <x v="327"/>
    <x v="1"/>
  </r>
  <r>
    <n v="10581"/>
    <s v="Familia Arquibaldo"/>
    <s v="Leverling, Janet"/>
    <x v="255"/>
    <x v="198"/>
    <x v="1"/>
    <x v="328"/>
    <x v="2"/>
  </r>
  <r>
    <n v="10582"/>
    <s v="Blauer See Delikatessen"/>
    <s v="Leverling, Janet"/>
    <x v="256"/>
    <x v="199"/>
    <x v="2"/>
    <x v="329"/>
    <x v="1"/>
  </r>
  <r>
    <n v="10583"/>
    <s v="Wartian Herkku"/>
    <s v="Fuller, Andrew"/>
    <x v="257"/>
    <x v="192"/>
    <x v="2"/>
    <x v="330"/>
    <x v="10"/>
  </r>
  <r>
    <n v="10584"/>
    <s v="Blondel père et fils"/>
    <s v="Peacock, Margaret"/>
    <x v="257"/>
    <x v="192"/>
    <x v="1"/>
    <x v="331"/>
    <x v="0"/>
  </r>
  <r>
    <n v="10585"/>
    <s v="Wellington Importadora"/>
    <s v="King, Robert"/>
    <x v="258"/>
    <x v="200"/>
    <x v="1"/>
    <x v="332"/>
    <x v="2"/>
  </r>
  <r>
    <n v="10586"/>
    <s v="Reggiani Caseifici"/>
    <s v="Dodsworth, Anne"/>
    <x v="259"/>
    <x v="189"/>
    <x v="1"/>
    <x v="333"/>
    <x v="11"/>
  </r>
  <r>
    <n v="10587"/>
    <s v="Que Delícia"/>
    <s v="Davolio, Nancy"/>
    <x v="259"/>
    <x v="189"/>
    <x v="1"/>
    <x v="334"/>
    <x v="2"/>
  </r>
  <r>
    <n v="10588"/>
    <s v="QUICK-Stop"/>
    <s v="Fuller, Andrew"/>
    <x v="260"/>
    <x v="200"/>
    <x v="0"/>
    <x v="335"/>
    <x v="1"/>
  </r>
  <r>
    <n v="10589"/>
    <s v="Great Lakes Food Market"/>
    <s v="Callahan, Laura"/>
    <x v="261"/>
    <x v="199"/>
    <x v="2"/>
    <x v="336"/>
    <x v="8"/>
  </r>
  <r>
    <n v="10590"/>
    <s v="Mère Paillarde"/>
    <s v="Peacock, Margaret"/>
    <x v="262"/>
    <x v="199"/>
    <x v="0"/>
    <x v="337"/>
    <x v="16"/>
  </r>
  <r>
    <n v="10591"/>
    <s v="Vaffeljernet"/>
    <s v="Davolio, Nancy"/>
    <x v="262"/>
    <x v="201"/>
    <x v="1"/>
    <x v="338"/>
    <x v="17"/>
  </r>
  <r>
    <n v="10592"/>
    <s v="Lehmanns Marktstand"/>
    <s v="Leverling, Janet"/>
    <x v="263"/>
    <x v="201"/>
    <x v="1"/>
    <x v="339"/>
    <x v="1"/>
  </r>
  <r>
    <n v="10593"/>
    <s v="Lehmanns Marktstand"/>
    <s v="King, Robert"/>
    <x v="264"/>
    <x v="202"/>
    <x v="2"/>
    <x v="340"/>
    <x v="1"/>
  </r>
  <r>
    <n v="10594"/>
    <s v="Old World Delicatessen"/>
    <s v="Leverling, Janet"/>
    <x v="264"/>
    <x v="201"/>
    <x v="2"/>
    <x v="341"/>
    <x v="8"/>
  </r>
  <r>
    <n v="10595"/>
    <s v="Ernst Handel"/>
    <s v="Fuller, Andrew"/>
    <x v="265"/>
    <x v="199"/>
    <x v="1"/>
    <x v="342"/>
    <x v="6"/>
  </r>
  <r>
    <n v="10596"/>
    <s v="White Clover Markets"/>
    <s v="Callahan, Laura"/>
    <x v="266"/>
    <x v="203"/>
    <x v="1"/>
    <x v="343"/>
    <x v="8"/>
  </r>
  <r>
    <n v="10597"/>
    <s v="Piccolo und mehr"/>
    <s v="King, Robert"/>
    <x v="266"/>
    <x v="204"/>
    <x v="0"/>
    <x v="344"/>
    <x v="6"/>
  </r>
  <r>
    <n v="10598"/>
    <s v="Rattlesnake Canyon Grocery"/>
    <s v="Davolio, Nancy"/>
    <x v="267"/>
    <x v="204"/>
    <x v="0"/>
    <x v="345"/>
    <x v="8"/>
  </r>
  <r>
    <n v="10599"/>
    <s v="B's Beverages"/>
    <s v="Suyama, Michael"/>
    <x v="268"/>
    <x v="205"/>
    <x v="0"/>
    <x v="346"/>
    <x v="13"/>
  </r>
  <r>
    <n v="10600"/>
    <s v="Hungry Coyote Import Store"/>
    <s v="Peacock, Margaret"/>
    <x v="269"/>
    <x v="205"/>
    <x v="1"/>
    <x v="347"/>
    <x v="8"/>
  </r>
  <r>
    <n v="10601"/>
    <s v="HILARIÓN-Abastos"/>
    <s v="King, Robert"/>
    <x v="269"/>
    <x v="206"/>
    <x v="1"/>
    <x v="348"/>
    <x v="5"/>
  </r>
  <r>
    <n v="10602"/>
    <s v="Vaffeljernet"/>
    <s v="Callahan, Laura"/>
    <x v="270"/>
    <x v="206"/>
    <x v="2"/>
    <x v="349"/>
    <x v="17"/>
  </r>
  <r>
    <n v="10603"/>
    <s v="Save-a-lot Markets"/>
    <s v="Callahan, Laura"/>
    <x v="271"/>
    <x v="207"/>
    <x v="2"/>
    <x v="350"/>
    <x v="8"/>
  </r>
  <r>
    <n v="10604"/>
    <s v="Furia Bacalhau e Frutos do Mar"/>
    <s v="Davolio, Nancy"/>
    <x v="271"/>
    <x v="208"/>
    <x v="1"/>
    <x v="351"/>
    <x v="15"/>
  </r>
  <r>
    <n v="10605"/>
    <s v="Mère Paillarde"/>
    <s v="Davolio, Nancy"/>
    <x v="272"/>
    <x v="208"/>
    <x v="2"/>
    <x v="352"/>
    <x v="16"/>
  </r>
  <r>
    <n v="10606"/>
    <s v="Tradição Hipermercados"/>
    <s v="Peacock, Margaret"/>
    <x v="273"/>
    <x v="209"/>
    <x v="0"/>
    <x v="353"/>
    <x v="2"/>
  </r>
  <r>
    <n v="10607"/>
    <s v="Save-a-lot Markets"/>
    <s v="Buchanan, Steven"/>
    <x v="273"/>
    <x v="196"/>
    <x v="1"/>
    <x v="354"/>
    <x v="8"/>
  </r>
  <r>
    <n v="10608"/>
    <s v="Toms Spezialitäten"/>
    <s v="Peacock, Margaret"/>
    <x v="274"/>
    <x v="210"/>
    <x v="2"/>
    <x v="355"/>
    <x v="1"/>
  </r>
  <r>
    <n v="10609"/>
    <s v="Du monde entier"/>
    <s v="King, Robert"/>
    <x v="275"/>
    <x v="211"/>
    <x v="2"/>
    <x v="356"/>
    <x v="0"/>
  </r>
  <r>
    <n v="10610"/>
    <s v="La maison d'Asie"/>
    <s v="Callahan, Laura"/>
    <x v="276"/>
    <x v="212"/>
    <x v="1"/>
    <x v="92"/>
    <x v="0"/>
  </r>
  <r>
    <n v="10611"/>
    <s v="Wolski  Zajazd"/>
    <s v="Suyama, Michael"/>
    <x v="276"/>
    <x v="210"/>
    <x v="2"/>
    <x v="357"/>
    <x v="18"/>
  </r>
  <r>
    <n v="10612"/>
    <s v="Save-a-lot Markets"/>
    <s v="Davolio, Nancy"/>
    <x v="277"/>
    <x v="210"/>
    <x v="2"/>
    <x v="358"/>
    <x v="8"/>
  </r>
  <r>
    <n v="10613"/>
    <s v="HILARIÓN-Abastos"/>
    <s v="Peacock, Margaret"/>
    <x v="278"/>
    <x v="210"/>
    <x v="2"/>
    <x v="359"/>
    <x v="5"/>
  </r>
  <r>
    <n v="10614"/>
    <s v="Blauer See Delikatessen"/>
    <s v="Callahan, Laura"/>
    <x v="278"/>
    <x v="210"/>
    <x v="0"/>
    <x v="360"/>
    <x v="1"/>
  </r>
  <r>
    <n v="10615"/>
    <s v="Wilman Kala"/>
    <s v="Fuller, Andrew"/>
    <x v="279"/>
    <x v="212"/>
    <x v="0"/>
    <x v="361"/>
    <x v="10"/>
  </r>
  <r>
    <n v="10616"/>
    <s v="Great Lakes Food Market"/>
    <s v="Davolio, Nancy"/>
    <x v="280"/>
    <x v="213"/>
    <x v="2"/>
    <x v="362"/>
    <x v="8"/>
  </r>
  <r>
    <n v="10617"/>
    <s v="Great Lakes Food Market"/>
    <s v="Peacock, Margaret"/>
    <x v="280"/>
    <x v="214"/>
    <x v="2"/>
    <x v="363"/>
    <x v="8"/>
  </r>
  <r>
    <n v="10618"/>
    <s v="Mère Paillarde"/>
    <s v="Davolio, Nancy"/>
    <x v="281"/>
    <x v="207"/>
    <x v="1"/>
    <x v="364"/>
    <x v="16"/>
  </r>
  <r>
    <n v="10619"/>
    <s v="Mère Paillarde"/>
    <s v="Leverling, Janet"/>
    <x v="282"/>
    <x v="215"/>
    <x v="0"/>
    <x v="365"/>
    <x v="16"/>
  </r>
  <r>
    <n v="10620"/>
    <s v="Laughing Bacchus Wine Cellars"/>
    <s v="Fuller, Andrew"/>
    <x v="283"/>
    <x v="216"/>
    <x v="0"/>
    <x v="366"/>
    <x v="16"/>
  </r>
  <r>
    <n v="10621"/>
    <s v="Island Trading"/>
    <s v="Peacock, Margaret"/>
    <x v="283"/>
    <x v="217"/>
    <x v="2"/>
    <x v="367"/>
    <x v="13"/>
  </r>
  <r>
    <n v="10622"/>
    <s v="Ricardo Adocicados"/>
    <s v="Peacock, Margaret"/>
    <x v="284"/>
    <x v="217"/>
    <x v="0"/>
    <x v="368"/>
    <x v="2"/>
  </r>
  <r>
    <n v="10623"/>
    <s v="Frankenversand"/>
    <s v="Callahan, Laura"/>
    <x v="285"/>
    <x v="203"/>
    <x v="2"/>
    <x v="369"/>
    <x v="1"/>
  </r>
  <r>
    <n v="10624"/>
    <s v="The Cracker Box"/>
    <s v="Peacock, Margaret"/>
    <x v="285"/>
    <x v="218"/>
    <x v="2"/>
    <x v="370"/>
    <x v="8"/>
  </r>
  <r>
    <n v="10625"/>
    <s v="Ana Trujillo Emparedados y helados"/>
    <s v="Leverling, Janet"/>
    <x v="286"/>
    <x v="216"/>
    <x v="1"/>
    <x v="371"/>
    <x v="7"/>
  </r>
  <r>
    <n v="10626"/>
    <s v="Berglunds snabbköp"/>
    <s v="Davolio, Nancy"/>
    <x v="287"/>
    <x v="219"/>
    <x v="2"/>
    <x v="372"/>
    <x v="9"/>
  </r>
  <r>
    <n v="10627"/>
    <s v="Save-a-lot Markets"/>
    <s v="Callahan, Laura"/>
    <x v="287"/>
    <x v="220"/>
    <x v="0"/>
    <x v="373"/>
    <x v="8"/>
  </r>
  <r>
    <n v="10628"/>
    <s v="Blondel père et fils"/>
    <s v="Peacock, Margaret"/>
    <x v="288"/>
    <x v="219"/>
    <x v="0"/>
    <x v="374"/>
    <x v="0"/>
  </r>
  <r>
    <n v="10629"/>
    <s v="Godos Cocina Típica"/>
    <s v="Peacock, Margaret"/>
    <x v="288"/>
    <x v="219"/>
    <x v="0"/>
    <x v="375"/>
    <x v="12"/>
  </r>
  <r>
    <n v="10630"/>
    <s v="Königlich Essen"/>
    <s v="Davolio, Nancy"/>
    <x v="289"/>
    <x v="218"/>
    <x v="2"/>
    <x v="376"/>
    <x v="1"/>
  </r>
  <r>
    <n v="10631"/>
    <s v="La maison d'Asie"/>
    <s v="Callahan, Laura"/>
    <x v="290"/>
    <x v="221"/>
    <x v="1"/>
    <x v="377"/>
    <x v="0"/>
  </r>
  <r>
    <n v="10632"/>
    <s v="Die Wandernde Kuh"/>
    <s v="Callahan, Laura"/>
    <x v="290"/>
    <x v="218"/>
    <x v="1"/>
    <x v="378"/>
    <x v="1"/>
  </r>
  <r>
    <n v="10633"/>
    <s v="Ernst Handel"/>
    <s v="King, Robert"/>
    <x v="291"/>
    <x v="222"/>
    <x v="0"/>
    <x v="379"/>
    <x v="6"/>
  </r>
  <r>
    <n v="10634"/>
    <s v="Folies gourmandes"/>
    <s v="Peacock, Margaret"/>
    <x v="291"/>
    <x v="220"/>
    <x v="0"/>
    <x v="380"/>
    <x v="0"/>
  </r>
  <r>
    <n v="10635"/>
    <s v="Magazzini Alimentari Riuniti"/>
    <s v="Callahan, Laura"/>
    <x v="292"/>
    <x v="220"/>
    <x v="0"/>
    <x v="381"/>
    <x v="11"/>
  </r>
  <r>
    <n v="10636"/>
    <s v="Wartian Herkku"/>
    <s v="Peacock, Margaret"/>
    <x v="293"/>
    <x v="223"/>
    <x v="1"/>
    <x v="47"/>
    <x v="10"/>
  </r>
  <r>
    <n v="10637"/>
    <s v="Queen Cozinha"/>
    <s v="Suyama, Michael"/>
    <x v="293"/>
    <x v="223"/>
    <x v="1"/>
    <x v="382"/>
    <x v="2"/>
  </r>
  <r>
    <n v="10638"/>
    <s v="LINO-Delicateses"/>
    <s v="Leverling, Janet"/>
    <x v="294"/>
    <x v="224"/>
    <x v="1"/>
    <x v="383"/>
    <x v="5"/>
  </r>
  <r>
    <n v="10639"/>
    <s v="Santé Gourmet"/>
    <s v="King, Robert"/>
    <x v="294"/>
    <x v="225"/>
    <x v="0"/>
    <x v="384"/>
    <x v="19"/>
  </r>
  <r>
    <n v="10640"/>
    <s v="Die Wandernde Kuh"/>
    <s v="Peacock, Margaret"/>
    <x v="295"/>
    <x v="226"/>
    <x v="1"/>
    <x v="385"/>
    <x v="1"/>
  </r>
  <r>
    <n v="10641"/>
    <s v="HILARIÓN-Abastos"/>
    <s v="Peacock, Margaret"/>
    <x v="296"/>
    <x v="223"/>
    <x v="2"/>
    <x v="386"/>
    <x v="5"/>
  </r>
  <r>
    <n v="10642"/>
    <s v="Simons bistro"/>
    <s v="King, Robert"/>
    <x v="296"/>
    <x v="227"/>
    <x v="0"/>
    <x v="387"/>
    <x v="17"/>
  </r>
  <r>
    <n v="10643"/>
    <s v="Alfreds Futterkiste"/>
    <s v="Suyama, Michael"/>
    <x v="297"/>
    <x v="228"/>
    <x v="1"/>
    <x v="388"/>
    <x v="1"/>
  </r>
  <r>
    <n v="10644"/>
    <s v="Wellington Importadora"/>
    <s v="Leverling, Janet"/>
    <x v="297"/>
    <x v="224"/>
    <x v="2"/>
    <x v="389"/>
    <x v="2"/>
  </r>
  <r>
    <n v="10645"/>
    <s v="Hanari Carnes"/>
    <s v="Peacock, Margaret"/>
    <x v="298"/>
    <x v="228"/>
    <x v="1"/>
    <x v="390"/>
    <x v="2"/>
  </r>
  <r>
    <n v="10646"/>
    <s v="Hungry Owl All-Night Grocers"/>
    <s v="Dodsworth, Anne"/>
    <x v="299"/>
    <x v="229"/>
    <x v="0"/>
    <x v="391"/>
    <x v="14"/>
  </r>
  <r>
    <n v="10647"/>
    <s v="Que Delícia"/>
    <s v="Peacock, Margaret"/>
    <x v="299"/>
    <x v="229"/>
    <x v="2"/>
    <x v="392"/>
    <x v="2"/>
  </r>
  <r>
    <n v="10648"/>
    <s v="Ricardo Adocicados"/>
    <s v="Buchanan, Steven"/>
    <x v="300"/>
    <x v="230"/>
    <x v="2"/>
    <x v="393"/>
    <x v="2"/>
  </r>
  <r>
    <n v="10649"/>
    <s v="Maison Dewey"/>
    <s v="Buchanan, Steven"/>
    <x v="300"/>
    <x v="231"/>
    <x v="0"/>
    <x v="394"/>
    <x v="3"/>
  </r>
  <r>
    <n v="10650"/>
    <s v="Familia Arquibaldo"/>
    <s v="Buchanan, Steven"/>
    <x v="301"/>
    <x v="229"/>
    <x v="0"/>
    <x v="395"/>
    <x v="2"/>
  </r>
  <r>
    <n v="10651"/>
    <s v="Die Wandernde Kuh"/>
    <s v="Callahan, Laura"/>
    <x v="302"/>
    <x v="232"/>
    <x v="2"/>
    <x v="396"/>
    <x v="1"/>
  </r>
  <r>
    <n v="10652"/>
    <s v="Gourmet Lanchonetes"/>
    <s v="Peacock, Margaret"/>
    <x v="302"/>
    <x v="233"/>
    <x v="2"/>
    <x v="397"/>
    <x v="2"/>
  </r>
  <r>
    <n v="10653"/>
    <s v="Frankenversand"/>
    <s v="Davolio, Nancy"/>
    <x v="303"/>
    <x v="234"/>
    <x v="1"/>
    <x v="398"/>
    <x v="1"/>
  </r>
  <r>
    <n v="10654"/>
    <s v="Berglunds snabbköp"/>
    <s v="Buchanan, Steven"/>
    <x v="303"/>
    <x v="232"/>
    <x v="1"/>
    <x v="399"/>
    <x v="9"/>
  </r>
  <r>
    <n v="10655"/>
    <s v="Reggiani Caseifici"/>
    <s v="Davolio, Nancy"/>
    <x v="304"/>
    <x v="232"/>
    <x v="2"/>
    <x v="226"/>
    <x v="11"/>
  </r>
  <r>
    <n v="10656"/>
    <s v="Great Lakes Food Market"/>
    <s v="Suyama, Michael"/>
    <x v="305"/>
    <x v="235"/>
    <x v="1"/>
    <x v="400"/>
    <x v="8"/>
  </r>
  <r>
    <n v="10657"/>
    <s v="Save-a-lot Markets"/>
    <s v="Fuller, Andrew"/>
    <x v="305"/>
    <x v="236"/>
    <x v="2"/>
    <x v="401"/>
    <x v="8"/>
  </r>
  <r>
    <n v="10658"/>
    <s v="QUICK-Stop"/>
    <s v="Peacock, Margaret"/>
    <x v="306"/>
    <x v="233"/>
    <x v="1"/>
    <x v="402"/>
    <x v="1"/>
  </r>
  <r>
    <n v="10659"/>
    <s v="Queen Cozinha"/>
    <s v="King, Robert"/>
    <x v="306"/>
    <x v="235"/>
    <x v="2"/>
    <x v="403"/>
    <x v="2"/>
  </r>
  <r>
    <n v="10660"/>
    <s v="Hungry Coyote Import Store"/>
    <s v="Callahan, Laura"/>
    <x v="307"/>
    <x v="237"/>
    <x v="1"/>
    <x v="404"/>
    <x v="8"/>
  </r>
  <r>
    <n v="10661"/>
    <s v="Hungry Owl All-Night Grocers"/>
    <s v="King, Robert"/>
    <x v="308"/>
    <x v="236"/>
    <x v="0"/>
    <x v="169"/>
    <x v="14"/>
  </r>
  <r>
    <n v="10662"/>
    <s v="Lonesome Pine Restaurant"/>
    <s v="Leverling, Janet"/>
    <x v="308"/>
    <x v="238"/>
    <x v="2"/>
    <x v="405"/>
    <x v="8"/>
  </r>
  <r>
    <n v="10663"/>
    <s v="Bon app'"/>
    <s v="Fuller, Andrew"/>
    <x v="309"/>
    <x v="239"/>
    <x v="2"/>
    <x v="406"/>
    <x v="0"/>
  </r>
  <r>
    <n v="10664"/>
    <s v="Furia Bacalhau e Frutos do Mar"/>
    <s v="Davolio, Nancy"/>
    <x v="309"/>
    <x v="234"/>
    <x v="0"/>
    <x v="407"/>
    <x v="15"/>
  </r>
  <r>
    <n v="10665"/>
    <s v="Lonesome Pine Restaurant"/>
    <s v="Davolio, Nancy"/>
    <x v="310"/>
    <x v="240"/>
    <x v="2"/>
    <x v="408"/>
    <x v="8"/>
  </r>
  <r>
    <n v="10666"/>
    <s v="Richter Supermarkt"/>
    <s v="King, Robert"/>
    <x v="311"/>
    <x v="241"/>
    <x v="2"/>
    <x v="409"/>
    <x v="4"/>
  </r>
  <r>
    <n v="10667"/>
    <s v="Ernst Handel"/>
    <s v="King, Robert"/>
    <x v="311"/>
    <x v="234"/>
    <x v="1"/>
    <x v="410"/>
    <x v="6"/>
  </r>
  <r>
    <n v="10668"/>
    <s v="Die Wandernde Kuh"/>
    <s v="Davolio, Nancy"/>
    <x v="312"/>
    <x v="242"/>
    <x v="2"/>
    <x v="411"/>
    <x v="1"/>
  </r>
  <r>
    <n v="10669"/>
    <s v="Simons bistro"/>
    <s v="Fuller, Andrew"/>
    <x v="312"/>
    <x v="241"/>
    <x v="1"/>
    <x v="412"/>
    <x v="17"/>
  </r>
  <r>
    <n v="10670"/>
    <s v="Frankenversand"/>
    <s v="Peacock, Margaret"/>
    <x v="313"/>
    <x v="238"/>
    <x v="1"/>
    <x v="413"/>
    <x v="1"/>
  </r>
  <r>
    <n v="10671"/>
    <s v="France restauration"/>
    <s v="Davolio, Nancy"/>
    <x v="314"/>
    <x v="243"/>
    <x v="1"/>
    <x v="145"/>
    <x v="0"/>
  </r>
  <r>
    <n v="10672"/>
    <s v="Berglunds snabbköp"/>
    <s v="Dodsworth, Anne"/>
    <x v="314"/>
    <x v="244"/>
    <x v="2"/>
    <x v="414"/>
    <x v="9"/>
  </r>
  <r>
    <n v="10673"/>
    <s v="Wilman Kala"/>
    <s v="Fuller, Andrew"/>
    <x v="315"/>
    <x v="234"/>
    <x v="1"/>
    <x v="415"/>
    <x v="10"/>
  </r>
  <r>
    <n v="10674"/>
    <s v="Island Trading"/>
    <s v="Peacock, Margaret"/>
    <x v="315"/>
    <x v="245"/>
    <x v="2"/>
    <x v="416"/>
    <x v="13"/>
  </r>
  <r>
    <n v="10675"/>
    <s v="Frankenversand"/>
    <s v="Buchanan, Steven"/>
    <x v="316"/>
    <x v="242"/>
    <x v="2"/>
    <x v="417"/>
    <x v="1"/>
  </r>
  <r>
    <n v="10676"/>
    <s v="Tortuga Restaurante"/>
    <s v="Fuller, Andrew"/>
    <x v="317"/>
    <x v="246"/>
    <x v="2"/>
    <x v="418"/>
    <x v="7"/>
  </r>
  <r>
    <n v="10677"/>
    <s v="Antonio Moreno Taquería"/>
    <s v="Davolio, Nancy"/>
    <x v="317"/>
    <x v="244"/>
    <x v="0"/>
    <x v="419"/>
    <x v="7"/>
  </r>
  <r>
    <n v="10678"/>
    <s v="Save-a-lot Markets"/>
    <s v="King, Robert"/>
    <x v="318"/>
    <x v="247"/>
    <x v="0"/>
    <x v="420"/>
    <x v="8"/>
  </r>
  <r>
    <n v="10679"/>
    <s v="Blondel père et fils"/>
    <s v="Callahan, Laura"/>
    <x v="318"/>
    <x v="245"/>
    <x v="0"/>
    <x v="281"/>
    <x v="0"/>
  </r>
  <r>
    <n v="10680"/>
    <s v="Old World Delicatessen"/>
    <s v="Davolio, Nancy"/>
    <x v="319"/>
    <x v="244"/>
    <x v="1"/>
    <x v="421"/>
    <x v="8"/>
  </r>
  <r>
    <n v="10681"/>
    <s v="Great Lakes Food Market"/>
    <s v="Leverling, Janet"/>
    <x v="320"/>
    <x v="245"/>
    <x v="0"/>
    <x v="422"/>
    <x v="8"/>
  </r>
  <r>
    <n v="10682"/>
    <s v="Antonio Moreno Taquería"/>
    <s v="Leverling, Janet"/>
    <x v="320"/>
    <x v="248"/>
    <x v="2"/>
    <x v="423"/>
    <x v="7"/>
  </r>
  <r>
    <n v="10683"/>
    <s v="Du monde entier"/>
    <s v="Fuller, Andrew"/>
    <x v="321"/>
    <x v="248"/>
    <x v="1"/>
    <x v="424"/>
    <x v="0"/>
  </r>
  <r>
    <n v="10684"/>
    <s v="Ottilies Käseladen"/>
    <s v="Leverling, Janet"/>
    <x v="321"/>
    <x v="245"/>
    <x v="1"/>
    <x v="425"/>
    <x v="1"/>
  </r>
  <r>
    <n v="10685"/>
    <s v="Gourmet Lanchonetes"/>
    <s v="Peacock, Margaret"/>
    <x v="322"/>
    <x v="239"/>
    <x v="2"/>
    <x v="426"/>
    <x v="2"/>
  </r>
  <r>
    <n v="10686"/>
    <s v="Piccolo und mehr"/>
    <s v="Fuller, Andrew"/>
    <x v="323"/>
    <x v="249"/>
    <x v="1"/>
    <x v="427"/>
    <x v="6"/>
  </r>
  <r>
    <n v="10687"/>
    <s v="Hungry Owl All-Night Grocers"/>
    <s v="Dodsworth, Anne"/>
    <x v="323"/>
    <x v="250"/>
    <x v="2"/>
    <x v="428"/>
    <x v="14"/>
  </r>
  <r>
    <n v="10688"/>
    <s v="Vaffeljernet"/>
    <s v="Peacock, Margaret"/>
    <x v="324"/>
    <x v="251"/>
    <x v="2"/>
    <x v="429"/>
    <x v="17"/>
  </r>
  <r>
    <n v="10689"/>
    <s v="Berglunds snabbköp"/>
    <s v="Davolio, Nancy"/>
    <x v="324"/>
    <x v="251"/>
    <x v="2"/>
    <x v="430"/>
    <x v="9"/>
  </r>
  <r>
    <n v="10690"/>
    <s v="Hanari Carnes"/>
    <s v="Davolio, Nancy"/>
    <x v="325"/>
    <x v="239"/>
    <x v="1"/>
    <x v="431"/>
    <x v="2"/>
  </r>
  <r>
    <n v="10691"/>
    <s v="QUICK-Stop"/>
    <s v="Fuller, Andrew"/>
    <x v="326"/>
    <x v="252"/>
    <x v="2"/>
    <x v="432"/>
    <x v="1"/>
  </r>
  <r>
    <n v="10692"/>
    <s v="Alfreds Futterkiste"/>
    <s v="Peacock, Margaret"/>
    <x v="326"/>
    <x v="253"/>
    <x v="2"/>
    <x v="433"/>
    <x v="1"/>
  </r>
  <r>
    <n v="10693"/>
    <s v="White Clover Markets"/>
    <s v="Leverling, Janet"/>
    <x v="327"/>
    <x v="254"/>
    <x v="0"/>
    <x v="434"/>
    <x v="8"/>
  </r>
  <r>
    <n v="10694"/>
    <s v="QUICK-Stop"/>
    <s v="Callahan, Laura"/>
    <x v="327"/>
    <x v="255"/>
    <x v="0"/>
    <x v="435"/>
    <x v="1"/>
  </r>
  <r>
    <n v="10695"/>
    <s v="Wilman Kala"/>
    <s v="King, Robert"/>
    <x v="328"/>
    <x v="256"/>
    <x v="1"/>
    <x v="436"/>
    <x v="10"/>
  </r>
  <r>
    <n v="10696"/>
    <s v="White Clover Markets"/>
    <s v="Callahan, Laura"/>
    <x v="329"/>
    <x v="256"/>
    <x v="0"/>
    <x v="437"/>
    <x v="8"/>
  </r>
  <r>
    <n v="10697"/>
    <s v="LINO-Delicateses"/>
    <s v="Leverling, Janet"/>
    <x v="329"/>
    <x v="256"/>
    <x v="1"/>
    <x v="438"/>
    <x v="5"/>
  </r>
  <r>
    <n v="10698"/>
    <s v="Ernst Handel"/>
    <s v="Peacock, Margaret"/>
    <x v="330"/>
    <x v="257"/>
    <x v="1"/>
    <x v="439"/>
    <x v="6"/>
  </r>
  <r>
    <n v="10699"/>
    <s v="Morgenstern Gesundkost"/>
    <s v="Leverling, Janet"/>
    <x v="330"/>
    <x v="253"/>
    <x v="0"/>
    <x v="440"/>
    <x v="1"/>
  </r>
  <r>
    <n v="10700"/>
    <s v="Save-a-lot Markets"/>
    <s v="Leverling, Janet"/>
    <x v="331"/>
    <x v="247"/>
    <x v="1"/>
    <x v="441"/>
    <x v="8"/>
  </r>
  <r>
    <n v="10701"/>
    <s v="Hungry Owl All-Night Grocers"/>
    <s v="Suyama, Michael"/>
    <x v="332"/>
    <x v="237"/>
    <x v="0"/>
    <x v="442"/>
    <x v="14"/>
  </r>
  <r>
    <n v="10702"/>
    <s v="Alfreds Futterkiste"/>
    <s v="Peacock, Margaret"/>
    <x v="332"/>
    <x v="258"/>
    <x v="1"/>
    <x v="443"/>
    <x v="1"/>
  </r>
  <r>
    <n v="10703"/>
    <s v="Folk och fä HB"/>
    <s v="Suyama, Michael"/>
    <x v="333"/>
    <x v="259"/>
    <x v="2"/>
    <x v="444"/>
    <x v="9"/>
  </r>
  <r>
    <n v="10704"/>
    <s v="Queen Cozinha"/>
    <s v="Suyama, Michael"/>
    <x v="333"/>
    <x v="260"/>
    <x v="1"/>
    <x v="445"/>
    <x v="2"/>
  </r>
  <r>
    <n v="10705"/>
    <s v="HILARIÓN-Abastos"/>
    <s v="Dodsworth, Anne"/>
    <x v="334"/>
    <x v="261"/>
    <x v="2"/>
    <x v="446"/>
    <x v="5"/>
  </r>
  <r>
    <n v="10706"/>
    <s v="Old World Delicatessen"/>
    <s v="Callahan, Laura"/>
    <x v="335"/>
    <x v="258"/>
    <x v="0"/>
    <x v="447"/>
    <x v="8"/>
  </r>
  <r>
    <n v="10707"/>
    <s v="Around the Horn"/>
    <s v="Peacock, Margaret"/>
    <x v="335"/>
    <x v="262"/>
    <x v="0"/>
    <x v="448"/>
    <x v="13"/>
  </r>
  <r>
    <n v="10708"/>
    <s v="The Big Cheese"/>
    <s v="Suyama, Michael"/>
    <x v="336"/>
    <x v="263"/>
    <x v="2"/>
    <x v="449"/>
    <x v="8"/>
  </r>
  <r>
    <n v="10709"/>
    <s v="Gourmet Lanchonetes"/>
    <s v="Davolio, Nancy"/>
    <x v="336"/>
    <x v="264"/>
    <x v="0"/>
    <x v="450"/>
    <x v="2"/>
  </r>
  <r>
    <n v="10710"/>
    <s v="Franchi S.p.A."/>
    <s v="Davolio, Nancy"/>
    <x v="337"/>
    <x v="262"/>
    <x v="1"/>
    <x v="451"/>
    <x v="11"/>
  </r>
  <r>
    <n v="10711"/>
    <s v="Save-a-lot Markets"/>
    <s v="Buchanan, Steven"/>
    <x v="338"/>
    <x v="265"/>
    <x v="2"/>
    <x v="452"/>
    <x v="8"/>
  </r>
  <r>
    <n v="10712"/>
    <s v="Hungry Owl All-Night Grocers"/>
    <s v="Leverling, Janet"/>
    <x v="338"/>
    <x v="266"/>
    <x v="1"/>
    <x v="453"/>
    <x v="14"/>
  </r>
  <r>
    <n v="10713"/>
    <s v="Save-a-lot Markets"/>
    <s v="Davolio, Nancy"/>
    <x v="339"/>
    <x v="267"/>
    <x v="1"/>
    <x v="454"/>
    <x v="8"/>
  </r>
  <r>
    <n v="10714"/>
    <s v="Save-a-lot Markets"/>
    <s v="Buchanan, Steven"/>
    <x v="339"/>
    <x v="268"/>
    <x v="0"/>
    <x v="455"/>
    <x v="8"/>
  </r>
  <r>
    <n v="10715"/>
    <s v="Bon app'"/>
    <s v="Leverling, Janet"/>
    <x v="340"/>
    <x v="265"/>
    <x v="1"/>
    <x v="456"/>
    <x v="0"/>
  </r>
  <r>
    <n v="10716"/>
    <s v="Rancho grande"/>
    <s v="Peacock, Margaret"/>
    <x v="341"/>
    <x v="268"/>
    <x v="2"/>
    <x v="457"/>
    <x v="20"/>
  </r>
  <r>
    <n v="10717"/>
    <s v="Frankenversand"/>
    <s v="Davolio, Nancy"/>
    <x v="341"/>
    <x v="265"/>
    <x v="2"/>
    <x v="458"/>
    <x v="1"/>
  </r>
  <r>
    <n v="10718"/>
    <s v="Königlich Essen"/>
    <s v="Davolio, Nancy"/>
    <x v="342"/>
    <x v="265"/>
    <x v="0"/>
    <x v="459"/>
    <x v="1"/>
  </r>
  <r>
    <n v="10719"/>
    <s v="Let's Stop N Shop"/>
    <s v="Callahan, Laura"/>
    <x v="342"/>
    <x v="263"/>
    <x v="2"/>
    <x v="460"/>
    <x v="8"/>
  </r>
  <r>
    <n v="10720"/>
    <s v="Que Delícia"/>
    <s v="Callahan, Laura"/>
    <x v="343"/>
    <x v="263"/>
    <x v="2"/>
    <x v="461"/>
    <x v="2"/>
  </r>
  <r>
    <n v="10721"/>
    <s v="QUICK-Stop"/>
    <s v="Buchanan, Steven"/>
    <x v="344"/>
    <x v="266"/>
    <x v="0"/>
    <x v="462"/>
    <x v="1"/>
  </r>
  <r>
    <n v="10722"/>
    <s v="Save-a-lot Markets"/>
    <s v="Callahan, Laura"/>
    <x v="344"/>
    <x v="269"/>
    <x v="1"/>
    <x v="463"/>
    <x v="8"/>
  </r>
  <r>
    <n v="10723"/>
    <s v="White Clover Markets"/>
    <s v="Leverling, Janet"/>
    <x v="345"/>
    <x v="270"/>
    <x v="1"/>
    <x v="464"/>
    <x v="8"/>
  </r>
  <r>
    <n v="10724"/>
    <s v="Mère Paillarde"/>
    <s v="Callahan, Laura"/>
    <x v="345"/>
    <x v="263"/>
    <x v="2"/>
    <x v="465"/>
    <x v="16"/>
  </r>
  <r>
    <n v="10725"/>
    <s v="Familia Arquibaldo"/>
    <s v="Peacock, Margaret"/>
    <x v="346"/>
    <x v="263"/>
    <x v="0"/>
    <x v="466"/>
    <x v="2"/>
  </r>
  <r>
    <n v="10726"/>
    <s v="Eastern Connection"/>
    <s v="Peacock, Margaret"/>
    <x v="347"/>
    <x v="271"/>
    <x v="1"/>
    <x v="467"/>
    <x v="13"/>
  </r>
  <r>
    <n v="10727"/>
    <s v="Reggiani Caseifici"/>
    <s v="Fuller, Andrew"/>
    <x v="347"/>
    <x v="271"/>
    <x v="1"/>
    <x v="468"/>
    <x v="11"/>
  </r>
  <r>
    <n v="10728"/>
    <s v="Queen Cozinha"/>
    <s v="Peacock, Margaret"/>
    <x v="348"/>
    <x v="272"/>
    <x v="2"/>
    <x v="469"/>
    <x v="2"/>
  </r>
  <r>
    <n v="10729"/>
    <s v="LINO-Delicateses"/>
    <s v="Callahan, Laura"/>
    <x v="348"/>
    <x v="273"/>
    <x v="0"/>
    <x v="470"/>
    <x v="5"/>
  </r>
  <r>
    <n v="10730"/>
    <s v="Bon app'"/>
    <s v="Buchanan, Steven"/>
    <x v="349"/>
    <x v="273"/>
    <x v="1"/>
    <x v="126"/>
    <x v="0"/>
  </r>
  <r>
    <n v="10731"/>
    <s v="Chop-suey Chinese"/>
    <s v="King, Robert"/>
    <x v="350"/>
    <x v="273"/>
    <x v="1"/>
    <x v="471"/>
    <x v="4"/>
  </r>
  <r>
    <n v="10732"/>
    <s v="Bon app'"/>
    <s v="Leverling, Janet"/>
    <x v="350"/>
    <x v="260"/>
    <x v="1"/>
    <x v="472"/>
    <x v="0"/>
  </r>
  <r>
    <n v="10733"/>
    <s v="Berglunds snabbköp"/>
    <s v="Davolio, Nancy"/>
    <x v="351"/>
    <x v="274"/>
    <x v="0"/>
    <x v="473"/>
    <x v="9"/>
  </r>
  <r>
    <n v="10734"/>
    <s v="Gourmet Lanchonetes"/>
    <s v="Fuller, Andrew"/>
    <x v="351"/>
    <x v="275"/>
    <x v="0"/>
    <x v="474"/>
    <x v="2"/>
  </r>
  <r>
    <n v="10735"/>
    <s v="Let's Stop N Shop"/>
    <s v="Suyama, Michael"/>
    <x v="352"/>
    <x v="276"/>
    <x v="2"/>
    <x v="475"/>
    <x v="8"/>
  </r>
  <r>
    <n v="10736"/>
    <s v="Hungry Owl All-Night Grocers"/>
    <s v="Dodsworth, Anne"/>
    <x v="353"/>
    <x v="276"/>
    <x v="2"/>
    <x v="476"/>
    <x v="14"/>
  </r>
  <r>
    <n v="10737"/>
    <s v="Vins et alcools Chevalier"/>
    <s v="Fuller, Andrew"/>
    <x v="353"/>
    <x v="261"/>
    <x v="2"/>
    <x v="477"/>
    <x v="0"/>
  </r>
  <r>
    <n v="10738"/>
    <s v="Spécialités du monde"/>
    <s v="Fuller, Andrew"/>
    <x v="354"/>
    <x v="261"/>
    <x v="1"/>
    <x v="478"/>
    <x v="0"/>
  </r>
  <r>
    <n v="10739"/>
    <s v="Vins et alcools Chevalier"/>
    <s v="Leverling, Janet"/>
    <x v="354"/>
    <x v="277"/>
    <x v="0"/>
    <x v="479"/>
    <x v="0"/>
  </r>
  <r>
    <n v="10740"/>
    <s v="White Clover Markets"/>
    <s v="Peacock, Margaret"/>
    <x v="355"/>
    <x v="270"/>
    <x v="2"/>
    <x v="480"/>
    <x v="8"/>
  </r>
  <r>
    <n v="10741"/>
    <s v="Around the Horn"/>
    <s v="Peacock, Margaret"/>
    <x v="356"/>
    <x v="261"/>
    <x v="0"/>
    <x v="481"/>
    <x v="13"/>
  </r>
  <r>
    <n v="10742"/>
    <s v="Bottom-Dollar Markets"/>
    <s v="Leverling, Janet"/>
    <x v="356"/>
    <x v="261"/>
    <x v="0"/>
    <x v="482"/>
    <x v="16"/>
  </r>
  <r>
    <n v="10743"/>
    <s v="Around the Horn"/>
    <s v="Davolio, Nancy"/>
    <x v="357"/>
    <x v="276"/>
    <x v="2"/>
    <x v="483"/>
    <x v="13"/>
  </r>
  <r>
    <n v="10744"/>
    <s v="Vaffeljernet"/>
    <s v="Suyama, Michael"/>
    <x v="357"/>
    <x v="278"/>
    <x v="1"/>
    <x v="484"/>
    <x v="17"/>
  </r>
  <r>
    <n v="10745"/>
    <s v="QUICK-Stop"/>
    <s v="Dodsworth, Anne"/>
    <x v="358"/>
    <x v="279"/>
    <x v="1"/>
    <x v="446"/>
    <x v="1"/>
  </r>
  <r>
    <n v="10746"/>
    <s v="Chop-suey Chinese"/>
    <s v="Davolio, Nancy"/>
    <x v="359"/>
    <x v="276"/>
    <x v="0"/>
    <x v="485"/>
    <x v="4"/>
  </r>
  <r>
    <n v="10747"/>
    <s v="Piccolo und mehr"/>
    <s v="Suyama, Michael"/>
    <x v="359"/>
    <x v="280"/>
    <x v="1"/>
    <x v="486"/>
    <x v="6"/>
  </r>
  <r>
    <n v="10748"/>
    <s v="Save-a-lot Markets"/>
    <s v="Leverling, Janet"/>
    <x v="360"/>
    <x v="281"/>
    <x v="1"/>
    <x v="487"/>
    <x v="8"/>
  </r>
  <r>
    <n v="10749"/>
    <s v="Island Trading"/>
    <s v="Peacock, Margaret"/>
    <x v="360"/>
    <x v="282"/>
    <x v="2"/>
    <x v="488"/>
    <x v="13"/>
  </r>
  <r>
    <n v="10750"/>
    <s v="Wartian Herkku"/>
    <s v="Dodsworth, Anne"/>
    <x v="361"/>
    <x v="278"/>
    <x v="1"/>
    <x v="489"/>
    <x v="10"/>
  </r>
  <r>
    <n v="10751"/>
    <s v="Richter Supermarkt"/>
    <s v="Leverling, Janet"/>
    <x v="362"/>
    <x v="283"/>
    <x v="0"/>
    <x v="490"/>
    <x v="4"/>
  </r>
  <r>
    <n v="10752"/>
    <s v="North/South"/>
    <s v="Fuller, Andrew"/>
    <x v="362"/>
    <x v="281"/>
    <x v="0"/>
    <x v="491"/>
    <x v="13"/>
  </r>
  <r>
    <n v="10753"/>
    <s v="Franchi S.p.A."/>
    <s v="Leverling, Janet"/>
    <x v="363"/>
    <x v="279"/>
    <x v="1"/>
    <x v="492"/>
    <x v="11"/>
  </r>
  <r>
    <n v="10754"/>
    <s v="Magazzini Alimentari Riuniti"/>
    <s v="Suyama, Michael"/>
    <x v="363"/>
    <x v="279"/>
    <x v="0"/>
    <x v="493"/>
    <x v="11"/>
  </r>
  <r>
    <n v="10755"/>
    <s v="Bon app'"/>
    <s v="Peacock, Margaret"/>
    <x v="364"/>
    <x v="281"/>
    <x v="2"/>
    <x v="494"/>
    <x v="0"/>
  </r>
  <r>
    <n v="10756"/>
    <s v="Split Rail Beer &amp; Ale"/>
    <s v="Callahan, Laura"/>
    <x v="365"/>
    <x v="284"/>
    <x v="2"/>
    <x v="495"/>
    <x v="8"/>
  </r>
  <r>
    <n v="10757"/>
    <s v="Save-a-lot Markets"/>
    <s v="Suyama, Michael"/>
    <x v="365"/>
    <x v="285"/>
    <x v="1"/>
    <x v="496"/>
    <x v="8"/>
  </r>
  <r>
    <n v="10758"/>
    <s v="Richter Supermarkt"/>
    <s v="Leverling, Janet"/>
    <x v="366"/>
    <x v="286"/>
    <x v="0"/>
    <x v="497"/>
    <x v="4"/>
  </r>
  <r>
    <n v="10759"/>
    <s v="Ana Trujillo Emparedados y helados"/>
    <s v="Leverling, Janet"/>
    <x v="366"/>
    <x v="287"/>
    <x v="0"/>
    <x v="498"/>
    <x v="7"/>
  </r>
  <r>
    <n v="10760"/>
    <s v="Maison Dewey"/>
    <s v="Peacock, Margaret"/>
    <x v="367"/>
    <x v="288"/>
    <x v="1"/>
    <x v="499"/>
    <x v="3"/>
  </r>
  <r>
    <n v="10761"/>
    <s v="Rattlesnake Canyon Grocery"/>
    <s v="Buchanan, Steven"/>
    <x v="368"/>
    <x v="289"/>
    <x v="2"/>
    <x v="500"/>
    <x v="8"/>
  </r>
  <r>
    <n v="10762"/>
    <s v="Folk och fä HB"/>
    <s v="Leverling, Janet"/>
    <x v="368"/>
    <x v="290"/>
    <x v="1"/>
    <x v="501"/>
    <x v="9"/>
  </r>
  <r>
    <n v="10763"/>
    <s v="Folies gourmandes"/>
    <s v="Leverling, Janet"/>
    <x v="369"/>
    <x v="289"/>
    <x v="0"/>
    <x v="502"/>
    <x v="0"/>
  </r>
  <r>
    <n v="10764"/>
    <s v="Ernst Handel"/>
    <s v="Suyama, Michael"/>
    <x v="369"/>
    <x v="289"/>
    <x v="0"/>
    <x v="503"/>
    <x v="6"/>
  </r>
  <r>
    <n v="10765"/>
    <s v="QUICK-Stop"/>
    <s v="Leverling, Janet"/>
    <x v="370"/>
    <x v="290"/>
    <x v="0"/>
    <x v="504"/>
    <x v="1"/>
  </r>
  <r>
    <n v="10766"/>
    <s v="Ottilies Käseladen"/>
    <s v="Peacock, Margaret"/>
    <x v="371"/>
    <x v="290"/>
    <x v="1"/>
    <x v="505"/>
    <x v="1"/>
  </r>
  <r>
    <n v="10767"/>
    <s v="Suprêmes délices"/>
    <s v="Peacock, Margaret"/>
    <x v="371"/>
    <x v="285"/>
    <x v="0"/>
    <x v="506"/>
    <x v="3"/>
  </r>
  <r>
    <n v="10768"/>
    <s v="Around the Horn"/>
    <s v="Leverling, Janet"/>
    <x v="372"/>
    <x v="285"/>
    <x v="2"/>
    <x v="507"/>
    <x v="13"/>
  </r>
  <r>
    <n v="10769"/>
    <s v="Vaffeljernet"/>
    <s v="Leverling, Janet"/>
    <x v="372"/>
    <x v="287"/>
    <x v="1"/>
    <x v="508"/>
    <x v="17"/>
  </r>
  <r>
    <n v="10770"/>
    <s v="Hanari Carnes"/>
    <s v="Callahan, Laura"/>
    <x v="373"/>
    <x v="291"/>
    <x v="0"/>
    <x v="509"/>
    <x v="2"/>
  </r>
  <r>
    <n v="10771"/>
    <s v="Ernst Handel"/>
    <s v="Dodsworth, Anne"/>
    <x v="374"/>
    <x v="292"/>
    <x v="2"/>
    <x v="510"/>
    <x v="6"/>
  </r>
  <r>
    <n v="10772"/>
    <s v="Lehmanns Marktstand"/>
    <s v="Leverling, Janet"/>
    <x v="374"/>
    <x v="282"/>
    <x v="2"/>
    <x v="511"/>
    <x v="1"/>
  </r>
  <r>
    <n v="10773"/>
    <s v="Ernst Handel"/>
    <s v="Davolio, Nancy"/>
    <x v="375"/>
    <x v="293"/>
    <x v="0"/>
    <x v="512"/>
    <x v="6"/>
  </r>
  <r>
    <n v="10774"/>
    <s v="Folk och fä HB"/>
    <s v="Peacock, Margaret"/>
    <x v="375"/>
    <x v="287"/>
    <x v="1"/>
    <x v="513"/>
    <x v="9"/>
  </r>
  <r>
    <n v="10775"/>
    <s v="The Cracker Box"/>
    <s v="King, Robert"/>
    <x v="376"/>
    <x v="294"/>
    <x v="1"/>
    <x v="514"/>
    <x v="8"/>
  </r>
  <r>
    <n v="10776"/>
    <s v="Ernst Handel"/>
    <s v="Davolio, Nancy"/>
    <x v="377"/>
    <x v="295"/>
    <x v="0"/>
    <x v="515"/>
    <x v="6"/>
  </r>
  <r>
    <n v="10777"/>
    <s v="Gourmet Lanchonetes"/>
    <s v="King, Robert"/>
    <x v="377"/>
    <x v="296"/>
    <x v="2"/>
    <x v="328"/>
    <x v="2"/>
  </r>
  <r>
    <n v="10778"/>
    <s v="Berglunds snabbköp"/>
    <s v="Leverling, Janet"/>
    <x v="378"/>
    <x v="297"/>
    <x v="1"/>
    <x v="516"/>
    <x v="9"/>
  </r>
  <r>
    <n v="10779"/>
    <s v="Morgenstern Gesundkost"/>
    <s v="Leverling, Janet"/>
    <x v="378"/>
    <x v="298"/>
    <x v="2"/>
    <x v="517"/>
    <x v="1"/>
  </r>
  <r>
    <n v="10780"/>
    <s v="LILA-Supermercado"/>
    <s v="Fuller, Andrew"/>
    <x v="378"/>
    <x v="299"/>
    <x v="1"/>
    <x v="518"/>
    <x v="5"/>
  </r>
  <r>
    <n v="10781"/>
    <s v="Wartian Herkku"/>
    <s v="Fuller, Andrew"/>
    <x v="379"/>
    <x v="282"/>
    <x v="0"/>
    <x v="519"/>
    <x v="10"/>
  </r>
  <r>
    <n v="10782"/>
    <s v="Cactus Comidas para llevar"/>
    <s v="Dodsworth, Anne"/>
    <x v="379"/>
    <x v="300"/>
    <x v="0"/>
    <x v="520"/>
    <x v="20"/>
  </r>
  <r>
    <n v="10783"/>
    <s v="Hanari Carnes"/>
    <s v="Peacock, Margaret"/>
    <x v="380"/>
    <x v="282"/>
    <x v="2"/>
    <x v="521"/>
    <x v="2"/>
  </r>
  <r>
    <n v="10784"/>
    <s v="Magazzini Alimentari Riuniti"/>
    <s v="Peacock, Margaret"/>
    <x v="380"/>
    <x v="300"/>
    <x v="0"/>
    <x v="522"/>
    <x v="11"/>
  </r>
  <r>
    <n v="10785"/>
    <s v="GROSELLA-Restaurante"/>
    <s v="Davolio, Nancy"/>
    <x v="380"/>
    <x v="297"/>
    <x v="0"/>
    <x v="523"/>
    <x v="5"/>
  </r>
  <r>
    <n v="10786"/>
    <s v="Queen Cozinha"/>
    <s v="Callahan, Laura"/>
    <x v="381"/>
    <x v="301"/>
    <x v="1"/>
    <x v="524"/>
    <x v="2"/>
  </r>
  <r>
    <n v="10787"/>
    <s v="La maison d'Asie"/>
    <s v="Fuller, Andrew"/>
    <x v="381"/>
    <x v="294"/>
    <x v="1"/>
    <x v="525"/>
    <x v="0"/>
  </r>
  <r>
    <n v="10788"/>
    <s v="QUICK-Stop"/>
    <s v="Davolio, Nancy"/>
    <x v="382"/>
    <x v="302"/>
    <x v="2"/>
    <x v="526"/>
    <x v="1"/>
  </r>
  <r>
    <n v="10789"/>
    <s v="Folies gourmandes"/>
    <s v="Davolio, Nancy"/>
    <x v="382"/>
    <x v="303"/>
    <x v="2"/>
    <x v="527"/>
    <x v="0"/>
  </r>
  <r>
    <n v="10790"/>
    <s v="Gourmet Lanchonetes"/>
    <s v="Suyama, Michael"/>
    <x v="382"/>
    <x v="294"/>
    <x v="1"/>
    <x v="528"/>
    <x v="2"/>
  </r>
  <r>
    <n v="10791"/>
    <s v="Frankenversand"/>
    <s v="Suyama, Michael"/>
    <x v="383"/>
    <x v="304"/>
    <x v="2"/>
    <x v="529"/>
    <x v="1"/>
  </r>
  <r>
    <n v="10792"/>
    <s v="Wolski  Zajazd"/>
    <s v="Davolio, Nancy"/>
    <x v="383"/>
    <x v="303"/>
    <x v="0"/>
    <x v="530"/>
    <x v="18"/>
  </r>
  <r>
    <n v="10793"/>
    <s v="Around the Horn"/>
    <s v="Leverling, Janet"/>
    <x v="384"/>
    <x v="305"/>
    <x v="0"/>
    <x v="531"/>
    <x v="13"/>
  </r>
  <r>
    <n v="10794"/>
    <s v="Que Delícia"/>
    <s v="Suyama, Michael"/>
    <x v="384"/>
    <x v="292"/>
    <x v="1"/>
    <x v="532"/>
    <x v="2"/>
  </r>
  <r>
    <n v="10795"/>
    <s v="Ernst Handel"/>
    <s v="Callahan, Laura"/>
    <x v="384"/>
    <x v="306"/>
    <x v="2"/>
    <x v="533"/>
    <x v="6"/>
  </r>
  <r>
    <n v="10796"/>
    <s v="HILARIÓN-Abastos"/>
    <s v="Leverling, Janet"/>
    <x v="385"/>
    <x v="298"/>
    <x v="1"/>
    <x v="534"/>
    <x v="5"/>
  </r>
  <r>
    <n v="10797"/>
    <s v="Drachenblut Delikatessen"/>
    <s v="King, Robert"/>
    <x v="385"/>
    <x v="307"/>
    <x v="2"/>
    <x v="535"/>
    <x v="1"/>
  </r>
  <r>
    <n v="10798"/>
    <s v="Island Trading"/>
    <s v="Fuller, Andrew"/>
    <x v="386"/>
    <x v="307"/>
    <x v="1"/>
    <x v="536"/>
    <x v="13"/>
  </r>
  <r>
    <n v="10799"/>
    <s v="Königlich Essen"/>
    <s v="Dodsworth, Anne"/>
    <x v="386"/>
    <x v="307"/>
    <x v="0"/>
    <x v="537"/>
    <x v="1"/>
  </r>
  <r>
    <n v="10800"/>
    <s v="Seven Seas Imports"/>
    <s v="Davolio, Nancy"/>
    <x v="386"/>
    <x v="307"/>
    <x v="0"/>
    <x v="538"/>
    <x v="13"/>
  </r>
  <r>
    <n v="10801"/>
    <s v="Bólido Comidas preparadas"/>
    <s v="Peacock, Margaret"/>
    <x v="387"/>
    <x v="303"/>
    <x v="2"/>
    <x v="539"/>
    <x v="12"/>
  </r>
  <r>
    <n v="10802"/>
    <s v="Simons bistro"/>
    <s v="Peacock, Margaret"/>
    <x v="387"/>
    <x v="292"/>
    <x v="2"/>
    <x v="540"/>
    <x v="17"/>
  </r>
  <r>
    <n v="10803"/>
    <s v="Wellington Importadora"/>
    <s v="Peacock, Margaret"/>
    <x v="388"/>
    <x v="308"/>
    <x v="1"/>
    <x v="541"/>
    <x v="2"/>
  </r>
  <r>
    <n v="10804"/>
    <s v="Seven Seas Imports"/>
    <s v="Suyama, Michael"/>
    <x v="388"/>
    <x v="309"/>
    <x v="2"/>
    <x v="542"/>
    <x v="13"/>
  </r>
  <r>
    <n v="10805"/>
    <s v="The Big Cheese"/>
    <s v="Fuller, Andrew"/>
    <x v="388"/>
    <x v="310"/>
    <x v="0"/>
    <x v="543"/>
    <x v="8"/>
  </r>
  <r>
    <n v="10806"/>
    <s v="Victuailles en stock"/>
    <s v="Leverling, Janet"/>
    <x v="389"/>
    <x v="307"/>
    <x v="2"/>
    <x v="544"/>
    <x v="0"/>
  </r>
  <r>
    <n v="10807"/>
    <s v="Franchi S.p.A."/>
    <s v="Peacock, Margaret"/>
    <x v="389"/>
    <x v="311"/>
    <x v="1"/>
    <x v="545"/>
    <x v="11"/>
  </r>
  <r>
    <n v="10808"/>
    <s v="Princesa Isabel Vinhos"/>
    <s v="Fuller, Andrew"/>
    <x v="390"/>
    <x v="310"/>
    <x v="0"/>
    <x v="546"/>
    <x v="8"/>
  </r>
  <r>
    <n v="10809"/>
    <s v="Wellington Importadora"/>
    <s v="King, Robert"/>
    <x v="390"/>
    <x v="309"/>
    <x v="1"/>
    <x v="285"/>
    <x v="2"/>
  </r>
  <r>
    <n v="10810"/>
    <s v="Laughing Bacchus Wine Cellars"/>
    <s v="Fuller, Andrew"/>
    <x v="390"/>
    <x v="309"/>
    <x v="0"/>
    <x v="547"/>
    <x v="16"/>
  </r>
  <r>
    <n v="10811"/>
    <s v="LINO-Delicateses"/>
    <s v="Callahan, Laura"/>
    <x v="391"/>
    <x v="305"/>
    <x v="1"/>
    <x v="548"/>
    <x v="5"/>
  </r>
  <r>
    <n v="10812"/>
    <s v="Reggiani Caseifici"/>
    <s v="Buchanan, Steven"/>
    <x v="391"/>
    <x v="312"/>
    <x v="1"/>
    <x v="549"/>
    <x v="11"/>
  </r>
  <r>
    <n v="10813"/>
    <s v="Ricardo Adocicados"/>
    <s v="Davolio, Nancy"/>
    <x v="392"/>
    <x v="310"/>
    <x v="1"/>
    <x v="550"/>
    <x v="2"/>
  </r>
  <r>
    <n v="10814"/>
    <s v="Victuailles en stock"/>
    <s v="Leverling, Janet"/>
    <x v="392"/>
    <x v="298"/>
    <x v="0"/>
    <x v="551"/>
    <x v="0"/>
  </r>
  <r>
    <n v="10815"/>
    <s v="Save-a-lot Markets"/>
    <s v="Fuller, Andrew"/>
    <x v="392"/>
    <x v="298"/>
    <x v="0"/>
    <x v="552"/>
    <x v="8"/>
  </r>
  <r>
    <n v="10816"/>
    <s v="Great Lakes Food Market"/>
    <s v="Peacock, Margaret"/>
    <x v="393"/>
    <x v="313"/>
    <x v="2"/>
    <x v="553"/>
    <x v="8"/>
  </r>
  <r>
    <n v="10817"/>
    <s v="Königlich Essen"/>
    <s v="Leverling, Janet"/>
    <x v="393"/>
    <x v="314"/>
    <x v="2"/>
    <x v="554"/>
    <x v="1"/>
  </r>
  <r>
    <n v="10818"/>
    <s v="Magazzini Alimentari Riuniti"/>
    <s v="King, Robert"/>
    <x v="394"/>
    <x v="312"/>
    <x v="0"/>
    <x v="555"/>
    <x v="11"/>
  </r>
  <r>
    <n v="10819"/>
    <s v="Cactus Comidas para llevar"/>
    <s v="Fuller, Andrew"/>
    <x v="394"/>
    <x v="315"/>
    <x v="0"/>
    <x v="556"/>
    <x v="20"/>
  </r>
  <r>
    <n v="10820"/>
    <s v="Rattlesnake Canyon Grocery"/>
    <s v="Leverling, Janet"/>
    <x v="394"/>
    <x v="314"/>
    <x v="2"/>
    <x v="557"/>
    <x v="8"/>
  </r>
  <r>
    <n v="10821"/>
    <s v="Split Rail Beer &amp; Ale"/>
    <s v="Davolio, Nancy"/>
    <x v="395"/>
    <x v="316"/>
    <x v="1"/>
    <x v="558"/>
    <x v="8"/>
  </r>
  <r>
    <n v="10822"/>
    <s v="Trail's Head Gourmet Provisioners"/>
    <s v="Suyama, Michael"/>
    <x v="395"/>
    <x v="315"/>
    <x v="0"/>
    <x v="559"/>
    <x v="8"/>
  </r>
  <r>
    <n v="10823"/>
    <s v="LILA-Supermercado"/>
    <s v="Buchanan, Steven"/>
    <x v="396"/>
    <x v="314"/>
    <x v="2"/>
    <x v="560"/>
    <x v="5"/>
  </r>
  <r>
    <n v="10824"/>
    <s v="Folk och fä HB"/>
    <s v="Callahan, Laura"/>
    <x v="396"/>
    <x v="311"/>
    <x v="1"/>
    <x v="561"/>
    <x v="9"/>
  </r>
  <r>
    <n v="10825"/>
    <s v="Drachenblut Delikatessen"/>
    <s v="Davolio, Nancy"/>
    <x v="396"/>
    <x v="298"/>
    <x v="1"/>
    <x v="562"/>
    <x v="1"/>
  </r>
  <r>
    <n v="10826"/>
    <s v="Blondel père et fils"/>
    <s v="Suyama, Michael"/>
    <x v="397"/>
    <x v="317"/>
    <x v="1"/>
    <x v="563"/>
    <x v="0"/>
  </r>
  <r>
    <n v="10827"/>
    <s v="Bon app'"/>
    <s v="Davolio, Nancy"/>
    <x v="397"/>
    <x v="317"/>
    <x v="2"/>
    <x v="564"/>
    <x v="0"/>
  </r>
  <r>
    <n v="10828"/>
    <s v="Rancho grande"/>
    <s v="Dodsworth, Anne"/>
    <x v="398"/>
    <x v="313"/>
    <x v="1"/>
    <x v="565"/>
    <x v="20"/>
  </r>
  <r>
    <n v="10829"/>
    <s v="Island Trading"/>
    <s v="Dodsworth, Anne"/>
    <x v="398"/>
    <x v="318"/>
    <x v="1"/>
    <x v="566"/>
    <x v="13"/>
  </r>
  <r>
    <n v="10830"/>
    <s v="Tradição Hipermercados"/>
    <s v="Peacock, Margaret"/>
    <x v="398"/>
    <x v="296"/>
    <x v="2"/>
    <x v="567"/>
    <x v="2"/>
  </r>
  <r>
    <n v="10831"/>
    <s v="Santé Gourmet"/>
    <s v="Leverling, Janet"/>
    <x v="399"/>
    <x v="318"/>
    <x v="2"/>
    <x v="568"/>
    <x v="19"/>
  </r>
  <r>
    <n v="10832"/>
    <s v="La maison d'Asie"/>
    <s v="Fuller, Andrew"/>
    <x v="399"/>
    <x v="302"/>
    <x v="2"/>
    <x v="569"/>
    <x v="0"/>
  </r>
  <r>
    <n v="10833"/>
    <s v="Ottilies Käseladen"/>
    <s v="Suyama, Michael"/>
    <x v="400"/>
    <x v="318"/>
    <x v="2"/>
    <x v="570"/>
    <x v="1"/>
  </r>
  <r>
    <n v="10834"/>
    <s v="Tradição Hipermercados"/>
    <s v="Davolio, Nancy"/>
    <x v="400"/>
    <x v="302"/>
    <x v="0"/>
    <x v="571"/>
    <x v="2"/>
  </r>
  <r>
    <n v="10835"/>
    <s v="Alfreds Futterkiste"/>
    <s v="Davolio, Nancy"/>
    <x v="400"/>
    <x v="296"/>
    <x v="0"/>
    <x v="572"/>
    <x v="1"/>
  </r>
  <r>
    <n v="10836"/>
    <s v="Ernst Handel"/>
    <s v="King, Robert"/>
    <x v="401"/>
    <x v="296"/>
    <x v="1"/>
    <x v="573"/>
    <x v="6"/>
  </r>
  <r>
    <n v="10837"/>
    <s v="Berglunds snabbköp"/>
    <s v="Dodsworth, Anne"/>
    <x v="401"/>
    <x v="318"/>
    <x v="0"/>
    <x v="574"/>
    <x v="9"/>
  </r>
  <r>
    <n v="10838"/>
    <s v="LINO-Delicateses"/>
    <s v="Leverling, Janet"/>
    <x v="402"/>
    <x v="318"/>
    <x v="0"/>
    <x v="575"/>
    <x v="5"/>
  </r>
  <r>
    <n v="10839"/>
    <s v="Tradição Hipermercados"/>
    <s v="Leverling, Janet"/>
    <x v="402"/>
    <x v="319"/>
    <x v="0"/>
    <x v="576"/>
    <x v="2"/>
  </r>
  <r>
    <n v="10840"/>
    <s v="LINO-Delicateses"/>
    <s v="Peacock, Margaret"/>
    <x v="402"/>
    <x v="320"/>
    <x v="2"/>
    <x v="577"/>
    <x v="5"/>
  </r>
  <r>
    <n v="10841"/>
    <s v="Suprêmes délices"/>
    <s v="Buchanan, Steven"/>
    <x v="403"/>
    <x v="321"/>
    <x v="2"/>
    <x v="578"/>
    <x v="3"/>
  </r>
  <r>
    <n v="10842"/>
    <s v="Tortuga Restaurante"/>
    <s v="Davolio, Nancy"/>
    <x v="403"/>
    <x v="321"/>
    <x v="0"/>
    <x v="579"/>
    <x v="7"/>
  </r>
  <r>
    <n v="10843"/>
    <s v="Victuailles en stock"/>
    <s v="Peacock, Margaret"/>
    <x v="404"/>
    <x v="322"/>
    <x v="2"/>
    <x v="580"/>
    <x v="0"/>
  </r>
  <r>
    <n v="10844"/>
    <s v="Piccolo und mehr"/>
    <s v="Callahan, Laura"/>
    <x v="404"/>
    <x v="322"/>
    <x v="2"/>
    <x v="581"/>
    <x v="6"/>
  </r>
  <r>
    <n v="10845"/>
    <s v="QUICK-Stop"/>
    <s v="Callahan, Laura"/>
    <x v="404"/>
    <x v="311"/>
    <x v="1"/>
    <x v="582"/>
    <x v="1"/>
  </r>
  <r>
    <n v="10846"/>
    <s v="Suprêmes délices"/>
    <s v="Fuller, Andrew"/>
    <x v="405"/>
    <x v="318"/>
    <x v="0"/>
    <x v="583"/>
    <x v="3"/>
  </r>
  <r>
    <n v="10847"/>
    <s v="Save-a-lot Markets"/>
    <s v="Peacock, Margaret"/>
    <x v="405"/>
    <x v="323"/>
    <x v="0"/>
    <x v="584"/>
    <x v="8"/>
  </r>
  <r>
    <n v="10848"/>
    <s v="Consolidated Holdings"/>
    <s v="King, Robert"/>
    <x v="406"/>
    <x v="321"/>
    <x v="2"/>
    <x v="585"/>
    <x v="13"/>
  </r>
  <r>
    <n v="10849"/>
    <s v="Königlich Essen"/>
    <s v="Dodsworth, Anne"/>
    <x v="406"/>
    <x v="311"/>
    <x v="2"/>
    <x v="59"/>
    <x v="1"/>
  </r>
  <r>
    <n v="10850"/>
    <s v="Victuailles en stock"/>
    <s v="Davolio, Nancy"/>
    <x v="406"/>
    <x v="311"/>
    <x v="1"/>
    <x v="586"/>
    <x v="0"/>
  </r>
  <r>
    <n v="10851"/>
    <s v="Ricardo Adocicados"/>
    <s v="Buchanan, Steven"/>
    <x v="407"/>
    <x v="324"/>
    <x v="1"/>
    <x v="587"/>
    <x v="2"/>
  </r>
  <r>
    <n v="10852"/>
    <s v="Rattlesnake Canyon Grocery"/>
    <s v="Callahan, Laura"/>
    <x v="407"/>
    <x v="311"/>
    <x v="1"/>
    <x v="588"/>
    <x v="8"/>
  </r>
  <r>
    <n v="10853"/>
    <s v="Blauer See Delikatessen"/>
    <s v="Dodsworth, Anne"/>
    <x v="408"/>
    <x v="325"/>
    <x v="2"/>
    <x v="589"/>
    <x v="1"/>
  </r>
  <r>
    <n v="10854"/>
    <s v="Ernst Handel"/>
    <s v="Leverling, Janet"/>
    <x v="408"/>
    <x v="326"/>
    <x v="2"/>
    <x v="590"/>
    <x v="6"/>
  </r>
  <r>
    <n v="10855"/>
    <s v="Old World Delicatessen"/>
    <s v="Leverling, Janet"/>
    <x v="408"/>
    <x v="313"/>
    <x v="1"/>
    <x v="591"/>
    <x v="8"/>
  </r>
  <r>
    <n v="10856"/>
    <s v="Antonio Moreno Taquería"/>
    <s v="Leverling, Janet"/>
    <x v="409"/>
    <x v="323"/>
    <x v="2"/>
    <x v="592"/>
    <x v="7"/>
  </r>
  <r>
    <n v="10857"/>
    <s v="Berglunds snabbköp"/>
    <s v="Callahan, Laura"/>
    <x v="409"/>
    <x v="317"/>
    <x v="2"/>
    <x v="593"/>
    <x v="9"/>
  </r>
  <r>
    <n v="10858"/>
    <s v="La corne d'abondance"/>
    <s v="Fuller, Andrew"/>
    <x v="410"/>
    <x v="325"/>
    <x v="1"/>
    <x v="594"/>
    <x v="0"/>
  </r>
  <r>
    <n v="10859"/>
    <s v="Frankenversand"/>
    <s v="Davolio, Nancy"/>
    <x v="410"/>
    <x v="324"/>
    <x v="2"/>
    <x v="595"/>
    <x v="1"/>
  </r>
  <r>
    <n v="10860"/>
    <s v="France restauration"/>
    <s v="Leverling, Janet"/>
    <x v="410"/>
    <x v="313"/>
    <x v="0"/>
    <x v="596"/>
    <x v="0"/>
  </r>
  <r>
    <n v="10861"/>
    <s v="White Clover Markets"/>
    <s v="Peacock, Margaret"/>
    <x v="411"/>
    <x v="327"/>
    <x v="2"/>
    <x v="597"/>
    <x v="8"/>
  </r>
  <r>
    <n v="10862"/>
    <s v="Lehmanns Marktstand"/>
    <s v="Callahan, Laura"/>
    <x v="411"/>
    <x v="324"/>
    <x v="2"/>
    <x v="598"/>
    <x v="1"/>
  </r>
  <r>
    <n v="10863"/>
    <s v="HILARIÓN-Abastos"/>
    <s v="Peacock, Margaret"/>
    <x v="412"/>
    <x v="327"/>
    <x v="2"/>
    <x v="599"/>
    <x v="5"/>
  </r>
  <r>
    <n v="10864"/>
    <s v="Around the Horn"/>
    <s v="Peacock, Margaret"/>
    <x v="412"/>
    <x v="328"/>
    <x v="2"/>
    <x v="600"/>
    <x v="13"/>
  </r>
  <r>
    <n v="10865"/>
    <s v="QUICK-Stop"/>
    <s v="Fuller, Andrew"/>
    <x v="412"/>
    <x v="329"/>
    <x v="1"/>
    <x v="601"/>
    <x v="1"/>
  </r>
  <r>
    <n v="10866"/>
    <s v="Berglunds snabbköp"/>
    <s v="Buchanan, Steven"/>
    <x v="413"/>
    <x v="329"/>
    <x v="1"/>
    <x v="602"/>
    <x v="9"/>
  </r>
  <r>
    <n v="10867"/>
    <s v="Lonesome Pine Restaurant"/>
    <s v="Suyama, Michael"/>
    <x v="413"/>
    <x v="330"/>
    <x v="1"/>
    <x v="360"/>
    <x v="8"/>
  </r>
  <r>
    <n v="10868"/>
    <s v="Queen Cozinha"/>
    <s v="King, Robert"/>
    <x v="414"/>
    <x v="331"/>
    <x v="2"/>
    <x v="603"/>
    <x v="2"/>
  </r>
  <r>
    <n v="10869"/>
    <s v="Seven Seas Imports"/>
    <s v="Buchanan, Steven"/>
    <x v="414"/>
    <x v="328"/>
    <x v="1"/>
    <x v="604"/>
    <x v="13"/>
  </r>
  <r>
    <n v="10870"/>
    <s v="Wolski  Zajazd"/>
    <s v="Buchanan, Steven"/>
    <x v="414"/>
    <x v="332"/>
    <x v="0"/>
    <x v="605"/>
    <x v="18"/>
  </r>
  <r>
    <n v="10871"/>
    <s v="Bon app'"/>
    <s v="Dodsworth, Anne"/>
    <x v="415"/>
    <x v="323"/>
    <x v="2"/>
    <x v="606"/>
    <x v="0"/>
  </r>
  <r>
    <n v="10872"/>
    <s v="Godos Cocina Típica"/>
    <s v="Buchanan, Steven"/>
    <x v="415"/>
    <x v="328"/>
    <x v="2"/>
    <x v="607"/>
    <x v="12"/>
  </r>
  <r>
    <n v="10873"/>
    <s v="Wilman Kala"/>
    <s v="Peacock, Margaret"/>
    <x v="416"/>
    <x v="328"/>
    <x v="1"/>
    <x v="608"/>
    <x v="10"/>
  </r>
  <r>
    <n v="10874"/>
    <s v="Godos Cocina Típica"/>
    <s v="Buchanan, Steven"/>
    <x v="416"/>
    <x v="330"/>
    <x v="2"/>
    <x v="609"/>
    <x v="12"/>
  </r>
  <r>
    <n v="10875"/>
    <s v="Berglunds snabbköp"/>
    <s v="Peacock, Margaret"/>
    <x v="416"/>
    <x v="333"/>
    <x v="2"/>
    <x v="610"/>
    <x v="9"/>
  </r>
  <r>
    <n v="10876"/>
    <s v="Bon app'"/>
    <s v="King, Robert"/>
    <x v="417"/>
    <x v="329"/>
    <x v="0"/>
    <x v="611"/>
    <x v="0"/>
  </r>
  <r>
    <n v="10877"/>
    <s v="Ricardo Adocicados"/>
    <s v="Davolio, Nancy"/>
    <x v="417"/>
    <x v="334"/>
    <x v="1"/>
    <x v="612"/>
    <x v="2"/>
  </r>
  <r>
    <n v="10878"/>
    <s v="QUICK-Stop"/>
    <s v="Peacock, Margaret"/>
    <x v="418"/>
    <x v="329"/>
    <x v="1"/>
    <x v="613"/>
    <x v="1"/>
  </r>
  <r>
    <n v="10879"/>
    <s v="Wilman Kala"/>
    <s v="Leverling, Janet"/>
    <x v="418"/>
    <x v="329"/>
    <x v="0"/>
    <x v="614"/>
    <x v="10"/>
  </r>
  <r>
    <n v="10880"/>
    <s v="Folk och fä HB"/>
    <s v="King, Robert"/>
    <x v="418"/>
    <x v="335"/>
    <x v="1"/>
    <x v="615"/>
    <x v="9"/>
  </r>
  <r>
    <n v="10881"/>
    <s v="Cactus Comidas para llevar"/>
    <s v="Peacock, Margaret"/>
    <x v="419"/>
    <x v="335"/>
    <x v="1"/>
    <x v="616"/>
    <x v="20"/>
  </r>
  <r>
    <n v="10882"/>
    <s v="Save-a-lot Markets"/>
    <s v="Peacock, Margaret"/>
    <x v="419"/>
    <x v="336"/>
    <x v="0"/>
    <x v="617"/>
    <x v="8"/>
  </r>
  <r>
    <n v="10883"/>
    <s v="Lonesome Pine Restaurant"/>
    <s v="Callahan, Laura"/>
    <x v="420"/>
    <x v="336"/>
    <x v="0"/>
    <x v="618"/>
    <x v="8"/>
  </r>
  <r>
    <n v="10884"/>
    <s v="Let's Stop N Shop"/>
    <s v="Peacock, Margaret"/>
    <x v="420"/>
    <x v="332"/>
    <x v="2"/>
    <x v="619"/>
    <x v="8"/>
  </r>
  <r>
    <n v="10885"/>
    <s v="Suprêmes délices"/>
    <s v="Suyama, Michael"/>
    <x v="420"/>
    <x v="335"/>
    <x v="0"/>
    <x v="620"/>
    <x v="3"/>
  </r>
  <r>
    <n v="10886"/>
    <s v="Hanari Carnes"/>
    <s v="Davolio, Nancy"/>
    <x v="421"/>
    <x v="337"/>
    <x v="1"/>
    <x v="256"/>
    <x v="2"/>
  </r>
  <r>
    <n v="10887"/>
    <s v="Galería del gastrónomo"/>
    <s v="Callahan, Laura"/>
    <x v="421"/>
    <x v="320"/>
    <x v="0"/>
    <x v="621"/>
    <x v="12"/>
  </r>
  <r>
    <n v="10888"/>
    <s v="Godos Cocina Típica"/>
    <s v="Davolio, Nancy"/>
    <x v="422"/>
    <x v="331"/>
    <x v="2"/>
    <x v="622"/>
    <x v="12"/>
  </r>
  <r>
    <n v="10889"/>
    <s v="Rattlesnake Canyon Grocery"/>
    <s v="Dodsworth, Anne"/>
    <x v="422"/>
    <x v="331"/>
    <x v="0"/>
    <x v="623"/>
    <x v="8"/>
  </r>
  <r>
    <n v="10890"/>
    <s v="Du monde entier"/>
    <s v="King, Robert"/>
    <x v="422"/>
    <x v="335"/>
    <x v="1"/>
    <x v="624"/>
    <x v="0"/>
  </r>
  <r>
    <n v="10891"/>
    <s v="Lehmanns Marktstand"/>
    <s v="King, Robert"/>
    <x v="423"/>
    <x v="334"/>
    <x v="2"/>
    <x v="625"/>
    <x v="1"/>
  </r>
  <r>
    <n v="10892"/>
    <s v="Maison Dewey"/>
    <s v="Peacock, Margaret"/>
    <x v="423"/>
    <x v="334"/>
    <x v="2"/>
    <x v="626"/>
    <x v="3"/>
  </r>
  <r>
    <n v="10893"/>
    <s v="Königlich Essen"/>
    <s v="Dodsworth, Anne"/>
    <x v="424"/>
    <x v="336"/>
    <x v="2"/>
    <x v="627"/>
    <x v="1"/>
  </r>
  <r>
    <n v="10894"/>
    <s v="Save-a-lot Markets"/>
    <s v="Davolio, Nancy"/>
    <x v="424"/>
    <x v="336"/>
    <x v="1"/>
    <x v="628"/>
    <x v="8"/>
  </r>
  <r>
    <n v="10895"/>
    <s v="Ernst Handel"/>
    <s v="Leverling, Janet"/>
    <x v="424"/>
    <x v="331"/>
    <x v="1"/>
    <x v="629"/>
    <x v="6"/>
  </r>
  <r>
    <n v="10896"/>
    <s v="Maison Dewey"/>
    <s v="King, Robert"/>
    <x v="425"/>
    <x v="338"/>
    <x v="0"/>
    <x v="630"/>
    <x v="3"/>
  </r>
  <r>
    <n v="10897"/>
    <s v="Hungry Owl All-Night Grocers"/>
    <s v="Leverling, Janet"/>
    <x v="425"/>
    <x v="339"/>
    <x v="2"/>
    <x v="631"/>
    <x v="14"/>
  </r>
  <r>
    <n v="10898"/>
    <s v="Océano Atlántico Ltda."/>
    <s v="Peacock, Margaret"/>
    <x v="426"/>
    <x v="340"/>
    <x v="2"/>
    <x v="407"/>
    <x v="20"/>
  </r>
  <r>
    <n v="10899"/>
    <s v="LILA-Supermercado"/>
    <s v="Buchanan, Steven"/>
    <x v="426"/>
    <x v="341"/>
    <x v="0"/>
    <x v="632"/>
    <x v="5"/>
  </r>
  <r>
    <n v="10900"/>
    <s v="Wellington Importadora"/>
    <s v="Davolio, Nancy"/>
    <x v="426"/>
    <x v="342"/>
    <x v="2"/>
    <x v="633"/>
    <x v="2"/>
  </r>
  <r>
    <n v="10901"/>
    <s v="HILARIÓN-Abastos"/>
    <s v="Peacock, Margaret"/>
    <x v="427"/>
    <x v="341"/>
    <x v="1"/>
    <x v="634"/>
    <x v="5"/>
  </r>
  <r>
    <n v="10902"/>
    <s v="Folk och fä HB"/>
    <s v="Davolio, Nancy"/>
    <x v="427"/>
    <x v="333"/>
    <x v="1"/>
    <x v="635"/>
    <x v="9"/>
  </r>
  <r>
    <n v="10903"/>
    <s v="Hanari Carnes"/>
    <s v="Leverling, Janet"/>
    <x v="428"/>
    <x v="342"/>
    <x v="0"/>
    <x v="107"/>
    <x v="2"/>
  </r>
  <r>
    <n v="10904"/>
    <s v="White Clover Markets"/>
    <s v="Leverling, Janet"/>
    <x v="428"/>
    <x v="338"/>
    <x v="0"/>
    <x v="636"/>
    <x v="8"/>
  </r>
  <r>
    <n v="10905"/>
    <s v="Wellington Importadora"/>
    <s v="Dodsworth, Anne"/>
    <x v="428"/>
    <x v="340"/>
    <x v="2"/>
    <x v="637"/>
    <x v="2"/>
  </r>
  <r>
    <n v="10906"/>
    <s v="Wolski  Zajazd"/>
    <s v="Peacock, Margaret"/>
    <x v="429"/>
    <x v="333"/>
    <x v="0"/>
    <x v="638"/>
    <x v="18"/>
  </r>
  <r>
    <n v="10907"/>
    <s v="Spécialités du monde"/>
    <s v="Suyama, Michael"/>
    <x v="429"/>
    <x v="338"/>
    <x v="0"/>
    <x v="639"/>
    <x v="0"/>
  </r>
  <r>
    <n v="10908"/>
    <s v="Reggiani Caseifici"/>
    <s v="Peacock, Margaret"/>
    <x v="430"/>
    <x v="340"/>
    <x v="2"/>
    <x v="640"/>
    <x v="11"/>
  </r>
  <r>
    <n v="10909"/>
    <s v="Santé Gourmet"/>
    <s v="Davolio, Nancy"/>
    <x v="430"/>
    <x v="343"/>
    <x v="2"/>
    <x v="641"/>
    <x v="19"/>
  </r>
  <r>
    <n v="10910"/>
    <s v="Wilman Kala"/>
    <s v="Davolio, Nancy"/>
    <x v="430"/>
    <x v="342"/>
    <x v="0"/>
    <x v="642"/>
    <x v="10"/>
  </r>
  <r>
    <n v="10911"/>
    <s v="Godos Cocina Típica"/>
    <s v="Leverling, Janet"/>
    <x v="430"/>
    <x v="344"/>
    <x v="1"/>
    <x v="643"/>
    <x v="12"/>
  </r>
  <r>
    <n v="10912"/>
    <s v="Hungry Owl All-Night Grocers"/>
    <s v="Fuller, Andrew"/>
    <x v="430"/>
    <x v="345"/>
    <x v="2"/>
    <x v="644"/>
    <x v="14"/>
  </r>
  <r>
    <n v="10913"/>
    <s v="Queen Cozinha"/>
    <s v="Peacock, Margaret"/>
    <x v="430"/>
    <x v="342"/>
    <x v="1"/>
    <x v="645"/>
    <x v="2"/>
  </r>
  <r>
    <n v="10914"/>
    <s v="Queen Cozinha"/>
    <s v="Suyama, Michael"/>
    <x v="431"/>
    <x v="337"/>
    <x v="1"/>
    <x v="254"/>
    <x v="2"/>
  </r>
  <r>
    <n v="10915"/>
    <s v="Tortuga Restaurante"/>
    <s v="Fuller, Andrew"/>
    <x v="431"/>
    <x v="337"/>
    <x v="2"/>
    <x v="646"/>
    <x v="7"/>
  </r>
  <r>
    <n v="10916"/>
    <s v="Rancho grande"/>
    <s v="Davolio, Nancy"/>
    <x v="431"/>
    <x v="346"/>
    <x v="2"/>
    <x v="647"/>
    <x v="20"/>
  </r>
  <r>
    <n v="10917"/>
    <s v="Romero y tomillo"/>
    <s v="Peacock, Margaret"/>
    <x v="432"/>
    <x v="347"/>
    <x v="2"/>
    <x v="648"/>
    <x v="12"/>
  </r>
  <r>
    <n v="10918"/>
    <s v="Bottom-Dollar Markets"/>
    <s v="Leverling, Janet"/>
    <x v="432"/>
    <x v="347"/>
    <x v="0"/>
    <x v="649"/>
    <x v="16"/>
  </r>
  <r>
    <n v="10919"/>
    <s v="LINO-Delicateses"/>
    <s v="Fuller, Andrew"/>
    <x v="432"/>
    <x v="342"/>
    <x v="2"/>
    <x v="650"/>
    <x v="5"/>
  </r>
  <r>
    <n v="10920"/>
    <s v="Around the Horn"/>
    <s v="Peacock, Margaret"/>
    <x v="433"/>
    <x v="346"/>
    <x v="2"/>
    <x v="651"/>
    <x v="13"/>
  </r>
  <r>
    <n v="10921"/>
    <s v="Vaffeljernet"/>
    <s v="Davolio, Nancy"/>
    <x v="433"/>
    <x v="346"/>
    <x v="1"/>
    <x v="652"/>
    <x v="17"/>
  </r>
  <r>
    <n v="10922"/>
    <s v="Hanari Carnes"/>
    <s v="Buchanan, Steven"/>
    <x v="433"/>
    <x v="344"/>
    <x v="0"/>
    <x v="653"/>
    <x v="2"/>
  </r>
  <r>
    <n v="10923"/>
    <s v="La maison d'Asie"/>
    <s v="King, Robert"/>
    <x v="433"/>
    <x v="348"/>
    <x v="0"/>
    <x v="654"/>
    <x v="0"/>
  </r>
  <r>
    <n v="10924"/>
    <s v="Berglunds snabbköp"/>
    <s v="Leverling, Janet"/>
    <x v="434"/>
    <x v="349"/>
    <x v="2"/>
    <x v="655"/>
    <x v="9"/>
  </r>
  <r>
    <n v="10925"/>
    <s v="Hanari Carnes"/>
    <s v="Leverling, Janet"/>
    <x v="434"/>
    <x v="348"/>
    <x v="1"/>
    <x v="656"/>
    <x v="2"/>
  </r>
  <r>
    <n v="10926"/>
    <s v="Ana Trujillo Emparedados y helados"/>
    <s v="Peacock, Margaret"/>
    <x v="434"/>
    <x v="347"/>
    <x v="0"/>
    <x v="657"/>
    <x v="7"/>
  </r>
  <r>
    <n v="10927"/>
    <s v="La corne d'abondance"/>
    <s v="Peacock, Margaret"/>
    <x v="435"/>
    <x v="349"/>
    <x v="1"/>
    <x v="658"/>
    <x v="0"/>
  </r>
  <r>
    <n v="10928"/>
    <s v="Galería del gastrónomo"/>
    <s v="Davolio, Nancy"/>
    <x v="435"/>
    <x v="345"/>
    <x v="1"/>
    <x v="545"/>
    <x v="12"/>
  </r>
  <r>
    <n v="10929"/>
    <s v="Frankenversand"/>
    <s v="Suyama, Michael"/>
    <x v="435"/>
    <x v="350"/>
    <x v="1"/>
    <x v="659"/>
    <x v="1"/>
  </r>
  <r>
    <n v="10930"/>
    <s v="Suprêmes délices"/>
    <s v="Peacock, Margaret"/>
    <x v="436"/>
    <x v="345"/>
    <x v="0"/>
    <x v="660"/>
    <x v="3"/>
  </r>
  <r>
    <n v="10931"/>
    <s v="Richter Supermarkt"/>
    <s v="Peacock, Margaret"/>
    <x v="436"/>
    <x v="351"/>
    <x v="2"/>
    <x v="661"/>
    <x v="4"/>
  </r>
  <r>
    <n v="10932"/>
    <s v="Bon app'"/>
    <s v="Callahan, Laura"/>
    <x v="436"/>
    <x v="352"/>
    <x v="1"/>
    <x v="662"/>
    <x v="0"/>
  </r>
  <r>
    <n v="10933"/>
    <s v="Island Trading"/>
    <s v="Suyama, Michael"/>
    <x v="436"/>
    <x v="353"/>
    <x v="0"/>
    <x v="663"/>
    <x v="13"/>
  </r>
  <r>
    <n v="10934"/>
    <s v="Lehmanns Marktstand"/>
    <s v="Leverling, Janet"/>
    <x v="437"/>
    <x v="350"/>
    <x v="0"/>
    <x v="664"/>
    <x v="1"/>
  </r>
  <r>
    <n v="10935"/>
    <s v="Wellington Importadora"/>
    <s v="Peacock, Margaret"/>
    <x v="437"/>
    <x v="345"/>
    <x v="0"/>
    <x v="665"/>
    <x v="2"/>
  </r>
  <r>
    <n v="10936"/>
    <s v="Great Lakes Food Market"/>
    <s v="Leverling, Janet"/>
    <x v="437"/>
    <x v="345"/>
    <x v="2"/>
    <x v="666"/>
    <x v="8"/>
  </r>
  <r>
    <n v="10937"/>
    <s v="Cactus Comidas para llevar"/>
    <s v="King, Robert"/>
    <x v="438"/>
    <x v="348"/>
    <x v="0"/>
    <x v="667"/>
    <x v="20"/>
  </r>
  <r>
    <n v="10938"/>
    <s v="QUICK-Stop"/>
    <s v="Leverling, Janet"/>
    <x v="438"/>
    <x v="353"/>
    <x v="2"/>
    <x v="668"/>
    <x v="1"/>
  </r>
  <r>
    <n v="10939"/>
    <s v="Magazzini Alimentari Riuniti"/>
    <s v="Fuller, Andrew"/>
    <x v="438"/>
    <x v="348"/>
    <x v="2"/>
    <x v="669"/>
    <x v="11"/>
  </r>
  <r>
    <n v="10940"/>
    <s v="Bon app'"/>
    <s v="Callahan, Laura"/>
    <x v="439"/>
    <x v="354"/>
    <x v="0"/>
    <x v="670"/>
    <x v="0"/>
  </r>
  <r>
    <n v="10941"/>
    <s v="Save-a-lot Markets"/>
    <s v="King, Robert"/>
    <x v="439"/>
    <x v="355"/>
    <x v="2"/>
    <x v="671"/>
    <x v="8"/>
  </r>
  <r>
    <n v="10942"/>
    <s v="Reggiani Caseifici"/>
    <s v="Dodsworth, Anne"/>
    <x v="439"/>
    <x v="345"/>
    <x v="0"/>
    <x v="672"/>
    <x v="11"/>
  </r>
  <r>
    <n v="10943"/>
    <s v="B's Beverages"/>
    <s v="Peacock, Margaret"/>
    <x v="439"/>
    <x v="351"/>
    <x v="2"/>
    <x v="673"/>
    <x v="13"/>
  </r>
  <r>
    <n v="10944"/>
    <s v="Bottom-Dollar Markets"/>
    <s v="Suyama, Michael"/>
    <x v="440"/>
    <x v="348"/>
    <x v="0"/>
    <x v="674"/>
    <x v="16"/>
  </r>
  <r>
    <n v="10945"/>
    <s v="Morgenstern Gesundkost"/>
    <s v="Peacock, Margaret"/>
    <x v="440"/>
    <x v="345"/>
    <x v="1"/>
    <x v="675"/>
    <x v="1"/>
  </r>
  <r>
    <n v="10946"/>
    <s v="Vaffeljernet"/>
    <s v="Davolio, Nancy"/>
    <x v="440"/>
    <x v="351"/>
    <x v="2"/>
    <x v="676"/>
    <x v="17"/>
  </r>
  <r>
    <n v="10947"/>
    <s v="B's Beverages"/>
    <s v="Leverling, Janet"/>
    <x v="441"/>
    <x v="353"/>
    <x v="2"/>
    <x v="677"/>
    <x v="13"/>
  </r>
  <r>
    <n v="10948"/>
    <s v="Godos Cocina Típica"/>
    <s v="Leverling, Janet"/>
    <x v="441"/>
    <x v="351"/>
    <x v="0"/>
    <x v="678"/>
    <x v="12"/>
  </r>
  <r>
    <n v="10949"/>
    <s v="Bottom-Dollar Markets"/>
    <s v="Fuller, Andrew"/>
    <x v="441"/>
    <x v="356"/>
    <x v="0"/>
    <x v="679"/>
    <x v="16"/>
  </r>
  <r>
    <n v="10950"/>
    <s v="Magazzini Alimentari Riuniti"/>
    <s v="Davolio, Nancy"/>
    <x v="442"/>
    <x v="354"/>
    <x v="2"/>
    <x v="680"/>
    <x v="11"/>
  </r>
  <r>
    <n v="10951"/>
    <s v="Richter Supermarkt"/>
    <s v="Dodsworth, Anne"/>
    <x v="442"/>
    <x v="357"/>
    <x v="2"/>
    <x v="681"/>
    <x v="4"/>
  </r>
  <r>
    <n v="10952"/>
    <s v="Alfreds Futterkiste"/>
    <s v="Davolio, Nancy"/>
    <x v="442"/>
    <x v="352"/>
    <x v="1"/>
    <x v="682"/>
    <x v="1"/>
  </r>
  <r>
    <n v="10953"/>
    <s v="Around the Horn"/>
    <s v="Dodsworth, Anne"/>
    <x v="442"/>
    <x v="358"/>
    <x v="2"/>
    <x v="483"/>
    <x v="13"/>
  </r>
  <r>
    <n v="10954"/>
    <s v="LINO-Delicateses"/>
    <s v="Buchanan, Steven"/>
    <x v="443"/>
    <x v="355"/>
    <x v="1"/>
    <x v="683"/>
    <x v="5"/>
  </r>
  <r>
    <n v="10955"/>
    <s v="Folk och fä HB"/>
    <s v="Callahan, Laura"/>
    <x v="443"/>
    <x v="355"/>
    <x v="2"/>
    <x v="677"/>
    <x v="9"/>
  </r>
  <r>
    <n v="10956"/>
    <s v="Blauer See Delikatessen"/>
    <s v="Suyama, Michael"/>
    <x v="443"/>
    <x v="355"/>
    <x v="2"/>
    <x v="684"/>
    <x v="1"/>
  </r>
  <r>
    <n v="10957"/>
    <s v="HILARIÓN-Abastos"/>
    <s v="Callahan, Laura"/>
    <x v="444"/>
    <x v="359"/>
    <x v="0"/>
    <x v="685"/>
    <x v="5"/>
  </r>
  <r>
    <n v="10958"/>
    <s v="Océano Atlántico Ltda."/>
    <s v="King, Robert"/>
    <x v="444"/>
    <x v="359"/>
    <x v="2"/>
    <x v="686"/>
    <x v="20"/>
  </r>
  <r>
    <n v="10959"/>
    <s v="Gourmet Lanchonetes"/>
    <s v="Suyama, Michael"/>
    <x v="444"/>
    <x v="354"/>
    <x v="2"/>
    <x v="451"/>
    <x v="2"/>
  </r>
  <r>
    <n v="10960"/>
    <s v="HILARIÓN-Abastos"/>
    <s v="Leverling, Janet"/>
    <x v="445"/>
    <x v="349"/>
    <x v="1"/>
    <x v="687"/>
    <x v="5"/>
  </r>
  <r>
    <n v="10961"/>
    <s v="Queen Cozinha"/>
    <s v="Callahan, Laura"/>
    <x v="445"/>
    <x v="360"/>
    <x v="1"/>
    <x v="688"/>
    <x v="2"/>
  </r>
  <r>
    <n v="10962"/>
    <s v="QUICK-Stop"/>
    <s v="Callahan, Laura"/>
    <x v="445"/>
    <x v="354"/>
    <x v="2"/>
    <x v="689"/>
    <x v="1"/>
  </r>
  <r>
    <n v="10963"/>
    <s v="Furia Bacalhau e Frutos do Mar"/>
    <s v="Dodsworth, Anne"/>
    <x v="445"/>
    <x v="361"/>
    <x v="0"/>
    <x v="690"/>
    <x v="15"/>
  </r>
  <r>
    <n v="10964"/>
    <s v="Spécialités du monde"/>
    <s v="Leverling, Janet"/>
    <x v="446"/>
    <x v="352"/>
    <x v="2"/>
    <x v="691"/>
    <x v="0"/>
  </r>
  <r>
    <n v="10965"/>
    <s v="Old World Delicatessen"/>
    <s v="Suyama, Michael"/>
    <x v="446"/>
    <x v="360"/>
    <x v="0"/>
    <x v="692"/>
    <x v="8"/>
  </r>
  <r>
    <n v="10966"/>
    <s v="Chop-suey Chinese"/>
    <s v="Peacock, Margaret"/>
    <x v="446"/>
    <x v="349"/>
    <x v="1"/>
    <x v="693"/>
    <x v="4"/>
  </r>
  <r>
    <n v="10967"/>
    <s v="Toms Spezialitäten"/>
    <s v="Fuller, Andrew"/>
    <x v="447"/>
    <x v="362"/>
    <x v="2"/>
    <x v="694"/>
    <x v="1"/>
  </r>
  <r>
    <n v="10968"/>
    <s v="Ernst Handel"/>
    <s v="Davolio, Nancy"/>
    <x v="447"/>
    <x v="363"/>
    <x v="0"/>
    <x v="695"/>
    <x v="6"/>
  </r>
  <r>
    <n v="10969"/>
    <s v="Comércio Mineiro"/>
    <s v="Davolio, Nancy"/>
    <x v="447"/>
    <x v="360"/>
    <x v="2"/>
    <x v="696"/>
    <x v="2"/>
  </r>
  <r>
    <n v="10970"/>
    <s v="Bólido Comidas preparadas"/>
    <s v="Dodsworth, Anne"/>
    <x v="448"/>
    <x v="364"/>
    <x v="1"/>
    <x v="697"/>
    <x v="12"/>
  </r>
  <r>
    <n v="10971"/>
    <s v="France restauration"/>
    <s v="Fuller, Andrew"/>
    <x v="448"/>
    <x v="362"/>
    <x v="2"/>
    <x v="698"/>
    <x v="0"/>
  </r>
  <r>
    <n v="10972"/>
    <s v="La corne d'abondance"/>
    <s v="Peacock, Margaret"/>
    <x v="448"/>
    <x v="361"/>
    <x v="2"/>
    <x v="699"/>
    <x v="0"/>
  </r>
  <r>
    <n v="10973"/>
    <s v="La corne d'abondance"/>
    <s v="Suyama, Michael"/>
    <x v="448"/>
    <x v="359"/>
    <x v="2"/>
    <x v="700"/>
    <x v="0"/>
  </r>
  <r>
    <n v="10974"/>
    <s v="Split Rail Beer &amp; Ale"/>
    <s v="Leverling, Janet"/>
    <x v="449"/>
    <x v="365"/>
    <x v="0"/>
    <x v="701"/>
    <x v="8"/>
  </r>
  <r>
    <n v="10975"/>
    <s v="Bottom-Dollar Markets"/>
    <s v="Davolio, Nancy"/>
    <x v="449"/>
    <x v="359"/>
    <x v="0"/>
    <x v="702"/>
    <x v="16"/>
  </r>
  <r>
    <n v="10976"/>
    <s v="HILARIÓN-Abastos"/>
    <s v="Davolio, Nancy"/>
    <x v="449"/>
    <x v="365"/>
    <x v="1"/>
    <x v="703"/>
    <x v="5"/>
  </r>
  <r>
    <n v="10977"/>
    <s v="Folk och fä HB"/>
    <s v="Callahan, Laura"/>
    <x v="450"/>
    <x v="366"/>
    <x v="0"/>
    <x v="704"/>
    <x v="9"/>
  </r>
  <r>
    <n v="10978"/>
    <s v="Maison Dewey"/>
    <s v="Dodsworth, Anne"/>
    <x v="450"/>
    <x v="367"/>
    <x v="2"/>
    <x v="705"/>
    <x v="3"/>
  </r>
  <r>
    <n v="10979"/>
    <s v="Ernst Handel"/>
    <s v="Callahan, Laura"/>
    <x v="450"/>
    <x v="368"/>
    <x v="2"/>
    <x v="706"/>
    <x v="6"/>
  </r>
  <r>
    <n v="10980"/>
    <s v="Folk och fä HB"/>
    <s v="Peacock, Margaret"/>
    <x v="451"/>
    <x v="369"/>
    <x v="1"/>
    <x v="707"/>
    <x v="9"/>
  </r>
  <r>
    <n v="10981"/>
    <s v="Hanari Carnes"/>
    <s v="Davolio, Nancy"/>
    <x v="451"/>
    <x v="362"/>
    <x v="2"/>
    <x v="708"/>
    <x v="2"/>
  </r>
  <r>
    <n v="10982"/>
    <s v="Bottom-Dollar Markets"/>
    <s v="Fuller, Andrew"/>
    <x v="451"/>
    <x v="349"/>
    <x v="1"/>
    <x v="709"/>
    <x v="16"/>
  </r>
  <r>
    <n v="10983"/>
    <s v="Save-a-lot Markets"/>
    <s v="Fuller, Andrew"/>
    <x v="451"/>
    <x v="370"/>
    <x v="2"/>
    <x v="710"/>
    <x v="8"/>
  </r>
  <r>
    <n v="10984"/>
    <s v="Save-a-lot Markets"/>
    <s v="Davolio, Nancy"/>
    <x v="452"/>
    <x v="365"/>
    <x v="0"/>
    <x v="711"/>
    <x v="8"/>
  </r>
  <r>
    <n v="10985"/>
    <s v="Hungry Owl All-Night Grocers"/>
    <s v="Fuller, Andrew"/>
    <x v="452"/>
    <x v="362"/>
    <x v="1"/>
    <x v="712"/>
    <x v="14"/>
  </r>
  <r>
    <n v="10986"/>
    <s v="Océano Atlántico Ltda."/>
    <s v="Callahan, Laura"/>
    <x v="452"/>
    <x v="371"/>
    <x v="2"/>
    <x v="713"/>
    <x v="20"/>
  </r>
  <r>
    <n v="10987"/>
    <s v="Eastern Connection"/>
    <s v="Callahan, Laura"/>
    <x v="453"/>
    <x v="370"/>
    <x v="1"/>
    <x v="714"/>
    <x v="13"/>
  </r>
  <r>
    <n v="10988"/>
    <s v="Rattlesnake Canyon Grocery"/>
    <s v="Leverling, Janet"/>
    <x v="453"/>
    <x v="366"/>
    <x v="2"/>
    <x v="715"/>
    <x v="8"/>
  </r>
  <r>
    <n v="10989"/>
    <s v="Que Delícia"/>
    <s v="Fuller, Andrew"/>
    <x v="453"/>
    <x v="362"/>
    <x v="1"/>
    <x v="716"/>
    <x v="2"/>
  </r>
  <r>
    <n v="10990"/>
    <s v="Ernst Handel"/>
    <s v="Fuller, Andrew"/>
    <x v="454"/>
    <x v="357"/>
    <x v="0"/>
    <x v="717"/>
    <x v="6"/>
  </r>
  <r>
    <n v="10991"/>
    <s v="QUICK-Stop"/>
    <s v="Davolio, Nancy"/>
    <x v="454"/>
    <x v="357"/>
    <x v="1"/>
    <x v="718"/>
    <x v="1"/>
  </r>
  <r>
    <n v="10992"/>
    <s v="The Big Cheese"/>
    <s v="Davolio, Nancy"/>
    <x v="454"/>
    <x v="365"/>
    <x v="0"/>
    <x v="719"/>
    <x v="8"/>
  </r>
  <r>
    <n v="10993"/>
    <s v="Folk och fä HB"/>
    <s v="King, Robert"/>
    <x v="454"/>
    <x v="366"/>
    <x v="0"/>
    <x v="720"/>
    <x v="9"/>
  </r>
  <r>
    <n v="10994"/>
    <s v="Vaffeljernet"/>
    <s v="Fuller, Andrew"/>
    <x v="455"/>
    <x v="372"/>
    <x v="0"/>
    <x v="721"/>
    <x v="17"/>
  </r>
  <r>
    <n v="10995"/>
    <s v="Pericles Comidas clásicas"/>
    <s v="Davolio, Nancy"/>
    <x v="455"/>
    <x v="370"/>
    <x v="0"/>
    <x v="722"/>
    <x v="7"/>
  </r>
  <r>
    <n v="10996"/>
    <s v="QUICK-Stop"/>
    <s v="Peacock, Margaret"/>
    <x v="455"/>
    <x v="366"/>
    <x v="2"/>
    <x v="723"/>
    <x v="1"/>
  </r>
  <r>
    <n v="10997"/>
    <s v="LILA-Supermercado"/>
    <s v="Callahan, Laura"/>
    <x v="456"/>
    <x v="373"/>
    <x v="2"/>
    <x v="724"/>
    <x v="5"/>
  </r>
  <r>
    <n v="10998"/>
    <s v="Wolski  Zajazd"/>
    <s v="Callahan, Laura"/>
    <x v="456"/>
    <x v="369"/>
    <x v="2"/>
    <x v="725"/>
    <x v="18"/>
  </r>
  <r>
    <n v="10999"/>
    <s v="Ottilies Käseladen"/>
    <s v="Suyama, Michael"/>
    <x v="456"/>
    <x v="366"/>
    <x v="2"/>
    <x v="726"/>
    <x v="1"/>
  </r>
  <r>
    <n v="11000"/>
    <s v="Rattlesnake Canyon Grocery"/>
    <s v="Fuller, Andrew"/>
    <x v="457"/>
    <x v="374"/>
    <x v="0"/>
    <x v="727"/>
    <x v="8"/>
  </r>
  <r>
    <n v="11001"/>
    <s v="Folk och fä HB"/>
    <s v="Fuller, Andrew"/>
    <x v="457"/>
    <x v="374"/>
    <x v="2"/>
    <x v="728"/>
    <x v="9"/>
  </r>
  <r>
    <n v="11002"/>
    <s v="Save-a-lot Markets"/>
    <s v="Peacock, Margaret"/>
    <x v="457"/>
    <x v="375"/>
    <x v="1"/>
    <x v="729"/>
    <x v="8"/>
  </r>
  <r>
    <n v="11003"/>
    <s v="The Cracker Box"/>
    <s v="Leverling, Janet"/>
    <x v="457"/>
    <x v="349"/>
    <x v="0"/>
    <x v="730"/>
    <x v="8"/>
  </r>
  <r>
    <n v="11004"/>
    <s v="Maison Dewey"/>
    <s v="Leverling, Janet"/>
    <x v="458"/>
    <x v="376"/>
    <x v="1"/>
    <x v="731"/>
    <x v="3"/>
  </r>
  <r>
    <n v="11005"/>
    <s v="Wilman Kala"/>
    <s v="Fuller, Andrew"/>
    <x v="458"/>
    <x v="366"/>
    <x v="1"/>
    <x v="361"/>
    <x v="10"/>
  </r>
  <r>
    <n v="11006"/>
    <s v="Great Lakes Food Market"/>
    <s v="Leverling, Janet"/>
    <x v="458"/>
    <x v="377"/>
    <x v="2"/>
    <x v="732"/>
    <x v="8"/>
  </r>
  <r>
    <n v="11007"/>
    <s v="Princesa Isabel Vinhos"/>
    <s v="Callahan, Laura"/>
    <x v="459"/>
    <x v="373"/>
    <x v="2"/>
    <x v="733"/>
    <x v="15"/>
  </r>
  <r>
    <n v="11008"/>
    <s v="Ernst Handel"/>
    <s v="King, Robert"/>
    <x v="459"/>
    <x v="378"/>
    <x v="0"/>
    <x v="734"/>
    <x v="6"/>
  </r>
  <r>
    <n v="11009"/>
    <s v="Godos Cocina Típica"/>
    <s v="Fuller, Andrew"/>
    <x v="459"/>
    <x v="366"/>
    <x v="1"/>
    <x v="735"/>
    <x v="12"/>
  </r>
  <r>
    <n v="11010"/>
    <s v="Reggiani Caseifici"/>
    <s v="Fuller, Andrew"/>
    <x v="460"/>
    <x v="371"/>
    <x v="2"/>
    <x v="736"/>
    <x v="11"/>
  </r>
  <r>
    <n v="11011"/>
    <s v="Alfreds Futterkiste"/>
    <s v="Leverling, Janet"/>
    <x v="460"/>
    <x v="373"/>
    <x v="1"/>
    <x v="632"/>
    <x v="1"/>
  </r>
  <r>
    <n v="11012"/>
    <s v="Frankenversand"/>
    <s v="Davolio, Nancy"/>
    <x v="460"/>
    <x v="369"/>
    <x v="0"/>
    <x v="737"/>
    <x v="1"/>
  </r>
  <r>
    <n v="11013"/>
    <s v="Romero y tomillo"/>
    <s v="Fuller, Andrew"/>
    <x v="460"/>
    <x v="366"/>
    <x v="1"/>
    <x v="738"/>
    <x v="12"/>
  </r>
  <r>
    <n v="11014"/>
    <s v="LINO-Delicateses"/>
    <s v="Fuller, Andrew"/>
    <x v="461"/>
    <x v="377"/>
    <x v="0"/>
    <x v="739"/>
    <x v="5"/>
  </r>
  <r>
    <n v="11015"/>
    <s v="Santé Gourmet"/>
    <s v="Fuller, Andrew"/>
    <x v="461"/>
    <x v="376"/>
    <x v="2"/>
    <x v="740"/>
    <x v="19"/>
  </r>
  <r>
    <n v="11016"/>
    <s v="Around the Horn"/>
    <s v="Dodsworth, Anne"/>
    <x v="461"/>
    <x v="373"/>
    <x v="2"/>
    <x v="741"/>
    <x v="13"/>
  </r>
  <r>
    <n v="11017"/>
    <s v="Ernst Handel"/>
    <s v="Dodsworth, Anne"/>
    <x v="462"/>
    <x v="376"/>
    <x v="2"/>
    <x v="742"/>
    <x v="6"/>
  </r>
  <r>
    <n v="11018"/>
    <s v="Lonesome Pine Restaurant"/>
    <s v="Peacock, Margaret"/>
    <x v="462"/>
    <x v="375"/>
    <x v="2"/>
    <x v="743"/>
    <x v="8"/>
  </r>
  <r>
    <n v="11019"/>
    <s v="Rancho grande"/>
    <s v="Suyama, Michael"/>
    <x v="462"/>
    <x v="378"/>
    <x v="0"/>
    <x v="744"/>
    <x v="20"/>
  </r>
  <r>
    <n v="11020"/>
    <s v="Ottilies Käseladen"/>
    <s v="Fuller, Andrew"/>
    <x v="463"/>
    <x v="375"/>
    <x v="2"/>
    <x v="745"/>
    <x v="1"/>
  </r>
  <r>
    <n v="11021"/>
    <s v="QUICK-Stop"/>
    <s v="Leverling, Janet"/>
    <x v="463"/>
    <x v="371"/>
    <x v="1"/>
    <x v="746"/>
    <x v="1"/>
  </r>
  <r>
    <n v="11022"/>
    <s v="Hanari Carnes"/>
    <s v="Dodsworth, Anne"/>
    <x v="463"/>
    <x v="379"/>
    <x v="2"/>
    <x v="54"/>
    <x v="2"/>
  </r>
  <r>
    <n v="11023"/>
    <s v="B's Beverages"/>
    <s v="Davolio, Nancy"/>
    <x v="463"/>
    <x v="364"/>
    <x v="2"/>
    <x v="747"/>
    <x v="13"/>
  </r>
  <r>
    <n v="11024"/>
    <s v="Eastern Connection"/>
    <s v="Peacock, Margaret"/>
    <x v="464"/>
    <x v="376"/>
    <x v="1"/>
    <x v="748"/>
    <x v="13"/>
  </r>
  <r>
    <n v="11025"/>
    <s v="Wartian Herkku"/>
    <s v="Suyama, Michael"/>
    <x v="464"/>
    <x v="364"/>
    <x v="0"/>
    <x v="749"/>
    <x v="10"/>
  </r>
  <r>
    <n v="11026"/>
    <s v="Franchi S.p.A."/>
    <s v="Peacock, Margaret"/>
    <x v="464"/>
    <x v="380"/>
    <x v="1"/>
    <x v="750"/>
    <x v="11"/>
  </r>
  <r>
    <n v="11027"/>
    <s v="Bottom-Dollar Markets"/>
    <s v="Davolio, Nancy"/>
    <x v="465"/>
    <x v="376"/>
    <x v="1"/>
    <x v="751"/>
    <x v="16"/>
  </r>
  <r>
    <n v="11028"/>
    <s v="Königlich Essen"/>
    <s v="Fuller, Andrew"/>
    <x v="465"/>
    <x v="381"/>
    <x v="1"/>
    <x v="752"/>
    <x v="1"/>
  </r>
  <r>
    <n v="11029"/>
    <s v="Chop-suey Chinese"/>
    <s v="Peacock, Margaret"/>
    <x v="465"/>
    <x v="382"/>
    <x v="1"/>
    <x v="753"/>
    <x v="4"/>
  </r>
  <r>
    <n v="11030"/>
    <s v="Save-a-lot Markets"/>
    <s v="King, Robert"/>
    <x v="466"/>
    <x v="382"/>
    <x v="2"/>
    <x v="754"/>
    <x v="8"/>
  </r>
  <r>
    <n v="11031"/>
    <s v="Save-a-lot Markets"/>
    <s v="Suyama, Michael"/>
    <x v="466"/>
    <x v="364"/>
    <x v="2"/>
    <x v="755"/>
    <x v="8"/>
  </r>
  <r>
    <n v="11032"/>
    <s v="White Clover Markets"/>
    <s v="Fuller, Andrew"/>
    <x v="466"/>
    <x v="367"/>
    <x v="0"/>
    <x v="756"/>
    <x v="8"/>
  </r>
  <r>
    <n v="11033"/>
    <s v="Richter Supermarkt"/>
    <s v="King, Robert"/>
    <x v="466"/>
    <x v="367"/>
    <x v="0"/>
    <x v="757"/>
    <x v="4"/>
  </r>
  <r>
    <n v="11034"/>
    <s v="Old World Delicatessen"/>
    <s v="Callahan, Laura"/>
    <x v="467"/>
    <x v="382"/>
    <x v="1"/>
    <x v="758"/>
    <x v="8"/>
  </r>
  <r>
    <n v="11035"/>
    <s v="Suprêmes délices"/>
    <s v="Fuller, Andrew"/>
    <x v="467"/>
    <x v="364"/>
    <x v="2"/>
    <x v="759"/>
    <x v="3"/>
  </r>
  <r>
    <n v="11036"/>
    <s v="Drachenblut Delikatessen"/>
    <s v="Callahan, Laura"/>
    <x v="467"/>
    <x v="381"/>
    <x v="0"/>
    <x v="760"/>
    <x v="1"/>
  </r>
  <r>
    <n v="11037"/>
    <s v="Godos Cocina Típica"/>
    <s v="King, Robert"/>
    <x v="468"/>
    <x v="382"/>
    <x v="1"/>
    <x v="761"/>
    <x v="12"/>
  </r>
  <r>
    <n v="11038"/>
    <s v="Suprêmes délices"/>
    <s v="Davolio, Nancy"/>
    <x v="468"/>
    <x v="383"/>
    <x v="2"/>
    <x v="752"/>
    <x v="3"/>
  </r>
  <r>
    <n v="11039"/>
    <s v="LINO-Delicateses"/>
    <s v="Davolio, Nancy"/>
    <x v="468"/>
    <x v="378"/>
    <x v="2"/>
    <x v="762"/>
    <x v="5"/>
  </r>
  <r>
    <n v="11040"/>
    <s v="Great Lakes Food Market"/>
    <s v="Peacock, Margaret"/>
    <x v="469"/>
    <x v="378"/>
    <x v="0"/>
    <x v="763"/>
    <x v="8"/>
  </r>
  <r>
    <n v="11041"/>
    <s v="Chop-suey Chinese"/>
    <s v="Leverling, Janet"/>
    <x v="469"/>
    <x v="380"/>
    <x v="2"/>
    <x v="764"/>
    <x v="4"/>
  </r>
  <r>
    <n v="11042"/>
    <s v="Comércio Mineiro"/>
    <s v="Fuller, Andrew"/>
    <x v="469"/>
    <x v="384"/>
    <x v="1"/>
    <x v="765"/>
    <x v="2"/>
  </r>
  <r>
    <n v="11043"/>
    <s v="Spécialités du monde"/>
    <s v="Buchanan, Steven"/>
    <x v="469"/>
    <x v="385"/>
    <x v="2"/>
    <x v="766"/>
    <x v="0"/>
  </r>
  <r>
    <n v="11044"/>
    <s v="Wolski  Zajazd"/>
    <s v="Peacock, Margaret"/>
    <x v="470"/>
    <x v="384"/>
    <x v="1"/>
    <x v="767"/>
    <x v="18"/>
  </r>
  <r>
    <n v="11045"/>
    <s v="Bottom-Dollar Markets"/>
    <s v="Suyama, Michael"/>
    <x v="470"/>
    <x v="378"/>
    <x v="2"/>
    <x v="768"/>
    <x v="16"/>
  </r>
  <r>
    <n v="11046"/>
    <s v="Die Wandernde Kuh"/>
    <s v="Callahan, Laura"/>
    <x v="470"/>
    <x v="364"/>
    <x v="2"/>
    <x v="769"/>
    <x v="1"/>
  </r>
  <r>
    <n v="11047"/>
    <s v="Eastern Connection"/>
    <s v="King, Robert"/>
    <x v="471"/>
    <x v="384"/>
    <x v="0"/>
    <x v="770"/>
    <x v="13"/>
  </r>
  <r>
    <n v="11048"/>
    <s v="Bottom-Dollar Markets"/>
    <s v="King, Robert"/>
    <x v="471"/>
    <x v="383"/>
    <x v="0"/>
    <x v="771"/>
    <x v="16"/>
  </r>
  <r>
    <n v="11049"/>
    <s v="Gourmet Lanchonetes"/>
    <s v="Leverling, Janet"/>
    <x v="471"/>
    <x v="379"/>
    <x v="1"/>
    <x v="772"/>
    <x v="2"/>
  </r>
  <r>
    <n v="11050"/>
    <s v="Folk och fä HB"/>
    <s v="Callahan, Laura"/>
    <x v="472"/>
    <x v="386"/>
    <x v="2"/>
    <x v="773"/>
    <x v="9"/>
  </r>
  <r>
    <n v="11051"/>
    <s v="La maison d'Asie"/>
    <s v="King, Robert"/>
    <x v="472"/>
    <x v="378"/>
    <x v="0"/>
    <x v="774"/>
    <x v="0"/>
  </r>
  <r>
    <n v="11052"/>
    <s v="Hanari Carnes"/>
    <s v="Leverling, Janet"/>
    <x v="472"/>
    <x v="384"/>
    <x v="1"/>
    <x v="775"/>
    <x v="2"/>
  </r>
  <r>
    <n v="11053"/>
    <s v="Piccolo und mehr"/>
    <s v="Fuller, Andrew"/>
    <x v="472"/>
    <x v="385"/>
    <x v="2"/>
    <x v="641"/>
    <x v="6"/>
  </r>
  <r>
    <n v="11054"/>
    <s v="Cactus Comidas para llevar"/>
    <s v="Callahan, Laura"/>
    <x v="473"/>
    <x v="378"/>
    <x v="1"/>
    <x v="776"/>
    <x v="20"/>
  </r>
  <r>
    <n v="11055"/>
    <s v="HILARIÓN-Abastos"/>
    <s v="King, Robert"/>
    <x v="473"/>
    <x v="386"/>
    <x v="2"/>
    <x v="777"/>
    <x v="5"/>
  </r>
  <r>
    <n v="11056"/>
    <s v="Eastern Connection"/>
    <s v="Callahan, Laura"/>
    <x v="473"/>
    <x v="384"/>
    <x v="2"/>
    <x v="778"/>
    <x v="13"/>
  </r>
  <r>
    <n v="11057"/>
    <s v="North/South"/>
    <s v="Leverling, Janet"/>
    <x v="474"/>
    <x v="384"/>
    <x v="0"/>
    <x v="779"/>
    <x v="13"/>
  </r>
  <r>
    <n v="11058"/>
    <s v="Blauer See Delikatessen"/>
    <s v="Dodsworth, Anne"/>
    <x v="474"/>
    <x v="378"/>
    <x v="0"/>
    <x v="780"/>
    <x v="1"/>
  </r>
  <r>
    <n v="11059"/>
    <s v="Ricardo Adocicados"/>
    <s v="Fuller, Andrew"/>
    <x v="474"/>
    <x v="378"/>
    <x v="2"/>
    <x v="781"/>
    <x v="2"/>
  </r>
  <r>
    <n v="11060"/>
    <s v="Franchi S.p.A."/>
    <s v="Fuller, Andrew"/>
    <x v="475"/>
    <x v="379"/>
    <x v="2"/>
    <x v="782"/>
    <x v="11"/>
  </r>
  <r>
    <n v="11061"/>
    <s v="Great Lakes Food Market"/>
    <s v="Peacock, Margaret"/>
    <x v="475"/>
    <x v="378"/>
    <x v="0"/>
    <x v="709"/>
    <x v="8"/>
  </r>
  <r>
    <n v="11062"/>
    <s v="Reggiani Caseifici"/>
    <s v="Peacock, Margaret"/>
    <x v="475"/>
    <x v="378"/>
    <x v="2"/>
    <x v="783"/>
    <x v="11"/>
  </r>
  <r>
    <n v="11063"/>
    <s v="Hungry Owl All-Night Grocers"/>
    <s v="Leverling, Janet"/>
    <x v="475"/>
    <x v="387"/>
    <x v="2"/>
    <x v="784"/>
    <x v="14"/>
  </r>
  <r>
    <n v="11064"/>
    <s v="Save-a-lot Markets"/>
    <s v="Davolio, Nancy"/>
    <x v="476"/>
    <x v="379"/>
    <x v="1"/>
    <x v="785"/>
    <x v="8"/>
  </r>
  <r>
    <n v="11065"/>
    <s v="LILA-Supermercado"/>
    <s v="Callahan, Laura"/>
    <x v="476"/>
    <x v="378"/>
    <x v="1"/>
    <x v="786"/>
    <x v="5"/>
  </r>
  <r>
    <n v="11066"/>
    <s v="White Clover Markets"/>
    <s v="King, Robert"/>
    <x v="476"/>
    <x v="379"/>
    <x v="2"/>
    <x v="787"/>
    <x v="8"/>
  </r>
  <r>
    <n v="11067"/>
    <s v="Drachenblut Delikatessen"/>
    <s v="Davolio, Nancy"/>
    <x v="477"/>
    <x v="387"/>
    <x v="2"/>
    <x v="788"/>
    <x v="1"/>
  </r>
  <r>
    <n v="11068"/>
    <s v="Queen Cozinha"/>
    <s v="Callahan, Laura"/>
    <x v="477"/>
    <x v="378"/>
    <x v="2"/>
    <x v="789"/>
    <x v="2"/>
  </r>
  <r>
    <n v="11069"/>
    <s v="Tortuga Restaurante"/>
    <s v="Davolio, Nancy"/>
    <x v="477"/>
    <x v="387"/>
    <x v="2"/>
    <x v="790"/>
    <x v="7"/>
  </r>
  <r>
    <n v="11070"/>
    <s v="Lehmanns Marktstand"/>
    <s v="Fuller, Andrew"/>
    <x v="478"/>
    <x v="378"/>
    <x v="1"/>
    <x v="791"/>
    <x v="1"/>
  </r>
  <r>
    <n v="11071"/>
    <s v="LILA-Supermercado"/>
    <s v="Davolio, Nancy"/>
    <x v="478"/>
    <x v="378"/>
    <x v="1"/>
    <x v="792"/>
    <x v="5"/>
  </r>
  <r>
    <n v="11072"/>
    <s v="Ernst Handel"/>
    <s v="Peacock, Margaret"/>
    <x v="478"/>
    <x v="378"/>
    <x v="2"/>
    <x v="793"/>
    <x v="6"/>
  </r>
  <r>
    <n v="11073"/>
    <s v="Pericles Comidas clásicas"/>
    <s v="Fuller, Andrew"/>
    <x v="478"/>
    <x v="378"/>
    <x v="2"/>
    <x v="794"/>
    <x v="7"/>
  </r>
  <r>
    <n v="11074"/>
    <s v="Simons bistro"/>
    <s v="King, Robert"/>
    <x v="479"/>
    <x v="378"/>
    <x v="2"/>
    <x v="795"/>
    <x v="17"/>
  </r>
  <r>
    <n v="11075"/>
    <s v="Richter Supermarkt"/>
    <s v="Callahan, Laura"/>
    <x v="479"/>
    <x v="378"/>
    <x v="2"/>
    <x v="796"/>
    <x v="4"/>
  </r>
  <r>
    <n v="11076"/>
    <s v="Bon app'"/>
    <s v="Peacock, Margaret"/>
    <x v="479"/>
    <x v="378"/>
    <x v="2"/>
    <x v="797"/>
    <x v="0"/>
  </r>
  <r>
    <n v="11077"/>
    <s v="Rattlesnake Canyon Grocery"/>
    <s v="Davolio, Nancy"/>
    <x v="479"/>
    <x v="378"/>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0899A-A5EE-4276-9863-9605D66DF4D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showAll="0"/>
  </pivotFields>
  <rowFields count="1">
    <field x="5"/>
  </rowFields>
  <rowItems count="4">
    <i>
      <x/>
    </i>
    <i>
      <x v="1"/>
    </i>
    <i>
      <x v="2"/>
    </i>
    <i t="grand">
      <x/>
    </i>
  </rowItems>
  <colFields count="1">
    <field x="-2"/>
  </colFields>
  <colItems count="2">
    <i>
      <x/>
    </i>
    <i i="1">
      <x v="1"/>
    </i>
  </colItems>
  <dataFields count="2">
    <dataField name="Sum of Freight" fld="6" baseField="5" baseItem="0" numFmtId="171"/>
    <dataField name="Average of Freight2" fld="6" subtotal="average" baseField="5"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B3:C22"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h="1" x="0"/>
        <item x="1"/>
        <item h="1"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19">
    <i>
      <x/>
    </i>
    <i>
      <x v="1"/>
    </i>
    <i>
      <x v="2"/>
    </i>
    <i>
      <x v="3"/>
    </i>
    <i>
      <x v="4"/>
    </i>
    <i>
      <x v="5"/>
    </i>
    <i>
      <x v="6"/>
    </i>
    <i>
      <x v="7"/>
    </i>
    <i>
      <x v="8"/>
    </i>
    <i>
      <x v="9"/>
    </i>
    <i>
      <x v="10"/>
    </i>
    <i>
      <x v="13"/>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8" name="Order Date">
      <autoFilter ref="A1">
        <filterColumn colId="0">
          <customFilters and="1">
            <customFilter operator="greaterThanOrEqual" val="35796"/>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6AE86082-A3BE-4423-9B23-215EEC87B7EC}" sourceName="Ship Via">
  <pivotTables>
    <pivotTable tabId="18" name="PivotTable2"/>
  </pivotTables>
  <data>
    <tabular pivotCacheId="179378828">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D10E30CA-72D9-489D-B873-3550970E9837}"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8">
  <autoFilter ref="A8:I85" xr:uid="{5BEC0058-36FF-472D-81C9-996ABF09A414}"/>
  <sortState xmlns:xlrd2="http://schemas.microsoft.com/office/spreadsheetml/2017/richdata2" ref="A9:I85">
    <sortCondition ref="D8: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7">
  <autoFilter ref="A8:I85" xr:uid="{5BEC0058-36FF-472D-81C9-996ABF09A414}"/>
  <sortState xmlns:xlrd2="http://schemas.microsoft.com/office/spreadsheetml/2017/richdata2" ref="A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6"/>
    <tableColumn id="5" xr3:uid="{EC760DB8-7429-4251-BA5A-6861C5B5A290}" name="Required Date" dataDxfId="35"/>
    <tableColumn id="6" xr3:uid="{C60AE55C-1C5A-4370-A54F-9093E92A9B7F}" name="Shipped Date" dataDxfId="3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3">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41" totalsRowShown="0" dataDxfId="32">
  <autoFilter ref="A10:M41" xr:uid="{FA012502-C9FD-43ED-B7E6-9E32750AFA23}"/>
  <tableColumns count="13">
    <tableColumn id="1" xr3:uid="{212038A5-C69E-48FD-BDD1-31FB3257CEFC}" name="Employee ID" dataDxfId="31"/>
    <tableColumn id="2" xr3:uid="{721B5D66-DE06-4F82-BA12-21550BB9289C}" name="Last Name" dataDxfId="30"/>
    <tableColumn id="3" xr3:uid="{3877A4DC-FB5C-4193-AFB5-0B9E463A9FD4}" name="First Name" dataDxfId="29"/>
    <tableColumn id="4" xr3:uid="{DB44354C-894B-4B42-9A2A-C41A8845AA68}" name="Title" dataDxfId="28"/>
    <tableColumn id="5" xr3:uid="{73FFB893-C5A9-4A3A-838C-9EBEDBF657DA}" name="Title Of Courtesy" dataDxfId="27"/>
    <tableColumn id="6" xr3:uid="{CE725A30-3637-464C-981A-267E0E8780F7}" name="Birth Date" dataDxfId="26"/>
    <tableColumn id="7" xr3:uid="{54763C2E-AAC1-4155-A15D-04192C0B279A}" name="Hire Date" dataDxfId="25"/>
    <tableColumn id="8" xr3:uid="{A0A36160-BEAB-4ED1-8DDE-1BCBA5A1C811}" name="Address" dataDxfId="24"/>
    <tableColumn id="9" xr3:uid="{5DF948C4-1433-4405-B338-0FCB248C81C6}" name="City" dataDxfId="23"/>
    <tableColumn id="10" xr3:uid="{CA8BC4A5-0697-4604-802F-B19509D140BE}" name="Region" dataDxfId="22"/>
    <tableColumn id="11" xr3:uid="{BE04C38E-327A-480E-BE2D-5D138156A483}" name="Postal Code" dataDxfId="21"/>
    <tableColumn id="12" xr3:uid="{A66E614F-E832-4446-A62C-737D83F5DEC3}" name="Country" dataDxfId="20"/>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8" headerRowBorderDxfId="19" tableBorderDxfId="17" totalsRowBorderDxfId="16">
  <autoFilter ref="A9:J86" xr:uid="{E3F7E1CA-A0F6-4160-816C-07102E2654B0}">
    <filterColumn colId="3">
      <filters>
        <filter val="Beverages"/>
      </filters>
    </filterColumn>
  </autoFilter>
  <tableColumns count="10">
    <tableColumn id="1" xr3:uid="{03BFBAED-857E-45C6-9C3D-277559987EAD}" name="Product ID" dataDxfId="15"/>
    <tableColumn id="2" xr3:uid="{C362E9E2-82EC-464B-9908-B2B0DBDCB6AD}" name="Product Name" dataDxfId="14"/>
    <tableColumn id="3" xr3:uid="{EE5101C9-3ED5-4CE7-973B-C38851D4CF57}" name="Supplier" dataDxfId="13"/>
    <tableColumn id="4" xr3:uid="{051A42AD-C175-48CD-A5FA-144BF6D0EF71}" name="Category" dataDxfId="12"/>
    <tableColumn id="5" xr3:uid="{9C56AA22-8FBE-419F-B2A9-7ABC4E03755D}" name="Quantity Per Unit" dataDxfId="11"/>
    <tableColumn id="6" xr3:uid="{DB30421F-06AC-4DA7-8025-6CDB65BD99E1}" name="Unit Price" dataDxfId="10"/>
    <tableColumn id="7" xr3:uid="{A5D5623C-1D07-4AA4-902A-32F8B8056355}" name="Units In Stock" dataDxfId="9"/>
    <tableColumn id="8" xr3:uid="{66CD17A0-204B-49E2-A821-9F989FAFE428}" name="Units On Order" dataDxfId="8"/>
    <tableColumn id="9" xr3:uid="{6D6FC52B-511D-410D-AA79-533D480F5606}" name="Reorder Level" dataDxfId="7"/>
    <tableColumn id="10" xr3:uid="{9484D51E-29C5-431B-8A23-6F6C907B0D23}" name="Discontinued" dataDxfId="6"/>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5"/>
    <tableColumn id="5" xr3:uid="{84BCB8D4-8FCC-445C-A33A-E5F84DFD24A7}" name="Ship Date" dataDxfId="4"/>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BD2659-1023-4162-8F04-0BDA610D6C53}" sourceName="Order Date">
  <pivotTables>
    <pivotTable tabId="18" name="PivotTable2"/>
  </pivotTables>
  <state minimalRefreshVersion="6" lastRefreshVersion="6" pivotCacheId="179378828" filterType="dateBetween">
    <selection startDate="1998-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5E2FA5-6791-4B1E-A534-27CFDB5C2427}"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opLeftCell="A6" workbookViewId="0">
      <selection activeCell="G1" sqref="G1:G104857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J10" workbookViewId="0">
      <selection activeCell="L12" sqref="L12"/>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24" t="s">
        <v>474</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3" workbookViewId="0">
      <selection activeCell="L16" sqref="L16"/>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4" t="s">
        <v>475</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c r="K12" s="9" t="s">
        <v>251</v>
      </c>
      <c r="L12" s="10">
        <f>DAVERAGE(ORDER_DATA8[#All],ORDER_DATA[[#Headers],[Fee]],K11:K12)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10">
        <f>DCOUNT(ORDER_DATA8[#All],ORDER_DATA8[[#Headers],[Fee]],K14:K15)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9E08-19C8-4A2B-8F41-F95237143680}">
  <dimension ref="A3:C7"/>
  <sheetViews>
    <sheetView workbookViewId="0">
      <selection activeCell="B7" sqref="B7:C7"/>
    </sheetView>
  </sheetViews>
  <sheetFormatPr defaultRowHeight="15" x14ac:dyDescent="0.25"/>
  <cols>
    <col min="1" max="1" width="16" bestFit="1" customWidth="1"/>
    <col min="2" max="2" width="14" bestFit="1" customWidth="1"/>
    <col min="3" max="3" width="18.5703125" bestFit="1" customWidth="1"/>
    <col min="4" max="153" width="7" bestFit="1" customWidth="1"/>
    <col min="154" max="589" width="8" bestFit="1" customWidth="1"/>
    <col min="590" max="799" width="9" bestFit="1" customWidth="1"/>
    <col min="800" max="800" width="10.5703125" bestFit="1" customWidth="1"/>
    <col min="801" max="801" width="12.7109375" bestFit="1" customWidth="1"/>
  </cols>
  <sheetData>
    <row r="3" spans="1:3" x14ac:dyDescent="0.25">
      <c r="A3" s="21" t="s">
        <v>457</v>
      </c>
      <c r="B3" t="s">
        <v>485</v>
      </c>
      <c r="C3" t="s">
        <v>486</v>
      </c>
    </row>
    <row r="4" spans="1:3" x14ac:dyDescent="0.25">
      <c r="A4" s="22" t="s">
        <v>278</v>
      </c>
      <c r="B4" s="65">
        <v>31044.056999999979</v>
      </c>
      <c r="C4" s="64">
        <v>95.520175384615314</v>
      </c>
    </row>
    <row r="5" spans="1:3" x14ac:dyDescent="0.25">
      <c r="A5" s="22" t="s">
        <v>286</v>
      </c>
      <c r="B5" s="65">
        <v>22563.760999999984</v>
      </c>
      <c r="C5" s="64">
        <v>88.485337254901893</v>
      </c>
    </row>
    <row r="6" spans="1:3" x14ac:dyDescent="0.25">
      <c r="A6" s="22" t="s">
        <v>284</v>
      </c>
      <c r="B6" s="65">
        <v>17829.140999999996</v>
      </c>
      <c r="C6" s="64">
        <v>71.316563999999985</v>
      </c>
    </row>
    <row r="7" spans="1:3" x14ac:dyDescent="0.25">
      <c r="A7" s="22" t="s">
        <v>458</v>
      </c>
      <c r="B7" s="65">
        <v>71436.958999999973</v>
      </c>
      <c r="C7" s="64">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K20" sqref="K20"/>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4" t="s">
        <v>476</v>
      </c>
      <c r="C1" s="24"/>
      <c r="D1" s="24"/>
      <c r="E1" s="24"/>
      <c r="F1" s="24"/>
      <c r="G1" s="24"/>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topLeftCell="A13" workbookViewId="0">
      <selection activeCell="Q32" sqref="Q32"/>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1" t="s">
        <v>457</v>
      </c>
      <c r="C3" t="s">
        <v>459</v>
      </c>
      <c r="E3" s="25" t="s">
        <v>460</v>
      </c>
      <c r="F3" s="26"/>
      <c r="G3" s="26"/>
      <c r="H3" s="26"/>
      <c r="I3" s="26"/>
      <c r="J3" s="26"/>
      <c r="K3" s="26"/>
      <c r="L3" s="26"/>
      <c r="M3" s="27"/>
      <c r="O3" s="34" t="s">
        <v>461</v>
      </c>
      <c r="P3" s="35"/>
      <c r="Q3" s="35"/>
    </row>
    <row r="4" spans="2:17" x14ac:dyDescent="0.25">
      <c r="B4" s="22" t="s">
        <v>21</v>
      </c>
      <c r="C4" s="23">
        <v>103.422</v>
      </c>
      <c r="E4" s="28"/>
      <c r="F4" s="29"/>
      <c r="G4" s="29"/>
      <c r="H4" s="29"/>
      <c r="I4" s="29"/>
      <c r="J4" s="29"/>
      <c r="K4" s="29"/>
      <c r="L4" s="29"/>
      <c r="M4" s="30"/>
      <c r="O4" s="36"/>
      <c r="P4" s="37"/>
      <c r="Q4" s="37"/>
    </row>
    <row r="5" spans="2:17" x14ac:dyDescent="0.25">
      <c r="B5" s="22" t="s">
        <v>32</v>
      </c>
      <c r="C5" s="23">
        <v>632.09299999999996</v>
      </c>
      <c r="E5" s="28"/>
      <c r="F5" s="29"/>
      <c r="G5" s="29"/>
      <c r="H5" s="29"/>
      <c r="I5" s="29"/>
      <c r="J5" s="29"/>
      <c r="K5" s="29"/>
      <c r="L5" s="29"/>
      <c r="M5" s="30"/>
      <c r="O5" s="36"/>
      <c r="P5" s="37"/>
      <c r="Q5" s="37"/>
    </row>
    <row r="6" spans="2:17" x14ac:dyDescent="0.25">
      <c r="B6" s="22" t="s">
        <v>68</v>
      </c>
      <c r="C6" s="23">
        <v>49.323999999999998</v>
      </c>
      <c r="E6" s="28"/>
      <c r="F6" s="29"/>
      <c r="G6" s="29"/>
      <c r="H6" s="29"/>
      <c r="I6" s="29"/>
      <c r="J6" s="29"/>
      <c r="K6" s="29"/>
      <c r="L6" s="29"/>
      <c r="M6" s="30"/>
      <c r="O6" s="36"/>
      <c r="P6" s="37"/>
      <c r="Q6" s="37"/>
    </row>
    <row r="7" spans="2:17" x14ac:dyDescent="0.25">
      <c r="B7" s="22" t="s">
        <v>26</v>
      </c>
      <c r="C7" s="23">
        <v>612.89800000000002</v>
      </c>
      <c r="E7" s="28"/>
      <c r="F7" s="29"/>
      <c r="G7" s="29"/>
      <c r="H7" s="29"/>
      <c r="I7" s="29"/>
      <c r="J7" s="29"/>
      <c r="K7" s="29"/>
      <c r="L7" s="29"/>
      <c r="M7" s="30"/>
      <c r="O7" s="36"/>
      <c r="P7" s="37"/>
      <c r="Q7" s="37"/>
    </row>
    <row r="8" spans="2:17" x14ac:dyDescent="0.25">
      <c r="B8" s="22" t="s">
        <v>18</v>
      </c>
      <c r="C8" s="23">
        <v>73.182999999999993</v>
      </c>
      <c r="E8" s="28"/>
      <c r="F8" s="29"/>
      <c r="G8" s="29"/>
      <c r="H8" s="29"/>
      <c r="I8" s="29"/>
      <c r="J8" s="29"/>
      <c r="K8" s="29"/>
      <c r="L8" s="29"/>
      <c r="M8" s="30"/>
      <c r="O8" s="36"/>
      <c r="P8" s="37"/>
      <c r="Q8" s="37"/>
    </row>
    <row r="9" spans="2:17" x14ac:dyDescent="0.25">
      <c r="B9" s="22" t="s">
        <v>92</v>
      </c>
      <c r="C9" s="23">
        <v>194.12799999999999</v>
      </c>
      <c r="E9" s="28"/>
      <c r="F9" s="29"/>
      <c r="G9" s="29"/>
      <c r="H9" s="29"/>
      <c r="I9" s="29"/>
      <c r="J9" s="29"/>
      <c r="K9" s="29"/>
      <c r="L9" s="29"/>
      <c r="M9" s="30"/>
      <c r="O9" s="36"/>
      <c r="P9" s="37"/>
      <c r="Q9" s="37"/>
    </row>
    <row r="10" spans="2:17" ht="15.75" thickBot="1" x14ac:dyDescent="0.3">
      <c r="B10" s="22" t="s">
        <v>108</v>
      </c>
      <c r="C10" s="23">
        <v>1.7269999999999999</v>
      </c>
      <c r="E10" s="28"/>
      <c r="F10" s="29"/>
      <c r="G10" s="29"/>
      <c r="H10" s="29"/>
      <c r="I10" s="29"/>
      <c r="J10" s="29"/>
      <c r="K10" s="29"/>
      <c r="L10" s="29"/>
      <c r="M10" s="30"/>
    </row>
    <row r="11" spans="2:17" ht="15.75" thickTop="1" x14ac:dyDescent="0.25">
      <c r="B11" s="22" t="s">
        <v>13</v>
      </c>
      <c r="C11" s="23">
        <v>325.57799999999997</v>
      </c>
      <c r="E11" s="28"/>
      <c r="F11" s="29"/>
      <c r="G11" s="29"/>
      <c r="H11" s="29"/>
      <c r="I11" s="29"/>
      <c r="J11" s="29"/>
      <c r="K11" s="29"/>
      <c r="L11" s="29"/>
      <c r="M11" s="30"/>
      <c r="O11" s="34" t="s">
        <v>462</v>
      </c>
      <c r="P11" s="35"/>
      <c r="Q11" s="35"/>
    </row>
    <row r="12" spans="2:17" x14ac:dyDescent="0.25">
      <c r="B12" s="22" t="s">
        <v>2</v>
      </c>
      <c r="C12" s="23">
        <v>1401.5319999999999</v>
      </c>
      <c r="E12" s="28"/>
      <c r="F12" s="29"/>
      <c r="G12" s="29"/>
      <c r="H12" s="29"/>
      <c r="I12" s="29"/>
      <c r="J12" s="29"/>
      <c r="K12" s="29"/>
      <c r="L12" s="29"/>
      <c r="M12" s="30"/>
      <c r="O12" s="36"/>
      <c r="P12" s="37"/>
      <c r="Q12" s="37"/>
    </row>
    <row r="13" spans="2:17" x14ac:dyDescent="0.25">
      <c r="B13" s="22" t="s">
        <v>53</v>
      </c>
      <c r="C13" s="23">
        <v>100.661</v>
      </c>
      <c r="E13" s="28"/>
      <c r="F13" s="29"/>
      <c r="G13" s="29"/>
      <c r="H13" s="29"/>
      <c r="I13" s="29"/>
      <c r="J13" s="29"/>
      <c r="K13" s="29"/>
      <c r="L13" s="29"/>
      <c r="M13" s="30"/>
      <c r="O13" s="36"/>
      <c r="P13" s="37"/>
      <c r="Q13" s="37"/>
    </row>
    <row r="14" spans="2:17" x14ac:dyDescent="0.25">
      <c r="B14" s="22" t="s">
        <v>39</v>
      </c>
      <c r="C14" s="23">
        <v>117.55699999999999</v>
      </c>
      <c r="E14" s="28"/>
      <c r="F14" s="29"/>
      <c r="G14" s="29"/>
      <c r="H14" s="29"/>
      <c r="I14" s="29"/>
      <c r="J14" s="29"/>
      <c r="K14" s="29"/>
      <c r="L14" s="29"/>
      <c r="M14" s="30"/>
      <c r="O14" s="36"/>
      <c r="P14" s="37"/>
      <c r="Q14" s="37"/>
    </row>
    <row r="15" spans="2:17" x14ac:dyDescent="0.25">
      <c r="B15" s="22" t="s">
        <v>114</v>
      </c>
      <c r="C15" s="23">
        <v>9.5920000000000005</v>
      </c>
      <c r="E15" s="28"/>
      <c r="F15" s="29"/>
      <c r="G15" s="29"/>
      <c r="H15" s="29"/>
      <c r="I15" s="29"/>
      <c r="J15" s="29"/>
      <c r="K15" s="29"/>
      <c r="L15" s="29"/>
      <c r="M15" s="30"/>
      <c r="O15" s="36"/>
      <c r="P15" s="37"/>
      <c r="Q15" s="37"/>
    </row>
    <row r="16" spans="2:17" x14ac:dyDescent="0.25">
      <c r="B16" s="22" t="s">
        <v>15</v>
      </c>
      <c r="C16" s="23">
        <v>166.11099999999999</v>
      </c>
      <c r="E16" s="28"/>
      <c r="F16" s="29"/>
      <c r="G16" s="29"/>
      <c r="H16" s="29"/>
      <c r="I16" s="29"/>
      <c r="J16" s="29"/>
      <c r="K16" s="29"/>
      <c r="L16" s="29"/>
      <c r="M16" s="30"/>
      <c r="O16" s="36"/>
      <c r="P16" s="37"/>
      <c r="Q16" s="37"/>
    </row>
    <row r="17" spans="2:17" x14ac:dyDescent="0.25">
      <c r="B17" s="22" t="s">
        <v>10</v>
      </c>
      <c r="C17" s="23">
        <v>268.13600000000002</v>
      </c>
      <c r="E17" s="28"/>
      <c r="F17" s="29"/>
      <c r="G17" s="29"/>
      <c r="H17" s="29"/>
      <c r="I17" s="29"/>
      <c r="J17" s="29"/>
      <c r="K17" s="29"/>
      <c r="L17" s="29"/>
      <c r="M17" s="30"/>
      <c r="O17" s="36"/>
      <c r="P17" s="37"/>
      <c r="Q17" s="37"/>
    </row>
    <row r="18" spans="2:17" x14ac:dyDescent="0.25">
      <c r="B18" s="22" t="s">
        <v>24</v>
      </c>
      <c r="C18" s="23">
        <v>82.533000000000001</v>
      </c>
      <c r="E18" s="28"/>
      <c r="F18" s="29"/>
      <c r="G18" s="29"/>
      <c r="H18" s="29"/>
      <c r="I18" s="29"/>
      <c r="J18" s="29"/>
      <c r="K18" s="29"/>
      <c r="L18" s="29"/>
      <c r="M18" s="30"/>
    </row>
    <row r="19" spans="2:17" x14ac:dyDescent="0.25">
      <c r="B19" s="22" t="s">
        <v>8</v>
      </c>
      <c r="C19" s="23">
        <v>613.62400000000002</v>
      </c>
      <c r="E19" s="28"/>
      <c r="F19" s="29"/>
      <c r="G19" s="29"/>
      <c r="H19" s="29"/>
      <c r="I19" s="29"/>
      <c r="J19" s="29"/>
      <c r="K19" s="29"/>
      <c r="L19" s="29"/>
      <c r="M19" s="30"/>
    </row>
    <row r="20" spans="2:17" x14ac:dyDescent="0.25">
      <c r="B20" s="22" t="s">
        <v>46</v>
      </c>
      <c r="C20" s="23">
        <v>782.46300000000008</v>
      </c>
      <c r="E20" s="28"/>
      <c r="F20" s="29"/>
      <c r="G20" s="29"/>
      <c r="H20" s="29"/>
      <c r="I20" s="29"/>
      <c r="J20" s="29"/>
      <c r="K20" s="29"/>
      <c r="L20" s="29"/>
      <c r="M20" s="30"/>
    </row>
    <row r="21" spans="2:17" x14ac:dyDescent="0.25">
      <c r="B21" s="22" t="s">
        <v>48</v>
      </c>
      <c r="C21" s="23">
        <v>192.62099999999998</v>
      </c>
      <c r="E21" s="28"/>
      <c r="F21" s="29"/>
      <c r="G21" s="29"/>
      <c r="H21" s="29"/>
      <c r="I21" s="29"/>
      <c r="J21" s="29"/>
      <c r="K21" s="29"/>
      <c r="L21" s="29"/>
      <c r="M21" s="30"/>
    </row>
    <row r="22" spans="2:17" x14ac:dyDescent="0.25">
      <c r="B22" s="22" t="s">
        <v>458</v>
      </c>
      <c r="C22" s="23">
        <v>5727.183</v>
      </c>
      <c r="E22" s="28"/>
      <c r="F22" s="29"/>
      <c r="G22" s="29"/>
      <c r="H22" s="29"/>
      <c r="I22" s="29"/>
      <c r="J22" s="29"/>
      <c r="K22" s="29"/>
      <c r="L22" s="29"/>
      <c r="M22" s="30"/>
    </row>
    <row r="23" spans="2:17" x14ac:dyDescent="0.25">
      <c r="E23" s="28"/>
      <c r="F23" s="29"/>
      <c r="G23" s="29"/>
      <c r="H23" s="29"/>
      <c r="I23" s="29"/>
      <c r="J23" s="29"/>
      <c r="K23" s="29"/>
      <c r="L23" s="29"/>
      <c r="M23" s="30"/>
    </row>
    <row r="24" spans="2:17" x14ac:dyDescent="0.25">
      <c r="E24" s="28"/>
      <c r="F24" s="29"/>
      <c r="G24" s="29"/>
      <c r="H24" s="29"/>
      <c r="I24" s="29"/>
      <c r="J24" s="29"/>
      <c r="K24" s="29"/>
      <c r="L24" s="29"/>
      <c r="M24" s="30"/>
    </row>
    <row r="25" spans="2:17" ht="15.75" thickBot="1" x14ac:dyDescent="0.3">
      <c r="E25" s="31"/>
      <c r="F25" s="32"/>
      <c r="G25" s="32"/>
      <c r="H25" s="32"/>
      <c r="I25" s="32"/>
      <c r="J25" s="32"/>
      <c r="K25" s="32"/>
      <c r="L25" s="32"/>
      <c r="M25" s="33"/>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68" workbookViewId="0">
      <selection activeCell="I89" sqref="I89"/>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4" t="s">
        <v>464</v>
      </c>
      <c r="C1" s="24"/>
      <c r="D1" s="24"/>
      <c r="E1" s="24"/>
      <c r="F1" s="24"/>
      <c r="G1" s="24"/>
      <c r="H1" s="24"/>
    </row>
    <row r="10" spans="1:9" x14ac:dyDescent="0.25">
      <c r="A10" s="41" t="s">
        <v>120</v>
      </c>
      <c r="B10" s="42" t="s">
        <v>121</v>
      </c>
      <c r="C10" s="42" t="s">
        <v>122</v>
      </c>
      <c r="D10" s="42" t="s">
        <v>123</v>
      </c>
      <c r="E10" s="42" t="s">
        <v>124</v>
      </c>
      <c r="F10" s="42" t="s">
        <v>125</v>
      </c>
      <c r="G10" s="42" t="s">
        <v>126</v>
      </c>
      <c r="H10" s="42" t="s">
        <v>127</v>
      </c>
      <c r="I10" s="43" t="s">
        <v>128</v>
      </c>
    </row>
    <row r="11" spans="1:9" x14ac:dyDescent="0.25">
      <c r="A11" s="44">
        <v>1</v>
      </c>
      <c r="B11" s="45" t="s">
        <v>129</v>
      </c>
      <c r="C11" s="45" t="s">
        <v>130</v>
      </c>
      <c r="D11" s="45" t="s">
        <v>131</v>
      </c>
      <c r="E11" s="45">
        <v>18</v>
      </c>
      <c r="F11" s="45">
        <v>39</v>
      </c>
      <c r="G11" s="45">
        <v>0</v>
      </c>
      <c r="H11" s="45">
        <v>10</v>
      </c>
      <c r="I11" s="46" t="b">
        <v>0</v>
      </c>
    </row>
    <row r="12" spans="1:9" x14ac:dyDescent="0.25">
      <c r="A12" s="47">
        <v>2</v>
      </c>
      <c r="B12" s="48" t="s">
        <v>132</v>
      </c>
      <c r="C12" s="48" t="s">
        <v>130</v>
      </c>
      <c r="D12" s="48" t="s">
        <v>131</v>
      </c>
      <c r="E12" s="48">
        <v>19</v>
      </c>
      <c r="F12" s="48">
        <v>17</v>
      </c>
      <c r="G12" s="48">
        <v>40</v>
      </c>
      <c r="H12" s="48">
        <v>25</v>
      </c>
      <c r="I12" s="49" t="b">
        <v>0</v>
      </c>
    </row>
    <row r="13" spans="1:9" x14ac:dyDescent="0.25">
      <c r="A13" s="44">
        <v>3</v>
      </c>
      <c r="B13" s="45" t="s">
        <v>133</v>
      </c>
      <c r="C13" s="45" t="s">
        <v>130</v>
      </c>
      <c r="D13" s="45" t="s">
        <v>134</v>
      </c>
      <c r="E13" s="45">
        <v>10</v>
      </c>
      <c r="F13" s="45">
        <v>13</v>
      </c>
      <c r="G13" s="45">
        <v>70</v>
      </c>
      <c r="H13" s="45">
        <v>25</v>
      </c>
      <c r="I13" s="46" t="b">
        <v>0</v>
      </c>
    </row>
    <row r="14" spans="1:9" x14ac:dyDescent="0.25">
      <c r="A14" s="47">
        <v>4</v>
      </c>
      <c r="B14" s="48" t="s">
        <v>135</v>
      </c>
      <c r="C14" s="48" t="s">
        <v>136</v>
      </c>
      <c r="D14" s="48" t="s">
        <v>134</v>
      </c>
      <c r="E14" s="48">
        <v>22</v>
      </c>
      <c r="F14" s="48">
        <v>53</v>
      </c>
      <c r="G14" s="48">
        <v>0</v>
      </c>
      <c r="H14" s="48">
        <v>0</v>
      </c>
      <c r="I14" s="49" t="b">
        <v>0</v>
      </c>
    </row>
    <row r="15" spans="1:9" x14ac:dyDescent="0.25">
      <c r="A15" s="44">
        <v>5</v>
      </c>
      <c r="B15" s="45" t="s">
        <v>137</v>
      </c>
      <c r="C15" s="45" t="s">
        <v>136</v>
      </c>
      <c r="D15" s="45" t="s">
        <v>134</v>
      </c>
      <c r="E15" s="45">
        <v>21.35</v>
      </c>
      <c r="F15" s="45">
        <v>0</v>
      </c>
      <c r="G15" s="45">
        <v>0</v>
      </c>
      <c r="H15" s="45">
        <v>0</v>
      </c>
      <c r="I15" s="46" t="b">
        <v>1</v>
      </c>
    </row>
    <row r="16" spans="1:9" x14ac:dyDescent="0.25">
      <c r="A16" s="47">
        <v>6</v>
      </c>
      <c r="B16" s="48" t="s">
        <v>138</v>
      </c>
      <c r="C16" s="48" t="s">
        <v>139</v>
      </c>
      <c r="D16" s="48" t="s">
        <v>134</v>
      </c>
      <c r="E16" s="48">
        <v>25</v>
      </c>
      <c r="F16" s="48">
        <v>120</v>
      </c>
      <c r="G16" s="48">
        <v>0</v>
      </c>
      <c r="H16" s="48">
        <v>25</v>
      </c>
      <c r="I16" s="49" t="b">
        <v>0</v>
      </c>
    </row>
    <row r="17" spans="1:9" x14ac:dyDescent="0.25">
      <c r="A17" s="44">
        <v>7</v>
      </c>
      <c r="B17" s="45" t="s">
        <v>140</v>
      </c>
      <c r="C17" s="45" t="s">
        <v>139</v>
      </c>
      <c r="D17" s="45" t="s">
        <v>141</v>
      </c>
      <c r="E17" s="45">
        <v>30</v>
      </c>
      <c r="F17" s="45">
        <v>15</v>
      </c>
      <c r="G17" s="45">
        <v>0</v>
      </c>
      <c r="H17" s="45">
        <v>10</v>
      </c>
      <c r="I17" s="46" t="b">
        <v>0</v>
      </c>
    </row>
    <row r="18" spans="1:9" x14ac:dyDescent="0.25">
      <c r="A18" s="47">
        <v>8</v>
      </c>
      <c r="B18" s="48" t="s">
        <v>142</v>
      </c>
      <c r="C18" s="48" t="s">
        <v>139</v>
      </c>
      <c r="D18" s="48" t="s">
        <v>134</v>
      </c>
      <c r="E18" s="48">
        <v>40</v>
      </c>
      <c r="F18" s="48">
        <v>6</v>
      </c>
      <c r="G18" s="48">
        <v>0</v>
      </c>
      <c r="H18" s="48">
        <v>0</v>
      </c>
      <c r="I18" s="49" t="b">
        <v>0</v>
      </c>
    </row>
    <row r="19" spans="1:9" x14ac:dyDescent="0.25">
      <c r="A19" s="44">
        <v>9</v>
      </c>
      <c r="B19" s="45" t="s">
        <v>143</v>
      </c>
      <c r="C19" s="45" t="s">
        <v>144</v>
      </c>
      <c r="D19" s="45" t="s">
        <v>145</v>
      </c>
      <c r="E19" s="45">
        <v>97</v>
      </c>
      <c r="F19" s="45">
        <v>29</v>
      </c>
      <c r="G19" s="45">
        <v>0</v>
      </c>
      <c r="H19" s="45">
        <v>0</v>
      </c>
      <c r="I19" s="46" t="b">
        <v>1</v>
      </c>
    </row>
    <row r="20" spans="1:9" x14ac:dyDescent="0.25">
      <c r="A20" s="47">
        <v>10</v>
      </c>
      <c r="B20" s="48" t="s">
        <v>146</v>
      </c>
      <c r="C20" s="48" t="s">
        <v>144</v>
      </c>
      <c r="D20" s="48" t="s">
        <v>147</v>
      </c>
      <c r="E20" s="48">
        <v>31</v>
      </c>
      <c r="F20" s="48">
        <v>31</v>
      </c>
      <c r="G20" s="48">
        <v>0</v>
      </c>
      <c r="H20" s="48">
        <v>0</v>
      </c>
      <c r="I20" s="49" t="b">
        <v>0</v>
      </c>
    </row>
    <row r="21" spans="1:9" x14ac:dyDescent="0.25">
      <c r="A21" s="44">
        <v>11</v>
      </c>
      <c r="B21" s="45" t="s">
        <v>148</v>
      </c>
      <c r="C21" s="45" t="s">
        <v>149</v>
      </c>
      <c r="D21" s="45" t="s">
        <v>150</v>
      </c>
      <c r="E21" s="45">
        <v>21</v>
      </c>
      <c r="F21" s="45">
        <v>22</v>
      </c>
      <c r="G21" s="45">
        <v>30</v>
      </c>
      <c r="H21" s="45">
        <v>30</v>
      </c>
      <c r="I21" s="46" t="b">
        <v>0</v>
      </c>
    </row>
    <row r="22" spans="1:9" x14ac:dyDescent="0.25">
      <c r="A22" s="47">
        <v>12</v>
      </c>
      <c r="B22" s="48" t="s">
        <v>151</v>
      </c>
      <c r="C22" s="48" t="s">
        <v>149</v>
      </c>
      <c r="D22" s="48" t="s">
        <v>150</v>
      </c>
      <c r="E22" s="48">
        <v>38</v>
      </c>
      <c r="F22" s="48">
        <v>86</v>
      </c>
      <c r="G22" s="48">
        <v>0</v>
      </c>
      <c r="H22" s="48">
        <v>0</v>
      </c>
      <c r="I22" s="49" t="b">
        <v>0</v>
      </c>
    </row>
    <row r="23" spans="1:9" x14ac:dyDescent="0.25">
      <c r="A23" s="44">
        <v>13</v>
      </c>
      <c r="B23" s="45" t="s">
        <v>152</v>
      </c>
      <c r="C23" s="45" t="s">
        <v>153</v>
      </c>
      <c r="D23" s="45" t="s">
        <v>147</v>
      </c>
      <c r="E23" s="45">
        <v>6</v>
      </c>
      <c r="F23" s="45">
        <v>24</v>
      </c>
      <c r="G23" s="45">
        <v>0</v>
      </c>
      <c r="H23" s="45">
        <v>5</v>
      </c>
      <c r="I23" s="46" t="b">
        <v>0</v>
      </c>
    </row>
    <row r="24" spans="1:9" x14ac:dyDescent="0.25">
      <c r="A24" s="47">
        <v>14</v>
      </c>
      <c r="B24" s="48" t="s">
        <v>154</v>
      </c>
      <c r="C24" s="48" t="s">
        <v>153</v>
      </c>
      <c r="D24" s="48" t="s">
        <v>141</v>
      </c>
      <c r="E24" s="48">
        <v>23.25</v>
      </c>
      <c r="F24" s="48">
        <v>35</v>
      </c>
      <c r="G24" s="48">
        <v>0</v>
      </c>
      <c r="H24" s="48">
        <v>0</v>
      </c>
      <c r="I24" s="49" t="b">
        <v>0</v>
      </c>
    </row>
    <row r="25" spans="1:9" x14ac:dyDescent="0.25">
      <c r="A25" s="44">
        <v>15</v>
      </c>
      <c r="B25" s="45" t="s">
        <v>155</v>
      </c>
      <c r="C25" s="45" t="s">
        <v>153</v>
      </c>
      <c r="D25" s="45" t="s">
        <v>134</v>
      </c>
      <c r="E25" s="45">
        <v>15.5</v>
      </c>
      <c r="F25" s="45">
        <v>39</v>
      </c>
      <c r="G25" s="45">
        <v>0</v>
      </c>
      <c r="H25" s="45">
        <v>5</v>
      </c>
      <c r="I25" s="46" t="b">
        <v>0</v>
      </c>
    </row>
    <row r="26" spans="1:9" x14ac:dyDescent="0.25">
      <c r="A26" s="47">
        <v>16</v>
      </c>
      <c r="B26" s="48" t="s">
        <v>156</v>
      </c>
      <c r="C26" s="48" t="s">
        <v>157</v>
      </c>
      <c r="D26" s="48" t="s">
        <v>158</v>
      </c>
      <c r="E26" s="48">
        <v>17.45</v>
      </c>
      <c r="F26" s="48">
        <v>29</v>
      </c>
      <c r="G26" s="48">
        <v>0</v>
      </c>
      <c r="H26" s="48">
        <v>10</v>
      </c>
      <c r="I26" s="49" t="b">
        <v>0</v>
      </c>
    </row>
    <row r="27" spans="1:9" x14ac:dyDescent="0.25">
      <c r="A27" s="44">
        <v>17</v>
      </c>
      <c r="B27" s="45" t="s">
        <v>159</v>
      </c>
      <c r="C27" s="45" t="s">
        <v>157</v>
      </c>
      <c r="D27" s="45" t="s">
        <v>145</v>
      </c>
      <c r="E27" s="45">
        <v>39</v>
      </c>
      <c r="F27" s="45">
        <v>0</v>
      </c>
      <c r="G27" s="45">
        <v>0</v>
      </c>
      <c r="H27" s="45">
        <v>0</v>
      </c>
      <c r="I27" s="46" t="b">
        <v>1</v>
      </c>
    </row>
    <row r="28" spans="1:9" x14ac:dyDescent="0.25">
      <c r="A28" s="47">
        <v>18</v>
      </c>
      <c r="B28" s="48" t="s">
        <v>160</v>
      </c>
      <c r="C28" s="48" t="s">
        <v>157</v>
      </c>
      <c r="D28" s="48" t="s">
        <v>147</v>
      </c>
      <c r="E28" s="48">
        <v>62.5</v>
      </c>
      <c r="F28" s="48">
        <v>42</v>
      </c>
      <c r="G28" s="48">
        <v>0</v>
      </c>
      <c r="H28" s="48">
        <v>0</v>
      </c>
      <c r="I28" s="49" t="b">
        <v>0</v>
      </c>
    </row>
    <row r="29" spans="1:9" x14ac:dyDescent="0.25">
      <c r="A29" s="44">
        <v>19</v>
      </c>
      <c r="B29" s="45" t="s">
        <v>161</v>
      </c>
      <c r="C29" s="45" t="s">
        <v>162</v>
      </c>
      <c r="D29" s="45" t="s">
        <v>158</v>
      </c>
      <c r="E29" s="45">
        <v>9.1999999999999993</v>
      </c>
      <c r="F29" s="45">
        <v>25</v>
      </c>
      <c r="G29" s="45">
        <v>0</v>
      </c>
      <c r="H29" s="45">
        <v>5</v>
      </c>
      <c r="I29" s="46" t="b">
        <v>0</v>
      </c>
    </row>
    <row r="30" spans="1:9" x14ac:dyDescent="0.25">
      <c r="A30" s="47">
        <v>20</v>
      </c>
      <c r="B30" s="48" t="s">
        <v>163</v>
      </c>
      <c r="C30" s="48" t="s">
        <v>162</v>
      </c>
      <c r="D30" s="48" t="s">
        <v>158</v>
      </c>
      <c r="E30" s="48">
        <v>81</v>
      </c>
      <c r="F30" s="48">
        <v>40</v>
      </c>
      <c r="G30" s="48">
        <v>0</v>
      </c>
      <c r="H30" s="48">
        <v>0</v>
      </c>
      <c r="I30" s="49" t="b">
        <v>0</v>
      </c>
    </row>
    <row r="31" spans="1:9" x14ac:dyDescent="0.25">
      <c r="A31" s="44">
        <v>21</v>
      </c>
      <c r="B31" s="45" t="s">
        <v>164</v>
      </c>
      <c r="C31" s="45" t="s">
        <v>162</v>
      </c>
      <c r="D31" s="45" t="s">
        <v>158</v>
      </c>
      <c r="E31" s="45">
        <v>10</v>
      </c>
      <c r="F31" s="45">
        <v>3</v>
      </c>
      <c r="G31" s="45">
        <v>40</v>
      </c>
      <c r="H31" s="45">
        <v>5</v>
      </c>
      <c r="I31" s="46" t="b">
        <v>0</v>
      </c>
    </row>
    <row r="32" spans="1:9" x14ac:dyDescent="0.25">
      <c r="A32" s="47">
        <v>22</v>
      </c>
      <c r="B32" s="48" t="s">
        <v>165</v>
      </c>
      <c r="C32" s="48" t="s">
        <v>166</v>
      </c>
      <c r="D32" s="48" t="s">
        <v>167</v>
      </c>
      <c r="E32" s="48">
        <v>21</v>
      </c>
      <c r="F32" s="48">
        <v>104</v>
      </c>
      <c r="G32" s="48">
        <v>0</v>
      </c>
      <c r="H32" s="48">
        <v>25</v>
      </c>
      <c r="I32" s="49" t="b">
        <v>0</v>
      </c>
    </row>
    <row r="33" spans="1:9" x14ac:dyDescent="0.25">
      <c r="A33" s="44">
        <v>23</v>
      </c>
      <c r="B33" s="45" t="s">
        <v>168</v>
      </c>
      <c r="C33" s="45" t="s">
        <v>166</v>
      </c>
      <c r="D33" s="45" t="s">
        <v>167</v>
      </c>
      <c r="E33" s="45">
        <v>9</v>
      </c>
      <c r="F33" s="45">
        <v>61</v>
      </c>
      <c r="G33" s="45">
        <v>0</v>
      </c>
      <c r="H33" s="45">
        <v>25</v>
      </c>
      <c r="I33" s="46" t="b">
        <v>0</v>
      </c>
    </row>
    <row r="34" spans="1:9" x14ac:dyDescent="0.25">
      <c r="A34" s="47">
        <v>24</v>
      </c>
      <c r="B34" s="48" t="s">
        <v>169</v>
      </c>
      <c r="C34" s="48" t="s">
        <v>170</v>
      </c>
      <c r="D34" s="48" t="s">
        <v>131</v>
      </c>
      <c r="E34" s="48">
        <v>4.5</v>
      </c>
      <c r="F34" s="48">
        <v>20</v>
      </c>
      <c r="G34" s="48">
        <v>0</v>
      </c>
      <c r="H34" s="48">
        <v>0</v>
      </c>
      <c r="I34" s="49" t="b">
        <v>1</v>
      </c>
    </row>
    <row r="35" spans="1:9" x14ac:dyDescent="0.25">
      <c r="A35" s="44">
        <v>25</v>
      </c>
      <c r="B35" s="45" t="s">
        <v>171</v>
      </c>
      <c r="C35" s="45" t="s">
        <v>172</v>
      </c>
      <c r="D35" s="45" t="s">
        <v>158</v>
      </c>
      <c r="E35" s="45">
        <v>14</v>
      </c>
      <c r="F35" s="45">
        <v>76</v>
      </c>
      <c r="G35" s="45">
        <v>0</v>
      </c>
      <c r="H35" s="45">
        <v>30</v>
      </c>
      <c r="I35" s="46" t="b">
        <v>0</v>
      </c>
    </row>
    <row r="36" spans="1:9" x14ac:dyDescent="0.25">
      <c r="A36" s="47">
        <v>26</v>
      </c>
      <c r="B36" s="48" t="s">
        <v>173</v>
      </c>
      <c r="C36" s="48" t="s">
        <v>172</v>
      </c>
      <c r="D36" s="48" t="s">
        <v>158</v>
      </c>
      <c r="E36" s="48">
        <v>31.23</v>
      </c>
      <c r="F36" s="48">
        <v>15</v>
      </c>
      <c r="G36" s="48">
        <v>0</v>
      </c>
      <c r="H36" s="48">
        <v>0</v>
      </c>
      <c r="I36" s="49" t="b">
        <v>0</v>
      </c>
    </row>
    <row r="37" spans="1:9" x14ac:dyDescent="0.25">
      <c r="A37" s="44">
        <v>27</v>
      </c>
      <c r="B37" s="45" t="s">
        <v>174</v>
      </c>
      <c r="C37" s="45" t="s">
        <v>172</v>
      </c>
      <c r="D37" s="45" t="s">
        <v>158</v>
      </c>
      <c r="E37" s="45">
        <v>43.9</v>
      </c>
      <c r="F37" s="45">
        <v>49</v>
      </c>
      <c r="G37" s="45">
        <v>0</v>
      </c>
      <c r="H37" s="45">
        <v>30</v>
      </c>
      <c r="I37" s="46" t="b">
        <v>0</v>
      </c>
    </row>
    <row r="38" spans="1:9" x14ac:dyDescent="0.25">
      <c r="A38" s="47">
        <v>28</v>
      </c>
      <c r="B38" s="48" t="s">
        <v>175</v>
      </c>
      <c r="C38" s="48" t="s">
        <v>176</v>
      </c>
      <c r="D38" s="48" t="s">
        <v>141</v>
      </c>
      <c r="E38" s="48">
        <v>45.6</v>
      </c>
      <c r="F38" s="48">
        <v>26</v>
      </c>
      <c r="G38" s="48">
        <v>0</v>
      </c>
      <c r="H38" s="48">
        <v>0</v>
      </c>
      <c r="I38" s="49" t="b">
        <v>1</v>
      </c>
    </row>
    <row r="39" spans="1:9" x14ac:dyDescent="0.25">
      <c r="A39" s="44">
        <v>29</v>
      </c>
      <c r="B39" s="45" t="s">
        <v>177</v>
      </c>
      <c r="C39" s="45" t="s">
        <v>176</v>
      </c>
      <c r="D39" s="45" t="s">
        <v>145</v>
      </c>
      <c r="E39" s="45">
        <v>123.79</v>
      </c>
      <c r="F39" s="45">
        <v>0</v>
      </c>
      <c r="G39" s="45">
        <v>0</v>
      </c>
      <c r="H39" s="45">
        <v>0</v>
      </c>
      <c r="I39" s="46" t="b">
        <v>1</v>
      </c>
    </row>
    <row r="40" spans="1:9" x14ac:dyDescent="0.25">
      <c r="A40" s="47">
        <v>30</v>
      </c>
      <c r="B40" s="48" t="s">
        <v>178</v>
      </c>
      <c r="C40" s="48" t="s">
        <v>179</v>
      </c>
      <c r="D40" s="48" t="s">
        <v>147</v>
      </c>
      <c r="E40" s="48">
        <v>25.89</v>
      </c>
      <c r="F40" s="48">
        <v>10</v>
      </c>
      <c r="G40" s="48">
        <v>0</v>
      </c>
      <c r="H40" s="48">
        <v>15</v>
      </c>
      <c r="I40" s="49" t="b">
        <v>0</v>
      </c>
    </row>
    <row r="41" spans="1:9" x14ac:dyDescent="0.25">
      <c r="A41" s="44">
        <v>31</v>
      </c>
      <c r="B41" s="45" t="s">
        <v>180</v>
      </c>
      <c r="C41" s="45" t="s">
        <v>181</v>
      </c>
      <c r="D41" s="45" t="s">
        <v>150</v>
      </c>
      <c r="E41" s="45">
        <v>12.5</v>
      </c>
      <c r="F41" s="45">
        <v>0</v>
      </c>
      <c r="G41" s="45">
        <v>70</v>
      </c>
      <c r="H41" s="45">
        <v>20</v>
      </c>
      <c r="I41" s="46" t="b">
        <v>0</v>
      </c>
    </row>
    <row r="42" spans="1:9" x14ac:dyDescent="0.25">
      <c r="A42" s="47">
        <v>32</v>
      </c>
      <c r="B42" s="48" t="s">
        <v>182</v>
      </c>
      <c r="C42" s="48" t="s">
        <v>181</v>
      </c>
      <c r="D42" s="48" t="s">
        <v>150</v>
      </c>
      <c r="E42" s="48">
        <v>32</v>
      </c>
      <c r="F42" s="48">
        <v>9</v>
      </c>
      <c r="G42" s="48">
        <v>40</v>
      </c>
      <c r="H42" s="48">
        <v>25</v>
      </c>
      <c r="I42" s="49" t="b">
        <v>0</v>
      </c>
    </row>
    <row r="43" spans="1:9" x14ac:dyDescent="0.25">
      <c r="A43" s="44">
        <v>33</v>
      </c>
      <c r="B43" s="45" t="s">
        <v>183</v>
      </c>
      <c r="C43" s="45" t="s">
        <v>184</v>
      </c>
      <c r="D43" s="45" t="s">
        <v>150</v>
      </c>
      <c r="E43" s="45">
        <v>2.5</v>
      </c>
      <c r="F43" s="45">
        <v>112</v>
      </c>
      <c r="G43" s="45">
        <v>0</v>
      </c>
      <c r="H43" s="45">
        <v>20</v>
      </c>
      <c r="I43" s="46" t="b">
        <v>0</v>
      </c>
    </row>
    <row r="44" spans="1:9" x14ac:dyDescent="0.25">
      <c r="A44" s="47">
        <v>34</v>
      </c>
      <c r="B44" s="48" t="s">
        <v>185</v>
      </c>
      <c r="C44" s="48" t="s">
        <v>186</v>
      </c>
      <c r="D44" s="48" t="s">
        <v>131</v>
      </c>
      <c r="E44" s="48">
        <v>14</v>
      </c>
      <c r="F44" s="48">
        <v>111</v>
      </c>
      <c r="G44" s="48">
        <v>0</v>
      </c>
      <c r="H44" s="48">
        <v>15</v>
      </c>
      <c r="I44" s="49" t="b">
        <v>0</v>
      </c>
    </row>
    <row r="45" spans="1:9" x14ac:dyDescent="0.25">
      <c r="A45" s="44">
        <v>35</v>
      </c>
      <c r="B45" s="45" t="s">
        <v>187</v>
      </c>
      <c r="C45" s="45" t="s">
        <v>186</v>
      </c>
      <c r="D45" s="45" t="s">
        <v>131</v>
      </c>
      <c r="E45" s="45">
        <v>18</v>
      </c>
      <c r="F45" s="45">
        <v>20</v>
      </c>
      <c r="G45" s="45">
        <v>0</v>
      </c>
      <c r="H45" s="45">
        <v>15</v>
      </c>
      <c r="I45" s="46" t="b">
        <v>0</v>
      </c>
    </row>
    <row r="46" spans="1:9" x14ac:dyDescent="0.25">
      <c r="A46" s="47">
        <v>36</v>
      </c>
      <c r="B46" s="48" t="s">
        <v>188</v>
      </c>
      <c r="C46" s="48" t="s">
        <v>189</v>
      </c>
      <c r="D46" s="48" t="s">
        <v>147</v>
      </c>
      <c r="E46" s="48">
        <v>19</v>
      </c>
      <c r="F46" s="48">
        <v>112</v>
      </c>
      <c r="G46" s="48">
        <v>0</v>
      </c>
      <c r="H46" s="48">
        <v>20</v>
      </c>
      <c r="I46" s="49" t="b">
        <v>0</v>
      </c>
    </row>
    <row r="47" spans="1:9" x14ac:dyDescent="0.25">
      <c r="A47" s="44">
        <v>37</v>
      </c>
      <c r="B47" s="45" t="s">
        <v>190</v>
      </c>
      <c r="C47" s="45" t="s">
        <v>189</v>
      </c>
      <c r="D47" s="45" t="s">
        <v>147</v>
      </c>
      <c r="E47" s="45">
        <v>26</v>
      </c>
      <c r="F47" s="45">
        <v>11</v>
      </c>
      <c r="G47" s="45">
        <v>50</v>
      </c>
      <c r="H47" s="45">
        <v>25</v>
      </c>
      <c r="I47" s="46" t="b">
        <v>0</v>
      </c>
    </row>
    <row r="48" spans="1:9" x14ac:dyDescent="0.25">
      <c r="A48" s="47">
        <v>38</v>
      </c>
      <c r="B48" s="48" t="s">
        <v>191</v>
      </c>
      <c r="C48" s="48" t="s">
        <v>192</v>
      </c>
      <c r="D48" s="48" t="s">
        <v>131</v>
      </c>
      <c r="E48" s="48">
        <v>263.5</v>
      </c>
      <c r="F48" s="48">
        <v>17</v>
      </c>
      <c r="G48" s="48">
        <v>0</v>
      </c>
      <c r="H48" s="48">
        <v>15</v>
      </c>
      <c r="I48" s="49" t="b">
        <v>0</v>
      </c>
    </row>
    <row r="49" spans="1:9" x14ac:dyDescent="0.25">
      <c r="A49" s="44">
        <v>39</v>
      </c>
      <c r="B49" s="45" t="s">
        <v>193</v>
      </c>
      <c r="C49" s="45" t="s">
        <v>192</v>
      </c>
      <c r="D49" s="45" t="s">
        <v>131</v>
      </c>
      <c r="E49" s="45">
        <v>18</v>
      </c>
      <c r="F49" s="45">
        <v>69</v>
      </c>
      <c r="G49" s="45">
        <v>0</v>
      </c>
      <c r="H49" s="45">
        <v>5</v>
      </c>
      <c r="I49" s="46" t="b">
        <v>0</v>
      </c>
    </row>
    <row r="50" spans="1:9" x14ac:dyDescent="0.25">
      <c r="A50" s="47">
        <v>40</v>
      </c>
      <c r="B50" s="48" t="s">
        <v>194</v>
      </c>
      <c r="C50" s="48" t="s">
        <v>195</v>
      </c>
      <c r="D50" s="48" t="s">
        <v>147</v>
      </c>
      <c r="E50" s="48">
        <v>18.399999999999999</v>
      </c>
      <c r="F50" s="48">
        <v>123</v>
      </c>
      <c r="G50" s="48">
        <v>0</v>
      </c>
      <c r="H50" s="48">
        <v>30</v>
      </c>
      <c r="I50" s="49" t="b">
        <v>0</v>
      </c>
    </row>
    <row r="51" spans="1:9" x14ac:dyDescent="0.25">
      <c r="A51" s="44">
        <v>41</v>
      </c>
      <c r="B51" s="45" t="s">
        <v>196</v>
      </c>
      <c r="C51" s="45" t="s">
        <v>195</v>
      </c>
      <c r="D51" s="45" t="s">
        <v>147</v>
      </c>
      <c r="E51" s="45">
        <v>9.65</v>
      </c>
      <c r="F51" s="45">
        <v>85</v>
      </c>
      <c r="G51" s="45">
        <v>0</v>
      </c>
      <c r="H51" s="45">
        <v>10</v>
      </c>
      <c r="I51" s="46" t="b">
        <v>0</v>
      </c>
    </row>
    <row r="52" spans="1:9" x14ac:dyDescent="0.25">
      <c r="A52" s="47">
        <v>42</v>
      </c>
      <c r="B52" s="48" t="s">
        <v>197</v>
      </c>
      <c r="C52" s="48" t="s">
        <v>198</v>
      </c>
      <c r="D52" s="48" t="s">
        <v>167</v>
      </c>
      <c r="E52" s="48">
        <v>14</v>
      </c>
      <c r="F52" s="48">
        <v>26</v>
      </c>
      <c r="G52" s="48">
        <v>0</v>
      </c>
      <c r="H52" s="48">
        <v>0</v>
      </c>
      <c r="I52" s="49" t="b">
        <v>1</v>
      </c>
    </row>
    <row r="53" spans="1:9" x14ac:dyDescent="0.25">
      <c r="A53" s="44">
        <v>43</v>
      </c>
      <c r="B53" s="45" t="s">
        <v>199</v>
      </c>
      <c r="C53" s="45" t="s">
        <v>198</v>
      </c>
      <c r="D53" s="45" t="s">
        <v>131</v>
      </c>
      <c r="E53" s="45">
        <v>46</v>
      </c>
      <c r="F53" s="45">
        <v>17</v>
      </c>
      <c r="G53" s="45">
        <v>10</v>
      </c>
      <c r="H53" s="45">
        <v>25</v>
      </c>
      <c r="I53" s="46" t="b">
        <v>0</v>
      </c>
    </row>
    <row r="54" spans="1:9" x14ac:dyDescent="0.25">
      <c r="A54" s="47">
        <v>44</v>
      </c>
      <c r="B54" s="48" t="s">
        <v>200</v>
      </c>
      <c r="C54" s="48" t="s">
        <v>198</v>
      </c>
      <c r="D54" s="48" t="s">
        <v>134</v>
      </c>
      <c r="E54" s="48">
        <v>19.45</v>
      </c>
      <c r="F54" s="48">
        <v>27</v>
      </c>
      <c r="G54" s="48">
        <v>0</v>
      </c>
      <c r="H54" s="48">
        <v>15</v>
      </c>
      <c r="I54" s="49" t="b">
        <v>0</v>
      </c>
    </row>
    <row r="55" spans="1:9" x14ac:dyDescent="0.25">
      <c r="A55" s="44">
        <v>45</v>
      </c>
      <c r="B55" s="45" t="s">
        <v>201</v>
      </c>
      <c r="C55" s="45" t="s">
        <v>202</v>
      </c>
      <c r="D55" s="45" t="s">
        <v>147</v>
      </c>
      <c r="E55" s="45">
        <v>9.5</v>
      </c>
      <c r="F55" s="45">
        <v>5</v>
      </c>
      <c r="G55" s="45">
        <v>70</v>
      </c>
      <c r="H55" s="45">
        <v>15</v>
      </c>
      <c r="I55" s="46" t="b">
        <v>0</v>
      </c>
    </row>
    <row r="56" spans="1:9" x14ac:dyDescent="0.25">
      <c r="A56" s="47">
        <v>46</v>
      </c>
      <c r="B56" s="48" t="s">
        <v>203</v>
      </c>
      <c r="C56" s="48" t="s">
        <v>202</v>
      </c>
      <c r="D56" s="48" t="s">
        <v>147</v>
      </c>
      <c r="E56" s="48">
        <v>12</v>
      </c>
      <c r="F56" s="48">
        <v>95</v>
      </c>
      <c r="G56" s="48">
        <v>0</v>
      </c>
      <c r="H56" s="48">
        <v>0</v>
      </c>
      <c r="I56" s="49" t="b">
        <v>0</v>
      </c>
    </row>
    <row r="57" spans="1:9" x14ac:dyDescent="0.25">
      <c r="A57" s="44">
        <v>47</v>
      </c>
      <c r="B57" s="45" t="s">
        <v>204</v>
      </c>
      <c r="C57" s="45" t="s">
        <v>205</v>
      </c>
      <c r="D57" s="45" t="s">
        <v>158</v>
      </c>
      <c r="E57" s="45">
        <v>9.5</v>
      </c>
      <c r="F57" s="45">
        <v>36</v>
      </c>
      <c r="G57" s="45">
        <v>0</v>
      </c>
      <c r="H57" s="45">
        <v>0</v>
      </c>
      <c r="I57" s="46" t="b">
        <v>0</v>
      </c>
    </row>
    <row r="58" spans="1:9" x14ac:dyDescent="0.25">
      <c r="A58" s="47">
        <v>48</v>
      </c>
      <c r="B58" s="48" t="s">
        <v>206</v>
      </c>
      <c r="C58" s="48" t="s">
        <v>205</v>
      </c>
      <c r="D58" s="48" t="s">
        <v>158</v>
      </c>
      <c r="E58" s="48">
        <v>12.75</v>
      </c>
      <c r="F58" s="48">
        <v>15</v>
      </c>
      <c r="G58" s="48">
        <v>70</v>
      </c>
      <c r="H58" s="48">
        <v>25</v>
      </c>
      <c r="I58" s="49" t="b">
        <v>0</v>
      </c>
    </row>
    <row r="59" spans="1:9" x14ac:dyDescent="0.25">
      <c r="A59" s="44">
        <v>49</v>
      </c>
      <c r="B59" s="45" t="s">
        <v>207</v>
      </c>
      <c r="C59" s="45" t="s">
        <v>208</v>
      </c>
      <c r="D59" s="45" t="s">
        <v>158</v>
      </c>
      <c r="E59" s="45">
        <v>20</v>
      </c>
      <c r="F59" s="45">
        <v>10</v>
      </c>
      <c r="G59" s="45">
        <v>60</v>
      </c>
      <c r="H59" s="45">
        <v>15</v>
      </c>
      <c r="I59" s="46" t="b">
        <v>0</v>
      </c>
    </row>
    <row r="60" spans="1:9" x14ac:dyDescent="0.25">
      <c r="A60" s="47">
        <v>50</v>
      </c>
      <c r="B60" s="48" t="s">
        <v>209</v>
      </c>
      <c r="C60" s="48" t="s">
        <v>208</v>
      </c>
      <c r="D60" s="48" t="s">
        <v>158</v>
      </c>
      <c r="E60" s="48">
        <v>16.25</v>
      </c>
      <c r="F60" s="48">
        <v>65</v>
      </c>
      <c r="G60" s="48">
        <v>0</v>
      </c>
      <c r="H60" s="48">
        <v>30</v>
      </c>
      <c r="I60" s="49" t="b">
        <v>0</v>
      </c>
    </row>
    <row r="61" spans="1:9" x14ac:dyDescent="0.25">
      <c r="A61" s="44">
        <v>51</v>
      </c>
      <c r="B61" s="45" t="s">
        <v>210</v>
      </c>
      <c r="C61" s="45" t="s">
        <v>211</v>
      </c>
      <c r="D61" s="45" t="s">
        <v>141</v>
      </c>
      <c r="E61" s="45">
        <v>53</v>
      </c>
      <c r="F61" s="45">
        <v>20</v>
      </c>
      <c r="G61" s="45">
        <v>0</v>
      </c>
      <c r="H61" s="45">
        <v>10</v>
      </c>
      <c r="I61" s="46" t="b">
        <v>0</v>
      </c>
    </row>
    <row r="62" spans="1:9" x14ac:dyDescent="0.25">
      <c r="A62" s="47">
        <v>52</v>
      </c>
      <c r="B62" s="48" t="s">
        <v>212</v>
      </c>
      <c r="C62" s="48" t="s">
        <v>211</v>
      </c>
      <c r="D62" s="48" t="s">
        <v>167</v>
      </c>
      <c r="E62" s="48">
        <v>7</v>
      </c>
      <c r="F62" s="48">
        <v>38</v>
      </c>
      <c r="G62" s="48">
        <v>0</v>
      </c>
      <c r="H62" s="48">
        <v>25</v>
      </c>
      <c r="I62" s="49" t="b">
        <v>0</v>
      </c>
    </row>
    <row r="63" spans="1:9" x14ac:dyDescent="0.25">
      <c r="A63" s="44">
        <v>53</v>
      </c>
      <c r="B63" s="45" t="s">
        <v>213</v>
      </c>
      <c r="C63" s="45" t="s">
        <v>211</v>
      </c>
      <c r="D63" s="45" t="s">
        <v>145</v>
      </c>
      <c r="E63" s="45">
        <v>32.799999999999997</v>
      </c>
      <c r="F63" s="45">
        <v>0</v>
      </c>
      <c r="G63" s="45">
        <v>0</v>
      </c>
      <c r="H63" s="45">
        <v>0</v>
      </c>
      <c r="I63" s="46" t="b">
        <v>1</v>
      </c>
    </row>
    <row r="64" spans="1:9" x14ac:dyDescent="0.25">
      <c r="A64" s="47">
        <v>54</v>
      </c>
      <c r="B64" s="48" t="s">
        <v>214</v>
      </c>
      <c r="C64" s="48" t="s">
        <v>215</v>
      </c>
      <c r="D64" s="48" t="s">
        <v>145</v>
      </c>
      <c r="E64" s="48">
        <v>7.45</v>
      </c>
      <c r="F64" s="48">
        <v>21</v>
      </c>
      <c r="G64" s="48">
        <v>0</v>
      </c>
      <c r="H64" s="48">
        <v>10</v>
      </c>
      <c r="I64" s="49" t="b">
        <v>0</v>
      </c>
    </row>
    <row r="65" spans="1:9" x14ac:dyDescent="0.25">
      <c r="A65" s="44">
        <v>55</v>
      </c>
      <c r="B65" s="45" t="s">
        <v>216</v>
      </c>
      <c r="C65" s="45" t="s">
        <v>215</v>
      </c>
      <c r="D65" s="45" t="s">
        <v>145</v>
      </c>
      <c r="E65" s="45">
        <v>24</v>
      </c>
      <c r="F65" s="45">
        <v>115</v>
      </c>
      <c r="G65" s="45">
        <v>0</v>
      </c>
      <c r="H65" s="45">
        <v>20</v>
      </c>
      <c r="I65" s="46" t="b">
        <v>0</v>
      </c>
    </row>
    <row r="66" spans="1:9" x14ac:dyDescent="0.25">
      <c r="A66" s="47">
        <v>56</v>
      </c>
      <c r="B66" s="48" t="s">
        <v>217</v>
      </c>
      <c r="C66" s="48" t="s">
        <v>218</v>
      </c>
      <c r="D66" s="48" t="s">
        <v>167</v>
      </c>
      <c r="E66" s="48">
        <v>38</v>
      </c>
      <c r="F66" s="48">
        <v>21</v>
      </c>
      <c r="G66" s="48">
        <v>10</v>
      </c>
      <c r="H66" s="48">
        <v>30</v>
      </c>
      <c r="I66" s="49" t="b">
        <v>0</v>
      </c>
    </row>
    <row r="67" spans="1:9" x14ac:dyDescent="0.25">
      <c r="A67" s="44">
        <v>57</v>
      </c>
      <c r="B67" s="45" t="s">
        <v>219</v>
      </c>
      <c r="C67" s="45" t="s">
        <v>218</v>
      </c>
      <c r="D67" s="45" t="s">
        <v>167</v>
      </c>
      <c r="E67" s="45">
        <v>19.5</v>
      </c>
      <c r="F67" s="45">
        <v>36</v>
      </c>
      <c r="G67" s="45">
        <v>0</v>
      </c>
      <c r="H67" s="45">
        <v>20</v>
      </c>
      <c r="I67" s="46" t="b">
        <v>0</v>
      </c>
    </row>
    <row r="68" spans="1:9" x14ac:dyDescent="0.25">
      <c r="A68" s="47">
        <v>58</v>
      </c>
      <c r="B68" s="48" t="s">
        <v>220</v>
      </c>
      <c r="C68" s="48" t="s">
        <v>221</v>
      </c>
      <c r="D68" s="48" t="s">
        <v>147</v>
      </c>
      <c r="E68" s="48">
        <v>13.25</v>
      </c>
      <c r="F68" s="48">
        <v>62</v>
      </c>
      <c r="G68" s="48">
        <v>0</v>
      </c>
      <c r="H68" s="48">
        <v>20</v>
      </c>
      <c r="I68" s="49" t="b">
        <v>0</v>
      </c>
    </row>
    <row r="69" spans="1:9" x14ac:dyDescent="0.25">
      <c r="A69" s="44">
        <v>59</v>
      </c>
      <c r="B69" s="45" t="s">
        <v>222</v>
      </c>
      <c r="C69" s="45" t="s">
        <v>223</v>
      </c>
      <c r="D69" s="45" t="s">
        <v>150</v>
      </c>
      <c r="E69" s="45">
        <v>55</v>
      </c>
      <c r="F69" s="45">
        <v>79</v>
      </c>
      <c r="G69" s="45">
        <v>0</v>
      </c>
      <c r="H69" s="45">
        <v>0</v>
      </c>
      <c r="I69" s="46" t="b">
        <v>0</v>
      </c>
    </row>
    <row r="70" spans="1:9" x14ac:dyDescent="0.25">
      <c r="A70" s="47">
        <v>60</v>
      </c>
      <c r="B70" s="48" t="s">
        <v>224</v>
      </c>
      <c r="C70" s="48" t="s">
        <v>223</v>
      </c>
      <c r="D70" s="48" t="s">
        <v>150</v>
      </c>
      <c r="E70" s="48">
        <v>34</v>
      </c>
      <c r="F70" s="48">
        <v>19</v>
      </c>
      <c r="G70" s="48">
        <v>0</v>
      </c>
      <c r="H70" s="48">
        <v>0</v>
      </c>
      <c r="I70" s="49" t="b">
        <v>0</v>
      </c>
    </row>
    <row r="71" spans="1:9" x14ac:dyDescent="0.25">
      <c r="A71" s="44">
        <v>61</v>
      </c>
      <c r="B71" s="45" t="s">
        <v>225</v>
      </c>
      <c r="C71" s="45" t="s">
        <v>226</v>
      </c>
      <c r="D71" s="45" t="s">
        <v>134</v>
      </c>
      <c r="E71" s="45">
        <v>28.5</v>
      </c>
      <c r="F71" s="45">
        <v>113</v>
      </c>
      <c r="G71" s="45">
        <v>0</v>
      </c>
      <c r="H71" s="45">
        <v>25</v>
      </c>
      <c r="I71" s="46" t="b">
        <v>0</v>
      </c>
    </row>
    <row r="72" spans="1:9" x14ac:dyDescent="0.25">
      <c r="A72" s="47">
        <v>62</v>
      </c>
      <c r="B72" s="48" t="s">
        <v>227</v>
      </c>
      <c r="C72" s="48" t="s">
        <v>226</v>
      </c>
      <c r="D72" s="48" t="s">
        <v>158</v>
      </c>
      <c r="E72" s="48">
        <v>49.3</v>
      </c>
      <c r="F72" s="48">
        <v>17</v>
      </c>
      <c r="G72" s="48">
        <v>0</v>
      </c>
      <c r="H72" s="48">
        <v>0</v>
      </c>
      <c r="I72" s="49" t="b">
        <v>0</v>
      </c>
    </row>
    <row r="73" spans="1:9" x14ac:dyDescent="0.25">
      <c r="A73" s="44">
        <v>63</v>
      </c>
      <c r="B73" s="45" t="s">
        <v>228</v>
      </c>
      <c r="C73" s="45" t="s">
        <v>157</v>
      </c>
      <c r="D73" s="45" t="s">
        <v>134</v>
      </c>
      <c r="E73" s="45">
        <v>43.9</v>
      </c>
      <c r="F73" s="45">
        <v>24</v>
      </c>
      <c r="G73" s="45">
        <v>0</v>
      </c>
      <c r="H73" s="45">
        <v>5</v>
      </c>
      <c r="I73" s="46" t="b">
        <v>0</v>
      </c>
    </row>
    <row r="74" spans="1:9" x14ac:dyDescent="0.25">
      <c r="A74" s="47">
        <v>64</v>
      </c>
      <c r="B74" s="48" t="s">
        <v>229</v>
      </c>
      <c r="C74" s="48" t="s">
        <v>176</v>
      </c>
      <c r="D74" s="48" t="s">
        <v>167</v>
      </c>
      <c r="E74" s="48">
        <v>33.25</v>
      </c>
      <c r="F74" s="48">
        <v>22</v>
      </c>
      <c r="G74" s="48">
        <v>80</v>
      </c>
      <c r="H74" s="48">
        <v>30</v>
      </c>
      <c r="I74" s="49" t="b">
        <v>0</v>
      </c>
    </row>
    <row r="75" spans="1:9" x14ac:dyDescent="0.25">
      <c r="A75" s="44">
        <v>65</v>
      </c>
      <c r="B75" s="45" t="s">
        <v>230</v>
      </c>
      <c r="C75" s="45" t="s">
        <v>136</v>
      </c>
      <c r="D75" s="45" t="s">
        <v>134</v>
      </c>
      <c r="E75" s="45">
        <v>21.05</v>
      </c>
      <c r="F75" s="45">
        <v>76</v>
      </c>
      <c r="G75" s="45">
        <v>0</v>
      </c>
      <c r="H75" s="45">
        <v>0</v>
      </c>
      <c r="I75" s="46" t="b">
        <v>0</v>
      </c>
    </row>
    <row r="76" spans="1:9" x14ac:dyDescent="0.25">
      <c r="A76" s="47">
        <v>66</v>
      </c>
      <c r="B76" s="48" t="s">
        <v>231</v>
      </c>
      <c r="C76" s="48" t="s">
        <v>136</v>
      </c>
      <c r="D76" s="48" t="s">
        <v>134</v>
      </c>
      <c r="E76" s="48">
        <v>17</v>
      </c>
      <c r="F76" s="48">
        <v>4</v>
      </c>
      <c r="G76" s="48">
        <v>100</v>
      </c>
      <c r="H76" s="48">
        <v>20</v>
      </c>
      <c r="I76" s="49" t="b">
        <v>0</v>
      </c>
    </row>
    <row r="77" spans="1:9" x14ac:dyDescent="0.25">
      <c r="A77" s="44">
        <v>67</v>
      </c>
      <c r="B77" s="45" t="s">
        <v>232</v>
      </c>
      <c r="C77" s="45" t="s">
        <v>186</v>
      </c>
      <c r="D77" s="45" t="s">
        <v>131</v>
      </c>
      <c r="E77" s="45">
        <v>14</v>
      </c>
      <c r="F77" s="45">
        <v>52</v>
      </c>
      <c r="G77" s="45">
        <v>0</v>
      </c>
      <c r="H77" s="45">
        <v>10</v>
      </c>
      <c r="I77" s="46" t="b">
        <v>0</v>
      </c>
    </row>
    <row r="78" spans="1:9" x14ac:dyDescent="0.25">
      <c r="A78" s="47">
        <v>68</v>
      </c>
      <c r="B78" s="48" t="s">
        <v>233</v>
      </c>
      <c r="C78" s="48" t="s">
        <v>162</v>
      </c>
      <c r="D78" s="48" t="s">
        <v>158</v>
      </c>
      <c r="E78" s="48">
        <v>12.5</v>
      </c>
      <c r="F78" s="48">
        <v>6</v>
      </c>
      <c r="G78" s="48">
        <v>10</v>
      </c>
      <c r="H78" s="48">
        <v>15</v>
      </c>
      <c r="I78" s="49" t="b">
        <v>0</v>
      </c>
    </row>
    <row r="79" spans="1:9" x14ac:dyDescent="0.25">
      <c r="A79" s="44">
        <v>69</v>
      </c>
      <c r="B79" s="45" t="s">
        <v>234</v>
      </c>
      <c r="C79" s="45" t="s">
        <v>184</v>
      </c>
      <c r="D79" s="45" t="s">
        <v>150</v>
      </c>
      <c r="E79" s="45">
        <v>36</v>
      </c>
      <c r="F79" s="45">
        <v>26</v>
      </c>
      <c r="G79" s="45">
        <v>0</v>
      </c>
      <c r="H79" s="45">
        <v>15</v>
      </c>
      <c r="I79" s="46" t="b">
        <v>0</v>
      </c>
    </row>
    <row r="80" spans="1:9" x14ac:dyDescent="0.25">
      <c r="A80" s="47">
        <v>70</v>
      </c>
      <c r="B80" s="48" t="s">
        <v>235</v>
      </c>
      <c r="C80" s="48" t="s">
        <v>157</v>
      </c>
      <c r="D80" s="48" t="s">
        <v>131</v>
      </c>
      <c r="E80" s="48">
        <v>15</v>
      </c>
      <c r="F80" s="48">
        <v>15</v>
      </c>
      <c r="G80" s="48">
        <v>10</v>
      </c>
      <c r="H80" s="48">
        <v>30</v>
      </c>
      <c r="I80" s="49" t="b">
        <v>0</v>
      </c>
    </row>
    <row r="81" spans="1:9" x14ac:dyDescent="0.25">
      <c r="A81" s="44">
        <v>71</v>
      </c>
      <c r="B81" s="45" t="s">
        <v>236</v>
      </c>
      <c r="C81" s="45" t="s">
        <v>184</v>
      </c>
      <c r="D81" s="45" t="s">
        <v>150</v>
      </c>
      <c r="E81" s="45">
        <v>21.5</v>
      </c>
      <c r="F81" s="45">
        <v>26</v>
      </c>
      <c r="G81" s="45">
        <v>0</v>
      </c>
      <c r="H81" s="45">
        <v>0</v>
      </c>
      <c r="I81" s="46" t="b">
        <v>0</v>
      </c>
    </row>
    <row r="82" spans="1:9" x14ac:dyDescent="0.25">
      <c r="A82" s="47">
        <v>72</v>
      </c>
      <c r="B82" s="48" t="s">
        <v>237</v>
      </c>
      <c r="C82" s="48" t="s">
        <v>181</v>
      </c>
      <c r="D82" s="48" t="s">
        <v>150</v>
      </c>
      <c r="E82" s="48">
        <v>34.799999999999997</v>
      </c>
      <c r="F82" s="48">
        <v>14</v>
      </c>
      <c r="G82" s="48">
        <v>0</v>
      </c>
      <c r="H82" s="48">
        <v>0</v>
      </c>
      <c r="I82" s="49" t="b">
        <v>0</v>
      </c>
    </row>
    <row r="83" spans="1:9" x14ac:dyDescent="0.25">
      <c r="A83" s="44">
        <v>73</v>
      </c>
      <c r="B83" s="45" t="s">
        <v>238</v>
      </c>
      <c r="C83" s="45" t="s">
        <v>189</v>
      </c>
      <c r="D83" s="45" t="s">
        <v>147</v>
      </c>
      <c r="E83" s="45">
        <v>15</v>
      </c>
      <c r="F83" s="45">
        <v>101</v>
      </c>
      <c r="G83" s="45">
        <v>0</v>
      </c>
      <c r="H83" s="45">
        <v>5</v>
      </c>
      <c r="I83" s="46" t="b">
        <v>0</v>
      </c>
    </row>
    <row r="84" spans="1:9" x14ac:dyDescent="0.25">
      <c r="A84" s="47">
        <v>74</v>
      </c>
      <c r="B84" s="48" t="s">
        <v>239</v>
      </c>
      <c r="C84" s="48" t="s">
        <v>144</v>
      </c>
      <c r="D84" s="48" t="s">
        <v>141</v>
      </c>
      <c r="E84" s="48">
        <v>10</v>
      </c>
      <c r="F84" s="48">
        <v>4</v>
      </c>
      <c r="G84" s="48">
        <v>20</v>
      </c>
      <c r="H84" s="48">
        <v>5</v>
      </c>
      <c r="I84" s="49" t="b">
        <v>0</v>
      </c>
    </row>
    <row r="85" spans="1:9" x14ac:dyDescent="0.25">
      <c r="A85" s="44">
        <v>75</v>
      </c>
      <c r="B85" s="45" t="s">
        <v>240</v>
      </c>
      <c r="C85" s="45" t="s">
        <v>176</v>
      </c>
      <c r="D85" s="45" t="s">
        <v>131</v>
      </c>
      <c r="E85" s="45">
        <v>7.75</v>
      </c>
      <c r="F85" s="45">
        <v>125</v>
      </c>
      <c r="G85" s="45">
        <v>0</v>
      </c>
      <c r="H85" s="45">
        <v>25</v>
      </c>
      <c r="I85" s="46" t="b">
        <v>0</v>
      </c>
    </row>
    <row r="86" spans="1:9" x14ac:dyDescent="0.25">
      <c r="A86" s="47">
        <v>76</v>
      </c>
      <c r="B86" s="48" t="s">
        <v>241</v>
      </c>
      <c r="C86" s="48" t="s">
        <v>208</v>
      </c>
      <c r="D86" s="48" t="s">
        <v>131</v>
      </c>
      <c r="E86" s="48">
        <v>18</v>
      </c>
      <c r="F86" s="48">
        <v>57</v>
      </c>
      <c r="G86" s="48">
        <v>0</v>
      </c>
      <c r="H86" s="48">
        <v>20</v>
      </c>
      <c r="I86" s="49" t="b">
        <v>0</v>
      </c>
    </row>
    <row r="87" spans="1:9" x14ac:dyDescent="0.25">
      <c r="A87" s="38">
        <v>77</v>
      </c>
      <c r="B87" s="39" t="s">
        <v>242</v>
      </c>
      <c r="C87" s="39" t="s">
        <v>176</v>
      </c>
      <c r="D87" s="39" t="s">
        <v>134</v>
      </c>
      <c r="E87" s="39">
        <v>13</v>
      </c>
      <c r="F87" s="39">
        <v>32</v>
      </c>
      <c r="G87" s="39">
        <v>0</v>
      </c>
      <c r="H87" s="39">
        <v>15</v>
      </c>
      <c r="I87" s="40" t="b">
        <v>0</v>
      </c>
    </row>
    <row r="88" spans="1:9" x14ac:dyDescent="0.25">
      <c r="F88">
        <f>SUM(F11:F87)</f>
        <v>3119</v>
      </c>
      <c r="G88">
        <f>AVERAGE(G11:G87)</f>
        <v>10.129870129870129</v>
      </c>
      <c r="I88">
        <f>SUBTOTAL(103,I11:I87)</f>
        <v>77</v>
      </c>
    </row>
  </sheetData>
  <mergeCells count="1">
    <mergeCell ref="B1:H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C14" sqref="C14"/>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465</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1</v>
      </c>
      <c r="B9" t="s">
        <v>129</v>
      </c>
      <c r="C9" t="s">
        <v>130</v>
      </c>
      <c r="D9" t="s">
        <v>131</v>
      </c>
      <c r="E9" s="3">
        <v>18</v>
      </c>
      <c r="F9">
        <v>39</v>
      </c>
      <c r="G9">
        <v>0</v>
      </c>
      <c r="H9">
        <v>10</v>
      </c>
      <c r="I9" t="b">
        <v>0</v>
      </c>
    </row>
    <row r="10" spans="1:9" x14ac:dyDescent="0.25">
      <c r="A10">
        <v>2</v>
      </c>
      <c r="B10" t="s">
        <v>132</v>
      </c>
      <c r="C10" t="s">
        <v>130</v>
      </c>
      <c r="D10" t="s">
        <v>131</v>
      </c>
      <c r="E10" s="3">
        <v>19</v>
      </c>
      <c r="F10">
        <v>17</v>
      </c>
      <c r="G10">
        <v>40</v>
      </c>
      <c r="H10">
        <v>25</v>
      </c>
      <c r="I10" t="b">
        <v>0</v>
      </c>
    </row>
    <row r="11" spans="1:9" x14ac:dyDescent="0.25">
      <c r="A11">
        <v>24</v>
      </c>
      <c r="B11" t="s">
        <v>169</v>
      </c>
      <c r="C11" t="s">
        <v>170</v>
      </c>
      <c r="D11" t="s">
        <v>131</v>
      </c>
      <c r="E11" s="3">
        <v>4.5</v>
      </c>
      <c r="F11">
        <v>20</v>
      </c>
      <c r="G11">
        <v>0</v>
      </c>
      <c r="H11">
        <v>0</v>
      </c>
      <c r="I11" t="b">
        <v>1</v>
      </c>
    </row>
    <row r="12" spans="1:9" x14ac:dyDescent="0.25">
      <c r="A12">
        <v>34</v>
      </c>
      <c r="B12" t="s">
        <v>185</v>
      </c>
      <c r="C12" t="s">
        <v>186</v>
      </c>
      <c r="D12" t="s">
        <v>131</v>
      </c>
      <c r="E12" s="3">
        <v>14</v>
      </c>
      <c r="F12">
        <v>111</v>
      </c>
      <c r="G12">
        <v>0</v>
      </c>
      <c r="H12">
        <v>15</v>
      </c>
      <c r="I12" t="b">
        <v>0</v>
      </c>
    </row>
    <row r="13" spans="1:9" x14ac:dyDescent="0.25">
      <c r="A13">
        <v>35</v>
      </c>
      <c r="B13" t="s">
        <v>187</v>
      </c>
      <c r="C13" t="s">
        <v>186</v>
      </c>
      <c r="D13" t="s">
        <v>131</v>
      </c>
      <c r="E13" s="3">
        <v>18</v>
      </c>
      <c r="F13">
        <v>20</v>
      </c>
      <c r="G13">
        <v>0</v>
      </c>
      <c r="H13">
        <v>15</v>
      </c>
      <c r="I13" t="b">
        <v>0</v>
      </c>
    </row>
    <row r="14" spans="1:9" x14ac:dyDescent="0.25">
      <c r="A14">
        <v>38</v>
      </c>
      <c r="B14" t="s">
        <v>191</v>
      </c>
      <c r="C14" t="s">
        <v>192</v>
      </c>
      <c r="D14" t="s">
        <v>131</v>
      </c>
      <c r="E14" s="3">
        <v>263.5</v>
      </c>
      <c r="F14">
        <v>17</v>
      </c>
      <c r="G14">
        <v>0</v>
      </c>
      <c r="H14">
        <v>15</v>
      </c>
      <c r="I14" t="b">
        <v>0</v>
      </c>
    </row>
    <row r="15" spans="1:9" x14ac:dyDescent="0.25">
      <c r="A15">
        <v>39</v>
      </c>
      <c r="B15" t="s">
        <v>193</v>
      </c>
      <c r="C15" t="s">
        <v>192</v>
      </c>
      <c r="D15" t="s">
        <v>131</v>
      </c>
      <c r="E15" s="3">
        <v>18</v>
      </c>
      <c r="F15">
        <v>69</v>
      </c>
      <c r="G15">
        <v>0</v>
      </c>
      <c r="H15">
        <v>5</v>
      </c>
      <c r="I15" t="b">
        <v>0</v>
      </c>
    </row>
    <row r="16" spans="1:9" x14ac:dyDescent="0.25">
      <c r="A16">
        <v>43</v>
      </c>
      <c r="B16" t="s">
        <v>199</v>
      </c>
      <c r="C16" t="s">
        <v>198</v>
      </c>
      <c r="D16" t="s">
        <v>131</v>
      </c>
      <c r="E16" s="3">
        <v>46</v>
      </c>
      <c r="F16">
        <v>17</v>
      </c>
      <c r="G16">
        <v>10</v>
      </c>
      <c r="H16">
        <v>25</v>
      </c>
      <c r="I16" t="b">
        <v>0</v>
      </c>
    </row>
    <row r="17" spans="1:9" x14ac:dyDescent="0.25">
      <c r="A17">
        <v>67</v>
      </c>
      <c r="B17" t="s">
        <v>232</v>
      </c>
      <c r="C17" t="s">
        <v>186</v>
      </c>
      <c r="D17" t="s">
        <v>131</v>
      </c>
      <c r="E17" s="3">
        <v>14</v>
      </c>
      <c r="F17">
        <v>52</v>
      </c>
      <c r="G17">
        <v>0</v>
      </c>
      <c r="H17">
        <v>10</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76</v>
      </c>
      <c r="B20" t="s">
        <v>241</v>
      </c>
      <c r="C20" t="s">
        <v>208</v>
      </c>
      <c r="D20" t="s">
        <v>131</v>
      </c>
      <c r="E20" s="3">
        <v>18</v>
      </c>
      <c r="F20">
        <v>57</v>
      </c>
      <c r="G20">
        <v>0</v>
      </c>
      <c r="H20">
        <v>20</v>
      </c>
      <c r="I20" t="b">
        <v>0</v>
      </c>
    </row>
    <row r="21" spans="1:9" x14ac:dyDescent="0.25">
      <c r="A21">
        <v>3</v>
      </c>
      <c r="B21" t="s">
        <v>133</v>
      </c>
      <c r="C21" t="s">
        <v>130</v>
      </c>
      <c r="D21" t="s">
        <v>134</v>
      </c>
      <c r="E21" s="3">
        <v>10</v>
      </c>
      <c r="F21">
        <v>13</v>
      </c>
      <c r="G21">
        <v>70</v>
      </c>
      <c r="H21">
        <v>25</v>
      </c>
      <c r="I21" t="b">
        <v>0</v>
      </c>
    </row>
    <row r="22" spans="1:9" x14ac:dyDescent="0.25">
      <c r="A22">
        <v>4</v>
      </c>
      <c r="B22" t="s">
        <v>135</v>
      </c>
      <c r="C22" t="s">
        <v>136</v>
      </c>
      <c r="D22" t="s">
        <v>134</v>
      </c>
      <c r="E22" s="3">
        <v>22</v>
      </c>
      <c r="F22">
        <v>53</v>
      </c>
      <c r="G22">
        <v>0</v>
      </c>
      <c r="H22">
        <v>0</v>
      </c>
      <c r="I22" t="b">
        <v>0</v>
      </c>
    </row>
    <row r="23" spans="1:9" x14ac:dyDescent="0.25">
      <c r="A23">
        <v>5</v>
      </c>
      <c r="B23" t="s">
        <v>137</v>
      </c>
      <c r="C23" t="s">
        <v>136</v>
      </c>
      <c r="D23" t="s">
        <v>134</v>
      </c>
      <c r="E23" s="3">
        <v>21.35</v>
      </c>
      <c r="F23">
        <v>0</v>
      </c>
      <c r="G23">
        <v>0</v>
      </c>
      <c r="H23">
        <v>0</v>
      </c>
      <c r="I23" t="b">
        <v>1</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15</v>
      </c>
      <c r="B26" t="s">
        <v>155</v>
      </c>
      <c r="C26" t="s">
        <v>153</v>
      </c>
      <c r="D26" t="s">
        <v>134</v>
      </c>
      <c r="E26" s="3">
        <v>15.5</v>
      </c>
      <c r="F26">
        <v>39</v>
      </c>
      <c r="G26">
        <v>0</v>
      </c>
      <c r="H26">
        <v>5</v>
      </c>
      <c r="I26" t="b">
        <v>0</v>
      </c>
    </row>
    <row r="27" spans="1:9" x14ac:dyDescent="0.25">
      <c r="A27">
        <v>44</v>
      </c>
      <c r="B27" t="s">
        <v>200</v>
      </c>
      <c r="C27" t="s">
        <v>198</v>
      </c>
      <c r="D27" t="s">
        <v>134</v>
      </c>
      <c r="E27" s="3">
        <v>19.45</v>
      </c>
      <c r="F27">
        <v>27</v>
      </c>
      <c r="G27">
        <v>0</v>
      </c>
      <c r="H27">
        <v>15</v>
      </c>
      <c r="I27" t="b">
        <v>0</v>
      </c>
    </row>
    <row r="28" spans="1:9" x14ac:dyDescent="0.25">
      <c r="A28">
        <v>61</v>
      </c>
      <c r="B28" t="s">
        <v>225</v>
      </c>
      <c r="C28" t="s">
        <v>226</v>
      </c>
      <c r="D28" t="s">
        <v>134</v>
      </c>
      <c r="E28" s="3">
        <v>28.5</v>
      </c>
      <c r="F28">
        <v>113</v>
      </c>
      <c r="G28">
        <v>0</v>
      </c>
      <c r="H28">
        <v>25</v>
      </c>
      <c r="I28" t="b">
        <v>0</v>
      </c>
    </row>
    <row r="29" spans="1:9" x14ac:dyDescent="0.25">
      <c r="A29">
        <v>63</v>
      </c>
      <c r="B29" t="s">
        <v>228</v>
      </c>
      <c r="C29" t="s">
        <v>157</v>
      </c>
      <c r="D29" t="s">
        <v>134</v>
      </c>
      <c r="E29" s="3">
        <v>43.9</v>
      </c>
      <c r="F29">
        <v>24</v>
      </c>
      <c r="G29">
        <v>0</v>
      </c>
      <c r="H29">
        <v>5</v>
      </c>
      <c r="I29" t="b">
        <v>0</v>
      </c>
    </row>
    <row r="30" spans="1:9" x14ac:dyDescent="0.25">
      <c r="A30">
        <v>65</v>
      </c>
      <c r="B30" t="s">
        <v>230</v>
      </c>
      <c r="C30" t="s">
        <v>136</v>
      </c>
      <c r="D30" t="s">
        <v>134</v>
      </c>
      <c r="E30" s="3">
        <v>21.05</v>
      </c>
      <c r="F30">
        <v>76</v>
      </c>
      <c r="G30">
        <v>0</v>
      </c>
      <c r="H30">
        <v>0</v>
      </c>
      <c r="I30" t="b">
        <v>0</v>
      </c>
    </row>
    <row r="31" spans="1:9" x14ac:dyDescent="0.25">
      <c r="A31">
        <v>66</v>
      </c>
      <c r="B31" t="s">
        <v>231</v>
      </c>
      <c r="C31" t="s">
        <v>136</v>
      </c>
      <c r="D31" t="s">
        <v>134</v>
      </c>
      <c r="E31" s="3">
        <v>17</v>
      </c>
      <c r="F31">
        <v>4</v>
      </c>
      <c r="G31">
        <v>100</v>
      </c>
      <c r="H31">
        <v>20</v>
      </c>
      <c r="I31" t="b">
        <v>0</v>
      </c>
    </row>
    <row r="32" spans="1:9" x14ac:dyDescent="0.25">
      <c r="A32">
        <v>77</v>
      </c>
      <c r="B32" t="s">
        <v>242</v>
      </c>
      <c r="C32" t="s">
        <v>176</v>
      </c>
      <c r="D32" t="s">
        <v>134</v>
      </c>
      <c r="E32" s="3">
        <v>13</v>
      </c>
      <c r="F32">
        <v>32</v>
      </c>
      <c r="G32">
        <v>0</v>
      </c>
      <c r="H32">
        <v>15</v>
      </c>
      <c r="I32" t="b">
        <v>0</v>
      </c>
    </row>
    <row r="33" spans="1:9" x14ac:dyDescent="0.25">
      <c r="A33">
        <v>16</v>
      </c>
      <c r="B33" t="s">
        <v>156</v>
      </c>
      <c r="C33" t="s">
        <v>157</v>
      </c>
      <c r="D33" t="s">
        <v>158</v>
      </c>
      <c r="E33" s="3">
        <v>17.45</v>
      </c>
      <c r="F33">
        <v>29</v>
      </c>
      <c r="G33">
        <v>0</v>
      </c>
      <c r="H33">
        <v>10</v>
      </c>
      <c r="I33" t="b">
        <v>0</v>
      </c>
    </row>
    <row r="34" spans="1:9" x14ac:dyDescent="0.25">
      <c r="A34">
        <v>19</v>
      </c>
      <c r="B34" t="s">
        <v>161</v>
      </c>
      <c r="C34" t="s">
        <v>162</v>
      </c>
      <c r="D34" t="s">
        <v>158</v>
      </c>
      <c r="E34" s="3">
        <v>9.1999999999999993</v>
      </c>
      <c r="F34">
        <v>25</v>
      </c>
      <c r="G34">
        <v>0</v>
      </c>
      <c r="H34">
        <v>5</v>
      </c>
      <c r="I34" t="b">
        <v>0</v>
      </c>
    </row>
    <row r="35" spans="1:9" x14ac:dyDescent="0.25">
      <c r="A35">
        <v>20</v>
      </c>
      <c r="B35" t="s">
        <v>163</v>
      </c>
      <c r="C35" t="s">
        <v>162</v>
      </c>
      <c r="D35" t="s">
        <v>158</v>
      </c>
      <c r="E35" s="3">
        <v>81</v>
      </c>
      <c r="F35">
        <v>40</v>
      </c>
      <c r="G35">
        <v>0</v>
      </c>
      <c r="H35">
        <v>0</v>
      </c>
      <c r="I35" t="b">
        <v>0</v>
      </c>
    </row>
    <row r="36" spans="1:9" x14ac:dyDescent="0.25">
      <c r="A36">
        <v>21</v>
      </c>
      <c r="B36" t="s">
        <v>164</v>
      </c>
      <c r="C36" t="s">
        <v>162</v>
      </c>
      <c r="D36" t="s">
        <v>158</v>
      </c>
      <c r="E36" s="3">
        <v>10</v>
      </c>
      <c r="F36">
        <v>3</v>
      </c>
      <c r="G36">
        <v>40</v>
      </c>
      <c r="H36">
        <v>5</v>
      </c>
      <c r="I36" t="b">
        <v>0</v>
      </c>
    </row>
    <row r="37" spans="1:9" x14ac:dyDescent="0.25">
      <c r="A37">
        <v>25</v>
      </c>
      <c r="B37" t="s">
        <v>171</v>
      </c>
      <c r="C37" t="s">
        <v>172</v>
      </c>
      <c r="D37" t="s">
        <v>158</v>
      </c>
      <c r="E37" s="3">
        <v>14</v>
      </c>
      <c r="F37">
        <v>76</v>
      </c>
      <c r="G37">
        <v>0</v>
      </c>
      <c r="H37">
        <v>30</v>
      </c>
      <c r="I37" t="b">
        <v>0</v>
      </c>
    </row>
    <row r="38" spans="1:9" x14ac:dyDescent="0.25">
      <c r="A38">
        <v>26</v>
      </c>
      <c r="B38" t="s">
        <v>173</v>
      </c>
      <c r="C38" t="s">
        <v>172</v>
      </c>
      <c r="D38" t="s">
        <v>158</v>
      </c>
      <c r="E38" s="3">
        <v>31.23</v>
      </c>
      <c r="F38">
        <v>15</v>
      </c>
      <c r="G38">
        <v>0</v>
      </c>
      <c r="H38">
        <v>0</v>
      </c>
      <c r="I38" t="b">
        <v>0</v>
      </c>
    </row>
    <row r="39" spans="1:9" x14ac:dyDescent="0.25">
      <c r="A39">
        <v>27</v>
      </c>
      <c r="B39" t="s">
        <v>174</v>
      </c>
      <c r="C39" t="s">
        <v>172</v>
      </c>
      <c r="D39" t="s">
        <v>158</v>
      </c>
      <c r="E39" s="3">
        <v>43.9</v>
      </c>
      <c r="F39">
        <v>49</v>
      </c>
      <c r="G39">
        <v>0</v>
      </c>
      <c r="H39">
        <v>30</v>
      </c>
      <c r="I39" t="b">
        <v>0</v>
      </c>
    </row>
    <row r="40" spans="1:9" x14ac:dyDescent="0.25">
      <c r="A40">
        <v>47</v>
      </c>
      <c r="B40" t="s">
        <v>204</v>
      </c>
      <c r="C40" t="s">
        <v>205</v>
      </c>
      <c r="D40" t="s">
        <v>158</v>
      </c>
      <c r="E40" s="3">
        <v>9.5</v>
      </c>
      <c r="F40">
        <v>36</v>
      </c>
      <c r="G40">
        <v>0</v>
      </c>
      <c r="H40">
        <v>0</v>
      </c>
      <c r="I40" t="b">
        <v>0</v>
      </c>
    </row>
    <row r="41" spans="1:9" x14ac:dyDescent="0.25">
      <c r="A41">
        <v>48</v>
      </c>
      <c r="B41" t="s">
        <v>206</v>
      </c>
      <c r="C41" t="s">
        <v>205</v>
      </c>
      <c r="D41" t="s">
        <v>158</v>
      </c>
      <c r="E41" s="3">
        <v>12.75</v>
      </c>
      <c r="F41">
        <v>15</v>
      </c>
      <c r="G41">
        <v>70</v>
      </c>
      <c r="H41">
        <v>25</v>
      </c>
      <c r="I41" t="b">
        <v>0</v>
      </c>
    </row>
    <row r="42" spans="1:9" x14ac:dyDescent="0.25">
      <c r="A42">
        <v>49</v>
      </c>
      <c r="B42" t="s">
        <v>207</v>
      </c>
      <c r="C42" t="s">
        <v>208</v>
      </c>
      <c r="D42" t="s">
        <v>158</v>
      </c>
      <c r="E42" s="3">
        <v>20</v>
      </c>
      <c r="F42">
        <v>10</v>
      </c>
      <c r="G42">
        <v>60</v>
      </c>
      <c r="H42">
        <v>15</v>
      </c>
      <c r="I42" t="b">
        <v>0</v>
      </c>
    </row>
    <row r="43" spans="1:9" x14ac:dyDescent="0.25">
      <c r="A43">
        <v>50</v>
      </c>
      <c r="B43" t="s">
        <v>209</v>
      </c>
      <c r="C43" t="s">
        <v>208</v>
      </c>
      <c r="D43" t="s">
        <v>158</v>
      </c>
      <c r="E43" s="3">
        <v>16.25</v>
      </c>
      <c r="F43">
        <v>65</v>
      </c>
      <c r="G43">
        <v>0</v>
      </c>
      <c r="H43">
        <v>30</v>
      </c>
      <c r="I43" t="b">
        <v>0</v>
      </c>
    </row>
    <row r="44" spans="1:9" x14ac:dyDescent="0.25">
      <c r="A44">
        <v>62</v>
      </c>
      <c r="B44" t="s">
        <v>227</v>
      </c>
      <c r="C44" t="s">
        <v>226</v>
      </c>
      <c r="D44" t="s">
        <v>158</v>
      </c>
      <c r="E44" s="3">
        <v>49.3</v>
      </c>
      <c r="F44">
        <v>17</v>
      </c>
      <c r="G44">
        <v>0</v>
      </c>
      <c r="H44">
        <v>0</v>
      </c>
      <c r="I44" t="b">
        <v>0</v>
      </c>
    </row>
    <row r="45" spans="1:9" x14ac:dyDescent="0.25">
      <c r="A45">
        <v>68</v>
      </c>
      <c r="B45" t="s">
        <v>233</v>
      </c>
      <c r="C45" t="s">
        <v>162</v>
      </c>
      <c r="D45" t="s">
        <v>158</v>
      </c>
      <c r="E45" s="3">
        <v>12.5</v>
      </c>
      <c r="F45">
        <v>6</v>
      </c>
      <c r="G45">
        <v>10</v>
      </c>
      <c r="H45">
        <v>15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33</v>
      </c>
      <c r="B50" t="s">
        <v>183</v>
      </c>
      <c r="C50" t="s">
        <v>184</v>
      </c>
      <c r="D50" t="s">
        <v>150</v>
      </c>
      <c r="E50" s="3">
        <v>2.5</v>
      </c>
      <c r="F50">
        <v>112</v>
      </c>
      <c r="G50">
        <v>0</v>
      </c>
      <c r="H50">
        <v>20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69</v>
      </c>
      <c r="B53" t="s">
        <v>234</v>
      </c>
      <c r="C53" t="s">
        <v>184</v>
      </c>
      <c r="D53" t="s">
        <v>150</v>
      </c>
      <c r="E53" s="3">
        <v>36</v>
      </c>
      <c r="F53">
        <v>26</v>
      </c>
      <c r="G53">
        <v>0</v>
      </c>
      <c r="H53">
        <v>15</v>
      </c>
      <c r="I53" t="b">
        <v>0</v>
      </c>
    </row>
    <row r="54" spans="1:9" x14ac:dyDescent="0.25">
      <c r="A54">
        <v>71</v>
      </c>
      <c r="B54" t="s">
        <v>236</v>
      </c>
      <c r="C54" t="s">
        <v>184</v>
      </c>
      <c r="D54" t="s">
        <v>150</v>
      </c>
      <c r="E54" s="3">
        <v>21.5</v>
      </c>
      <c r="F54">
        <v>26</v>
      </c>
      <c r="G54">
        <v>0</v>
      </c>
      <c r="H54">
        <v>0</v>
      </c>
      <c r="I54" t="b">
        <v>0</v>
      </c>
    </row>
    <row r="55" spans="1:9" x14ac:dyDescent="0.25">
      <c r="A55">
        <v>72</v>
      </c>
      <c r="B55" t="s">
        <v>237</v>
      </c>
      <c r="C55" t="s">
        <v>181</v>
      </c>
      <c r="D55" t="s">
        <v>150</v>
      </c>
      <c r="E55" s="3">
        <v>34.799999999999997</v>
      </c>
      <c r="F55">
        <v>14</v>
      </c>
      <c r="G55">
        <v>0</v>
      </c>
      <c r="H55">
        <v>0</v>
      </c>
      <c r="I55" t="b">
        <v>0</v>
      </c>
    </row>
    <row r="56" spans="1:9" x14ac:dyDescent="0.25">
      <c r="A56">
        <v>22</v>
      </c>
      <c r="B56" t="s">
        <v>165</v>
      </c>
      <c r="C56" t="s">
        <v>166</v>
      </c>
      <c r="D56" t="s">
        <v>167</v>
      </c>
      <c r="E56" s="3">
        <v>21</v>
      </c>
      <c r="F56">
        <v>104</v>
      </c>
      <c r="G56">
        <v>0</v>
      </c>
      <c r="H56">
        <v>25</v>
      </c>
      <c r="I56" t="b">
        <v>0</v>
      </c>
    </row>
    <row r="57" spans="1:9" x14ac:dyDescent="0.25">
      <c r="A57">
        <v>23</v>
      </c>
      <c r="B57" t="s">
        <v>168</v>
      </c>
      <c r="C57" t="s">
        <v>166</v>
      </c>
      <c r="D57" t="s">
        <v>167</v>
      </c>
      <c r="E57" s="3">
        <v>9</v>
      </c>
      <c r="F57">
        <v>61</v>
      </c>
      <c r="G57">
        <v>0</v>
      </c>
      <c r="H57">
        <v>25</v>
      </c>
      <c r="I57" t="b">
        <v>0</v>
      </c>
    </row>
    <row r="58" spans="1:9" x14ac:dyDescent="0.25">
      <c r="A58">
        <v>42</v>
      </c>
      <c r="B58" t="s">
        <v>197</v>
      </c>
      <c r="C58" t="s">
        <v>198</v>
      </c>
      <c r="D58" t="s">
        <v>167</v>
      </c>
      <c r="E58" s="3">
        <v>14</v>
      </c>
      <c r="F58">
        <v>26</v>
      </c>
      <c r="G58">
        <v>0</v>
      </c>
      <c r="H58">
        <v>0</v>
      </c>
      <c r="I58" t="b">
        <v>1</v>
      </c>
    </row>
    <row r="59" spans="1:9" x14ac:dyDescent="0.25">
      <c r="A59">
        <v>52</v>
      </c>
      <c r="B59" t="s">
        <v>212</v>
      </c>
      <c r="C59" t="s">
        <v>211</v>
      </c>
      <c r="D59" t="s">
        <v>167</v>
      </c>
      <c r="E59" s="3">
        <v>7</v>
      </c>
      <c r="F59">
        <v>38</v>
      </c>
      <c r="G59">
        <v>0</v>
      </c>
      <c r="H59">
        <v>25</v>
      </c>
      <c r="I59" t="b">
        <v>0</v>
      </c>
    </row>
    <row r="60" spans="1:9" x14ac:dyDescent="0.25">
      <c r="A60">
        <v>56</v>
      </c>
      <c r="B60" t="s">
        <v>217</v>
      </c>
      <c r="C60" t="s">
        <v>218</v>
      </c>
      <c r="D60" t="s">
        <v>167</v>
      </c>
      <c r="E60" s="3">
        <v>38</v>
      </c>
      <c r="F60">
        <v>21</v>
      </c>
      <c r="G60">
        <v>10</v>
      </c>
      <c r="H60">
        <v>30</v>
      </c>
      <c r="I60" t="b">
        <v>0</v>
      </c>
    </row>
    <row r="61" spans="1:9" x14ac:dyDescent="0.25">
      <c r="A61">
        <v>57</v>
      </c>
      <c r="B61" t="s">
        <v>219</v>
      </c>
      <c r="C61" t="s">
        <v>218</v>
      </c>
      <c r="D61" t="s">
        <v>167</v>
      </c>
      <c r="E61" s="3">
        <v>19.5</v>
      </c>
      <c r="F61">
        <v>36</v>
      </c>
      <c r="G61">
        <v>0</v>
      </c>
      <c r="H61">
        <v>20</v>
      </c>
      <c r="I61" t="b">
        <v>0</v>
      </c>
    </row>
    <row r="62" spans="1:9" x14ac:dyDescent="0.25">
      <c r="A62">
        <v>64</v>
      </c>
      <c r="B62" t="s">
        <v>229</v>
      </c>
      <c r="C62" t="s">
        <v>176</v>
      </c>
      <c r="D62" t="s">
        <v>167</v>
      </c>
      <c r="E62" s="3">
        <v>33.25</v>
      </c>
      <c r="F62">
        <v>22</v>
      </c>
      <c r="G62">
        <v>80</v>
      </c>
      <c r="H62">
        <v>30</v>
      </c>
      <c r="I62" t="b">
        <v>0</v>
      </c>
    </row>
    <row r="63" spans="1:9" x14ac:dyDescent="0.25">
      <c r="A63">
        <v>9</v>
      </c>
      <c r="B63" t="s">
        <v>143</v>
      </c>
      <c r="C63" t="s">
        <v>144</v>
      </c>
      <c r="D63" t="s">
        <v>145</v>
      </c>
      <c r="E63" s="3">
        <v>97</v>
      </c>
      <c r="F63">
        <v>29</v>
      </c>
      <c r="G63">
        <v>0</v>
      </c>
      <c r="H63">
        <v>0</v>
      </c>
      <c r="I63" t="b">
        <v>1</v>
      </c>
    </row>
    <row r="64" spans="1:9" x14ac:dyDescent="0.25">
      <c r="A64">
        <v>17</v>
      </c>
      <c r="B64" t="s">
        <v>159</v>
      </c>
      <c r="C64" t="s">
        <v>157</v>
      </c>
      <c r="D64" t="s">
        <v>145</v>
      </c>
      <c r="E64" s="3">
        <v>39</v>
      </c>
      <c r="F64">
        <v>0</v>
      </c>
      <c r="G64">
        <v>0</v>
      </c>
      <c r="H64">
        <v>0</v>
      </c>
      <c r="I64" t="b">
        <v>1</v>
      </c>
    </row>
    <row r="65" spans="1:9" x14ac:dyDescent="0.25">
      <c r="A65">
        <v>29</v>
      </c>
      <c r="B65" t="s">
        <v>177</v>
      </c>
      <c r="C65" t="s">
        <v>176</v>
      </c>
      <c r="D65" t="s">
        <v>145</v>
      </c>
      <c r="E65" s="3">
        <v>123.79</v>
      </c>
      <c r="F65">
        <v>0</v>
      </c>
      <c r="G65">
        <v>0</v>
      </c>
      <c r="H65">
        <v>0</v>
      </c>
      <c r="I65" t="b">
        <v>1</v>
      </c>
    </row>
    <row r="66" spans="1:9" x14ac:dyDescent="0.25">
      <c r="A66">
        <v>53</v>
      </c>
      <c r="B66" t="s">
        <v>213</v>
      </c>
      <c r="C66" t="s">
        <v>211</v>
      </c>
      <c r="D66" t="s">
        <v>145</v>
      </c>
      <c r="E66" s="3">
        <v>32.799999999999997</v>
      </c>
      <c r="F66">
        <v>0</v>
      </c>
      <c r="G66">
        <v>0</v>
      </c>
      <c r="H66">
        <v>0</v>
      </c>
      <c r="I66" t="b">
        <v>1</v>
      </c>
    </row>
    <row r="67" spans="1:9" x14ac:dyDescent="0.25">
      <c r="A67">
        <v>54</v>
      </c>
      <c r="B67" t="s">
        <v>214</v>
      </c>
      <c r="C67" t="s">
        <v>215</v>
      </c>
      <c r="D67" t="s">
        <v>145</v>
      </c>
      <c r="E67" s="3">
        <v>7.45</v>
      </c>
      <c r="F67">
        <v>21</v>
      </c>
      <c r="G67">
        <v>0</v>
      </c>
      <c r="H67">
        <v>10</v>
      </c>
      <c r="I67" t="b">
        <v>0</v>
      </c>
    </row>
    <row r="68" spans="1:9" x14ac:dyDescent="0.25">
      <c r="A68">
        <v>55</v>
      </c>
      <c r="B68" t="s">
        <v>216</v>
      </c>
      <c r="C68" t="s">
        <v>215</v>
      </c>
      <c r="D68" t="s">
        <v>145</v>
      </c>
      <c r="E68" s="3">
        <v>24</v>
      </c>
      <c r="F68">
        <v>115</v>
      </c>
      <c r="G68">
        <v>0</v>
      </c>
      <c r="H68">
        <v>20</v>
      </c>
      <c r="I68" t="b">
        <v>0</v>
      </c>
    </row>
    <row r="69" spans="1:9" x14ac:dyDescent="0.25">
      <c r="A69">
        <v>7</v>
      </c>
      <c r="B69" t="s">
        <v>140</v>
      </c>
      <c r="C69" t="s">
        <v>139</v>
      </c>
      <c r="D69" t="s">
        <v>141</v>
      </c>
      <c r="E69" s="3">
        <v>30</v>
      </c>
      <c r="F69">
        <v>15</v>
      </c>
      <c r="G69">
        <v>0</v>
      </c>
      <c r="H69">
        <v>10</v>
      </c>
      <c r="I69" t="b">
        <v>0</v>
      </c>
    </row>
    <row r="70" spans="1:9" x14ac:dyDescent="0.25">
      <c r="A70">
        <v>14</v>
      </c>
      <c r="B70" t="s">
        <v>154</v>
      </c>
      <c r="C70" t="s">
        <v>153</v>
      </c>
      <c r="D70" t="s">
        <v>141</v>
      </c>
      <c r="E70" s="3">
        <v>23.25</v>
      </c>
      <c r="F70">
        <v>35</v>
      </c>
      <c r="G70">
        <v>0</v>
      </c>
      <c r="H70">
        <v>0</v>
      </c>
      <c r="I70" t="b">
        <v>0</v>
      </c>
    </row>
    <row r="71" spans="1:9" x14ac:dyDescent="0.25">
      <c r="A71">
        <v>28</v>
      </c>
      <c r="B71" t="s">
        <v>175</v>
      </c>
      <c r="C71" t="s">
        <v>176</v>
      </c>
      <c r="D71" t="s">
        <v>141</v>
      </c>
      <c r="E71" s="3">
        <v>45.6</v>
      </c>
      <c r="F71">
        <v>26</v>
      </c>
      <c r="G71">
        <v>0</v>
      </c>
      <c r="H71">
        <v>0</v>
      </c>
      <c r="I71" t="b">
        <v>1</v>
      </c>
    </row>
    <row r="72" spans="1:9" x14ac:dyDescent="0.25">
      <c r="A72">
        <v>51</v>
      </c>
      <c r="B72" t="s">
        <v>210</v>
      </c>
      <c r="C72" t="s">
        <v>211</v>
      </c>
      <c r="D72" t="s">
        <v>141</v>
      </c>
      <c r="E72" s="3">
        <v>53</v>
      </c>
      <c r="F72">
        <v>20</v>
      </c>
      <c r="G72">
        <v>0</v>
      </c>
      <c r="H72">
        <v>10</v>
      </c>
      <c r="I72" t="b">
        <v>0</v>
      </c>
    </row>
    <row r="73" spans="1:9" x14ac:dyDescent="0.25">
      <c r="A73">
        <v>74</v>
      </c>
      <c r="B73" t="s">
        <v>239</v>
      </c>
      <c r="C73" t="s">
        <v>144</v>
      </c>
      <c r="D73" t="s">
        <v>141</v>
      </c>
      <c r="E73" s="3">
        <v>10</v>
      </c>
      <c r="F73">
        <v>4</v>
      </c>
      <c r="G73">
        <v>20</v>
      </c>
      <c r="H73">
        <v>5</v>
      </c>
      <c r="I73" t="b">
        <v>0</v>
      </c>
    </row>
    <row r="74" spans="1:9" x14ac:dyDescent="0.25">
      <c r="A74">
        <v>10</v>
      </c>
      <c r="B74" t="s">
        <v>146</v>
      </c>
      <c r="C74" t="s">
        <v>144</v>
      </c>
      <c r="D74" t="s">
        <v>147</v>
      </c>
      <c r="E74" s="3">
        <v>31</v>
      </c>
      <c r="F74">
        <v>31</v>
      </c>
      <c r="G74">
        <v>0</v>
      </c>
      <c r="H74">
        <v>0</v>
      </c>
      <c r="I74" t="b">
        <v>0</v>
      </c>
    </row>
    <row r="75" spans="1:9" x14ac:dyDescent="0.25">
      <c r="A75">
        <v>13</v>
      </c>
      <c r="B75" t="s">
        <v>152</v>
      </c>
      <c r="C75" t="s">
        <v>153</v>
      </c>
      <c r="D75" t="s">
        <v>147</v>
      </c>
      <c r="E75" s="3">
        <v>6</v>
      </c>
      <c r="F75">
        <v>24</v>
      </c>
      <c r="G75">
        <v>0</v>
      </c>
      <c r="H75">
        <v>5</v>
      </c>
      <c r="I75" t="b">
        <v>0</v>
      </c>
    </row>
    <row r="76" spans="1:9" x14ac:dyDescent="0.25">
      <c r="A76">
        <v>18</v>
      </c>
      <c r="B76" t="s">
        <v>160</v>
      </c>
      <c r="C76" t="s">
        <v>157</v>
      </c>
      <c r="D76" t="s">
        <v>147</v>
      </c>
      <c r="E76" s="3">
        <v>62.5</v>
      </c>
      <c r="F76">
        <v>42</v>
      </c>
      <c r="G76">
        <v>0</v>
      </c>
      <c r="H76">
        <v>0</v>
      </c>
      <c r="I76" t="b">
        <v>0</v>
      </c>
    </row>
    <row r="77" spans="1:9" x14ac:dyDescent="0.25">
      <c r="A77">
        <v>30</v>
      </c>
      <c r="B77" t="s">
        <v>178</v>
      </c>
      <c r="C77" t="s">
        <v>179</v>
      </c>
      <c r="D77" t="s">
        <v>147</v>
      </c>
      <c r="E77" s="3">
        <v>25.89</v>
      </c>
      <c r="F77">
        <v>10</v>
      </c>
      <c r="G77">
        <v>0</v>
      </c>
      <c r="H77">
        <v>15</v>
      </c>
      <c r="I77" t="b">
        <v>0</v>
      </c>
    </row>
    <row r="78" spans="1:9" x14ac:dyDescent="0.25">
      <c r="A78">
        <v>36</v>
      </c>
      <c r="B78" t="s">
        <v>188</v>
      </c>
      <c r="C78" t="s">
        <v>189</v>
      </c>
      <c r="D78" t="s">
        <v>147</v>
      </c>
      <c r="E78" s="3">
        <v>19</v>
      </c>
      <c r="F78">
        <v>112</v>
      </c>
      <c r="G78">
        <v>0</v>
      </c>
      <c r="H78">
        <v>20</v>
      </c>
      <c r="I78" t="b">
        <v>0</v>
      </c>
    </row>
    <row r="79" spans="1:9" x14ac:dyDescent="0.25">
      <c r="A79">
        <v>37</v>
      </c>
      <c r="B79" t="s">
        <v>190</v>
      </c>
      <c r="C79" t="s">
        <v>189</v>
      </c>
      <c r="D79" t="s">
        <v>147</v>
      </c>
      <c r="E79" s="3">
        <v>26</v>
      </c>
      <c r="F79">
        <v>11</v>
      </c>
      <c r="G79">
        <v>50</v>
      </c>
      <c r="H79">
        <v>25</v>
      </c>
      <c r="I79" t="b">
        <v>0</v>
      </c>
    </row>
    <row r="80" spans="1:9" x14ac:dyDescent="0.25">
      <c r="A80">
        <v>40</v>
      </c>
      <c r="B80" t="s">
        <v>194</v>
      </c>
      <c r="C80" t="s">
        <v>195</v>
      </c>
      <c r="D80" t="s">
        <v>147</v>
      </c>
      <c r="E80" s="3">
        <v>18.399999999999999</v>
      </c>
      <c r="F80">
        <v>123</v>
      </c>
      <c r="G80">
        <v>0</v>
      </c>
      <c r="H80">
        <v>30</v>
      </c>
      <c r="I80" t="b">
        <v>0</v>
      </c>
    </row>
    <row r="81" spans="1:9" x14ac:dyDescent="0.25">
      <c r="A81">
        <v>41</v>
      </c>
      <c r="B81" t="s">
        <v>196</v>
      </c>
      <c r="C81" t="s">
        <v>195</v>
      </c>
      <c r="D81" t="s">
        <v>147</v>
      </c>
      <c r="E81" s="3">
        <v>9.65</v>
      </c>
      <c r="F81">
        <v>85</v>
      </c>
      <c r="G81">
        <v>0</v>
      </c>
      <c r="H81">
        <v>10</v>
      </c>
      <c r="I81" t="b">
        <v>0</v>
      </c>
    </row>
    <row r="82" spans="1:9" x14ac:dyDescent="0.25">
      <c r="A82">
        <v>45</v>
      </c>
      <c r="B82" t="s">
        <v>201</v>
      </c>
      <c r="C82" t="s">
        <v>202</v>
      </c>
      <c r="D82" t="s">
        <v>147</v>
      </c>
      <c r="E82" s="3">
        <v>9.5</v>
      </c>
      <c r="F82">
        <v>5</v>
      </c>
      <c r="G82">
        <v>70</v>
      </c>
      <c r="H82">
        <v>15</v>
      </c>
      <c r="I82" t="b">
        <v>0</v>
      </c>
    </row>
    <row r="83" spans="1:9" x14ac:dyDescent="0.25">
      <c r="A83">
        <v>46</v>
      </c>
      <c r="B83" t="s">
        <v>203</v>
      </c>
      <c r="C83" t="s">
        <v>202</v>
      </c>
      <c r="D83" t="s">
        <v>147</v>
      </c>
      <c r="E83" s="3">
        <v>12</v>
      </c>
      <c r="F83">
        <v>95</v>
      </c>
      <c r="G83">
        <v>0</v>
      </c>
      <c r="H83">
        <v>0</v>
      </c>
      <c r="I83" t="b">
        <v>0</v>
      </c>
    </row>
    <row r="84" spans="1:9" x14ac:dyDescent="0.25">
      <c r="A84">
        <v>58</v>
      </c>
      <c r="B84" t="s">
        <v>220</v>
      </c>
      <c r="C84" t="s">
        <v>221</v>
      </c>
      <c r="D84" t="s">
        <v>147</v>
      </c>
      <c r="E84" s="3">
        <v>13.25</v>
      </c>
      <c r="F84">
        <v>62</v>
      </c>
      <c r="G84">
        <v>0</v>
      </c>
      <c r="H84">
        <v>20</v>
      </c>
      <c r="I84" t="b">
        <v>0</v>
      </c>
    </row>
    <row r="85" spans="1:9" x14ac:dyDescent="0.2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C8" sqref="C8"/>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465</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38</v>
      </c>
      <c r="B9" t="s">
        <v>191</v>
      </c>
      <c r="C9" t="s">
        <v>192</v>
      </c>
      <c r="D9" t="s">
        <v>131</v>
      </c>
      <c r="E9" s="3">
        <v>263.5</v>
      </c>
      <c r="F9">
        <v>17</v>
      </c>
      <c r="G9">
        <v>0</v>
      </c>
      <c r="H9">
        <v>15</v>
      </c>
      <c r="I9" t="b">
        <v>0</v>
      </c>
    </row>
    <row r="10" spans="1:9" x14ac:dyDescent="0.25">
      <c r="A10">
        <v>39</v>
      </c>
      <c r="B10" t="s">
        <v>193</v>
      </c>
      <c r="C10" t="s">
        <v>192</v>
      </c>
      <c r="D10" t="s">
        <v>131</v>
      </c>
      <c r="E10" s="3">
        <v>18</v>
      </c>
      <c r="F10">
        <v>69</v>
      </c>
      <c r="G10">
        <v>0</v>
      </c>
      <c r="H10">
        <v>5</v>
      </c>
      <c r="I10" t="b">
        <v>0</v>
      </c>
    </row>
    <row r="11" spans="1:9" x14ac:dyDescent="0.25">
      <c r="A11">
        <v>34</v>
      </c>
      <c r="B11" t="s">
        <v>185</v>
      </c>
      <c r="C11" t="s">
        <v>186</v>
      </c>
      <c r="D11" t="s">
        <v>131</v>
      </c>
      <c r="E11" s="3">
        <v>14</v>
      </c>
      <c r="F11">
        <v>111</v>
      </c>
      <c r="G11">
        <v>0</v>
      </c>
      <c r="H11">
        <v>15</v>
      </c>
      <c r="I11" t="b">
        <v>0</v>
      </c>
    </row>
    <row r="12" spans="1:9" x14ac:dyDescent="0.25">
      <c r="A12">
        <v>35</v>
      </c>
      <c r="B12" t="s">
        <v>187</v>
      </c>
      <c r="C12" t="s">
        <v>186</v>
      </c>
      <c r="D12" t="s">
        <v>131</v>
      </c>
      <c r="E12" s="3">
        <v>18</v>
      </c>
      <c r="F12">
        <v>20</v>
      </c>
      <c r="G12">
        <v>0</v>
      </c>
      <c r="H12">
        <v>15</v>
      </c>
      <c r="I12" t="b">
        <v>0</v>
      </c>
    </row>
    <row r="13" spans="1:9" x14ac:dyDescent="0.25">
      <c r="A13">
        <v>67</v>
      </c>
      <c r="B13" t="s">
        <v>232</v>
      </c>
      <c r="C13" t="s">
        <v>186</v>
      </c>
      <c r="D13" t="s">
        <v>131</v>
      </c>
      <c r="E13" s="3">
        <v>14</v>
      </c>
      <c r="F13">
        <v>52</v>
      </c>
      <c r="G13">
        <v>0</v>
      </c>
      <c r="H13">
        <v>10</v>
      </c>
      <c r="I13" t="b">
        <v>0</v>
      </c>
    </row>
    <row r="14" spans="1:9" x14ac:dyDescent="0.25">
      <c r="A14">
        <v>1</v>
      </c>
      <c r="B14" t="s">
        <v>129</v>
      </c>
      <c r="C14" t="s">
        <v>130</v>
      </c>
      <c r="D14" t="s">
        <v>131</v>
      </c>
      <c r="E14" s="3">
        <v>18</v>
      </c>
      <c r="F14">
        <v>39</v>
      </c>
      <c r="G14">
        <v>0</v>
      </c>
      <c r="H14">
        <v>10</v>
      </c>
      <c r="I14" t="b">
        <v>0</v>
      </c>
    </row>
    <row r="15" spans="1:9" x14ac:dyDescent="0.25">
      <c r="A15">
        <v>2</v>
      </c>
      <c r="B15" t="s">
        <v>132</v>
      </c>
      <c r="C15" t="s">
        <v>130</v>
      </c>
      <c r="D15" t="s">
        <v>131</v>
      </c>
      <c r="E15" s="3">
        <v>19</v>
      </c>
      <c r="F15">
        <v>17</v>
      </c>
      <c r="G15">
        <v>40</v>
      </c>
      <c r="H15">
        <v>25</v>
      </c>
      <c r="I15" t="b">
        <v>0</v>
      </c>
    </row>
    <row r="16" spans="1:9" x14ac:dyDescent="0.25">
      <c r="A16">
        <v>76</v>
      </c>
      <c r="B16" t="s">
        <v>241</v>
      </c>
      <c r="C16" t="s">
        <v>208</v>
      </c>
      <c r="D16" t="s">
        <v>131</v>
      </c>
      <c r="E16" s="3">
        <v>18</v>
      </c>
      <c r="F16">
        <v>57</v>
      </c>
      <c r="G16">
        <v>0</v>
      </c>
      <c r="H16">
        <v>20</v>
      </c>
      <c r="I16" t="b">
        <v>0</v>
      </c>
    </row>
    <row r="17" spans="1:9" x14ac:dyDescent="0.25">
      <c r="A17">
        <v>43</v>
      </c>
      <c r="B17" t="s">
        <v>199</v>
      </c>
      <c r="C17" t="s">
        <v>198</v>
      </c>
      <c r="D17" t="s">
        <v>131</v>
      </c>
      <c r="E17" s="3">
        <v>46</v>
      </c>
      <c r="F17">
        <v>17</v>
      </c>
      <c r="G17">
        <v>10</v>
      </c>
      <c r="H17">
        <v>25</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24</v>
      </c>
      <c r="B20" t="s">
        <v>169</v>
      </c>
      <c r="C20" t="s">
        <v>170</v>
      </c>
      <c r="D20" t="s">
        <v>131</v>
      </c>
      <c r="E20" s="3">
        <v>4.5</v>
      </c>
      <c r="F20">
        <v>20</v>
      </c>
      <c r="G20">
        <v>0</v>
      </c>
      <c r="H20">
        <v>0</v>
      </c>
      <c r="I20" t="b">
        <v>1</v>
      </c>
    </row>
    <row r="21" spans="1:9" x14ac:dyDescent="0.25">
      <c r="A21">
        <v>3</v>
      </c>
      <c r="B21" t="s">
        <v>133</v>
      </c>
      <c r="C21" t="s">
        <v>130</v>
      </c>
      <c r="D21" t="s">
        <v>134</v>
      </c>
      <c r="E21" s="3">
        <v>10</v>
      </c>
      <c r="F21">
        <v>13</v>
      </c>
      <c r="G21">
        <v>70</v>
      </c>
      <c r="H21">
        <v>25</v>
      </c>
      <c r="I21" t="b">
        <v>0</v>
      </c>
    </row>
    <row r="22" spans="1:9" x14ac:dyDescent="0.25">
      <c r="A22">
        <v>61</v>
      </c>
      <c r="B22" t="s">
        <v>225</v>
      </c>
      <c r="C22" t="s">
        <v>226</v>
      </c>
      <c r="D22" t="s">
        <v>134</v>
      </c>
      <c r="E22" s="3">
        <v>28.5</v>
      </c>
      <c r="F22">
        <v>113</v>
      </c>
      <c r="G22">
        <v>0</v>
      </c>
      <c r="H22">
        <v>25</v>
      </c>
      <c r="I22" t="b">
        <v>0</v>
      </c>
    </row>
    <row r="23" spans="1:9" x14ac:dyDescent="0.25">
      <c r="A23">
        <v>6</v>
      </c>
      <c r="B23" t="s">
        <v>138</v>
      </c>
      <c r="C23" t="s">
        <v>139</v>
      </c>
      <c r="D23" t="s">
        <v>134</v>
      </c>
      <c r="E23" s="3">
        <v>25</v>
      </c>
      <c r="F23">
        <v>120</v>
      </c>
      <c r="G23">
        <v>0</v>
      </c>
      <c r="H23">
        <v>25</v>
      </c>
      <c r="I23" t="b">
        <v>0</v>
      </c>
    </row>
    <row r="24" spans="1:9" x14ac:dyDescent="0.25">
      <c r="A24">
        <v>8</v>
      </c>
      <c r="B24" t="s">
        <v>142</v>
      </c>
      <c r="C24" t="s">
        <v>139</v>
      </c>
      <c r="D24" t="s">
        <v>134</v>
      </c>
      <c r="E24" s="3">
        <v>40</v>
      </c>
      <c r="F24">
        <v>6</v>
      </c>
      <c r="G24">
        <v>0</v>
      </c>
      <c r="H24">
        <v>0</v>
      </c>
      <c r="I24" t="b">
        <v>0</v>
      </c>
    </row>
    <row r="25" spans="1:9" x14ac:dyDescent="0.25">
      <c r="A25">
        <v>44</v>
      </c>
      <c r="B25" t="s">
        <v>200</v>
      </c>
      <c r="C25" t="s">
        <v>198</v>
      </c>
      <c r="D25" t="s">
        <v>134</v>
      </c>
      <c r="E25" s="3">
        <v>19.45</v>
      </c>
      <c r="F25">
        <v>27</v>
      </c>
      <c r="G25">
        <v>0</v>
      </c>
      <c r="H25">
        <v>15</v>
      </c>
      <c r="I25" t="b">
        <v>0</v>
      </c>
    </row>
    <row r="26" spans="1:9" x14ac:dyDescent="0.25">
      <c r="A26">
        <v>15</v>
      </c>
      <c r="B26" t="s">
        <v>155</v>
      </c>
      <c r="C26" t="s">
        <v>153</v>
      </c>
      <c r="D26" t="s">
        <v>134</v>
      </c>
      <c r="E26" s="3">
        <v>15.5</v>
      </c>
      <c r="F26">
        <v>39</v>
      </c>
      <c r="G26">
        <v>0</v>
      </c>
      <c r="H26">
        <v>5</v>
      </c>
      <c r="I26" t="b">
        <v>0</v>
      </c>
    </row>
    <row r="27" spans="1:9" x14ac:dyDescent="0.25">
      <c r="A27">
        <v>4</v>
      </c>
      <c r="B27" t="s">
        <v>135</v>
      </c>
      <c r="C27" t="s">
        <v>136</v>
      </c>
      <c r="D27" t="s">
        <v>134</v>
      </c>
      <c r="E27" s="3">
        <v>22</v>
      </c>
      <c r="F27">
        <v>53</v>
      </c>
      <c r="G27">
        <v>0</v>
      </c>
      <c r="H27">
        <v>0</v>
      </c>
      <c r="I27" t="b">
        <v>0</v>
      </c>
    </row>
    <row r="28" spans="1:9" x14ac:dyDescent="0.25">
      <c r="A28">
        <v>5</v>
      </c>
      <c r="B28" t="s">
        <v>137</v>
      </c>
      <c r="C28" t="s">
        <v>136</v>
      </c>
      <c r="D28" t="s">
        <v>134</v>
      </c>
      <c r="E28" s="3">
        <v>21.35</v>
      </c>
      <c r="F28">
        <v>0</v>
      </c>
      <c r="G28">
        <v>0</v>
      </c>
      <c r="H28">
        <v>0</v>
      </c>
      <c r="I28" t="b">
        <v>1</v>
      </c>
    </row>
    <row r="29" spans="1:9" x14ac:dyDescent="0.25">
      <c r="A29">
        <v>65</v>
      </c>
      <c r="B29" t="s">
        <v>230</v>
      </c>
      <c r="C29" t="s">
        <v>136</v>
      </c>
      <c r="D29" t="s">
        <v>134</v>
      </c>
      <c r="E29" s="3">
        <v>21.05</v>
      </c>
      <c r="F29">
        <v>76</v>
      </c>
      <c r="G29">
        <v>0</v>
      </c>
      <c r="H29">
        <v>0</v>
      </c>
      <c r="I29" t="b">
        <v>0</v>
      </c>
    </row>
    <row r="30" spans="1:9" x14ac:dyDescent="0.25">
      <c r="A30">
        <v>66</v>
      </c>
      <c r="B30" t="s">
        <v>231</v>
      </c>
      <c r="C30" t="s">
        <v>136</v>
      </c>
      <c r="D30" t="s">
        <v>134</v>
      </c>
      <c r="E30" s="3">
        <v>17</v>
      </c>
      <c r="F30">
        <v>4</v>
      </c>
      <c r="G30">
        <v>100</v>
      </c>
      <c r="H30">
        <v>20</v>
      </c>
      <c r="I30" t="b">
        <v>0</v>
      </c>
    </row>
    <row r="31" spans="1:9" x14ac:dyDescent="0.25">
      <c r="A31">
        <v>63</v>
      </c>
      <c r="B31" t="s">
        <v>228</v>
      </c>
      <c r="C31" t="s">
        <v>157</v>
      </c>
      <c r="D31" t="s">
        <v>134</v>
      </c>
      <c r="E31" s="3">
        <v>43.9</v>
      </c>
      <c r="F31">
        <v>24</v>
      </c>
      <c r="G31">
        <v>0</v>
      </c>
      <c r="H31">
        <v>5</v>
      </c>
      <c r="I31" t="b">
        <v>0</v>
      </c>
    </row>
    <row r="32" spans="1:9" x14ac:dyDescent="0.25">
      <c r="A32">
        <v>77</v>
      </c>
      <c r="B32" t="s">
        <v>242</v>
      </c>
      <c r="C32" t="s">
        <v>176</v>
      </c>
      <c r="D32" t="s">
        <v>134</v>
      </c>
      <c r="E32" s="3">
        <v>13</v>
      </c>
      <c r="F32">
        <v>32</v>
      </c>
      <c r="G32">
        <v>0</v>
      </c>
      <c r="H32">
        <v>15</v>
      </c>
      <c r="I32" t="b">
        <v>0</v>
      </c>
    </row>
    <row r="33" spans="1:9" x14ac:dyDescent="0.25">
      <c r="A33">
        <v>62</v>
      </c>
      <c r="B33" t="s">
        <v>227</v>
      </c>
      <c r="C33" t="s">
        <v>226</v>
      </c>
      <c r="D33" t="s">
        <v>158</v>
      </c>
      <c r="E33" s="3">
        <v>49.3</v>
      </c>
      <c r="F33">
        <v>17</v>
      </c>
      <c r="G33">
        <v>0</v>
      </c>
      <c r="H33">
        <v>0</v>
      </c>
      <c r="I33" t="b">
        <v>0</v>
      </c>
    </row>
    <row r="34" spans="1:9" x14ac:dyDescent="0.25">
      <c r="A34">
        <v>25</v>
      </c>
      <c r="B34" t="s">
        <v>171</v>
      </c>
      <c r="C34" t="s">
        <v>172</v>
      </c>
      <c r="D34" t="s">
        <v>158</v>
      </c>
      <c r="E34" s="3">
        <v>14</v>
      </c>
      <c r="F34">
        <v>76</v>
      </c>
      <c r="G34">
        <v>0</v>
      </c>
      <c r="H34">
        <v>30</v>
      </c>
      <c r="I34" t="b">
        <v>0</v>
      </c>
    </row>
    <row r="35" spans="1:9" x14ac:dyDescent="0.25">
      <c r="A35">
        <v>26</v>
      </c>
      <c r="B35" t="s">
        <v>173</v>
      </c>
      <c r="C35" t="s">
        <v>172</v>
      </c>
      <c r="D35" t="s">
        <v>158</v>
      </c>
      <c r="E35" s="3">
        <v>31.23</v>
      </c>
      <c r="F35">
        <v>15</v>
      </c>
      <c r="G35">
        <v>0</v>
      </c>
      <c r="H35">
        <v>0</v>
      </c>
      <c r="I35" t="b">
        <v>0</v>
      </c>
    </row>
    <row r="36" spans="1:9" x14ac:dyDescent="0.25">
      <c r="A36">
        <v>27</v>
      </c>
      <c r="B36" t="s">
        <v>174</v>
      </c>
      <c r="C36" t="s">
        <v>172</v>
      </c>
      <c r="D36" t="s">
        <v>158</v>
      </c>
      <c r="E36" s="3">
        <v>43.9</v>
      </c>
      <c r="F36">
        <v>49</v>
      </c>
      <c r="G36">
        <v>0</v>
      </c>
      <c r="H36">
        <v>30</v>
      </c>
      <c r="I36" t="b">
        <v>0</v>
      </c>
    </row>
    <row r="37" spans="1:9" x14ac:dyDescent="0.25">
      <c r="A37">
        <v>49</v>
      </c>
      <c r="B37" t="s">
        <v>207</v>
      </c>
      <c r="C37" t="s">
        <v>208</v>
      </c>
      <c r="D37" t="s">
        <v>158</v>
      </c>
      <c r="E37" s="3">
        <v>20</v>
      </c>
      <c r="F37">
        <v>10</v>
      </c>
      <c r="G37">
        <v>60</v>
      </c>
      <c r="H37">
        <v>15</v>
      </c>
      <c r="I37" t="b">
        <v>0</v>
      </c>
    </row>
    <row r="38" spans="1:9" x14ac:dyDescent="0.25">
      <c r="A38">
        <v>50</v>
      </c>
      <c r="B38" t="s">
        <v>209</v>
      </c>
      <c r="C38" t="s">
        <v>208</v>
      </c>
      <c r="D38" t="s">
        <v>158</v>
      </c>
      <c r="E38" s="3">
        <v>16.25</v>
      </c>
      <c r="F38">
        <v>65</v>
      </c>
      <c r="G38">
        <v>0</v>
      </c>
      <c r="H38">
        <v>30</v>
      </c>
      <c r="I38" t="b">
        <v>0</v>
      </c>
    </row>
    <row r="39" spans="1:9" x14ac:dyDescent="0.25">
      <c r="A39">
        <v>16</v>
      </c>
      <c r="B39" t="s">
        <v>156</v>
      </c>
      <c r="C39" t="s">
        <v>157</v>
      </c>
      <c r="D39" t="s">
        <v>158</v>
      </c>
      <c r="E39" s="3">
        <v>17.45</v>
      </c>
      <c r="F39">
        <v>29</v>
      </c>
      <c r="G39">
        <v>0</v>
      </c>
      <c r="H39">
        <v>10</v>
      </c>
      <c r="I39" t="b">
        <v>0</v>
      </c>
    </row>
    <row r="40" spans="1:9" x14ac:dyDescent="0.25">
      <c r="A40">
        <v>19</v>
      </c>
      <c r="B40" t="s">
        <v>161</v>
      </c>
      <c r="C40" t="s">
        <v>162</v>
      </c>
      <c r="D40" t="s">
        <v>158</v>
      </c>
      <c r="E40" s="3">
        <v>9.1999999999999993</v>
      </c>
      <c r="F40">
        <v>25</v>
      </c>
      <c r="G40">
        <v>0</v>
      </c>
      <c r="H40">
        <v>5</v>
      </c>
      <c r="I40" t="b">
        <v>0</v>
      </c>
    </row>
    <row r="41" spans="1:9" x14ac:dyDescent="0.25">
      <c r="A41">
        <v>20</v>
      </c>
      <c r="B41" t="s">
        <v>163</v>
      </c>
      <c r="C41" t="s">
        <v>162</v>
      </c>
      <c r="D41" t="s">
        <v>158</v>
      </c>
      <c r="E41" s="3">
        <v>81</v>
      </c>
      <c r="F41">
        <v>40</v>
      </c>
      <c r="G41">
        <v>0</v>
      </c>
      <c r="H41">
        <v>0</v>
      </c>
      <c r="I41" t="b">
        <v>0</v>
      </c>
    </row>
    <row r="42" spans="1:9" x14ac:dyDescent="0.25">
      <c r="A42">
        <v>21</v>
      </c>
      <c r="B42" t="s">
        <v>164</v>
      </c>
      <c r="C42" t="s">
        <v>162</v>
      </c>
      <c r="D42" t="s">
        <v>158</v>
      </c>
      <c r="E42" s="3">
        <v>10</v>
      </c>
      <c r="F42">
        <v>3</v>
      </c>
      <c r="G42">
        <v>40</v>
      </c>
      <c r="H42">
        <v>5</v>
      </c>
      <c r="I42" t="b">
        <v>0</v>
      </c>
    </row>
    <row r="43" spans="1:9" x14ac:dyDescent="0.25">
      <c r="A43">
        <v>68</v>
      </c>
      <c r="B43" t="s">
        <v>233</v>
      </c>
      <c r="C43" t="s">
        <v>162</v>
      </c>
      <c r="D43" t="s">
        <v>158</v>
      </c>
      <c r="E43" s="3">
        <v>12.5</v>
      </c>
      <c r="F43">
        <v>6</v>
      </c>
      <c r="G43">
        <v>10</v>
      </c>
      <c r="H43">
        <v>15</v>
      </c>
      <c r="I43" t="b">
        <v>0</v>
      </c>
    </row>
    <row r="44" spans="1:9" x14ac:dyDescent="0.25">
      <c r="A44">
        <v>47</v>
      </c>
      <c r="B44" t="s">
        <v>204</v>
      </c>
      <c r="C44" t="s">
        <v>205</v>
      </c>
      <c r="D44" t="s">
        <v>158</v>
      </c>
      <c r="E44" s="3">
        <v>9.5</v>
      </c>
      <c r="F44">
        <v>36</v>
      </c>
      <c r="G44">
        <v>0</v>
      </c>
      <c r="H44">
        <v>0</v>
      </c>
      <c r="I44" t="b">
        <v>0</v>
      </c>
    </row>
    <row r="45" spans="1:9" x14ac:dyDescent="0.25">
      <c r="A45">
        <v>48</v>
      </c>
      <c r="B45" t="s">
        <v>206</v>
      </c>
      <c r="C45" t="s">
        <v>205</v>
      </c>
      <c r="D45" t="s">
        <v>158</v>
      </c>
      <c r="E45" s="3">
        <v>12.75</v>
      </c>
      <c r="F45">
        <v>15</v>
      </c>
      <c r="G45">
        <v>70</v>
      </c>
      <c r="H45">
        <v>25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72</v>
      </c>
      <c r="B50" t="s">
        <v>237</v>
      </c>
      <c r="C50" t="s">
        <v>181</v>
      </c>
      <c r="D50" t="s">
        <v>150</v>
      </c>
      <c r="E50" s="3">
        <v>34.799999999999997</v>
      </c>
      <c r="F50">
        <v>14</v>
      </c>
      <c r="G50">
        <v>0</v>
      </c>
      <c r="H50">
        <v>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33</v>
      </c>
      <c r="B53" t="s">
        <v>183</v>
      </c>
      <c r="C53" t="s">
        <v>184</v>
      </c>
      <c r="D53" t="s">
        <v>150</v>
      </c>
      <c r="E53" s="3">
        <v>2.5</v>
      </c>
      <c r="F53">
        <v>112</v>
      </c>
      <c r="G53">
        <v>0</v>
      </c>
      <c r="H53">
        <v>20</v>
      </c>
      <c r="I53" t="b">
        <v>0</v>
      </c>
    </row>
    <row r="54" spans="1:9" x14ac:dyDescent="0.25">
      <c r="A54">
        <v>69</v>
      </c>
      <c r="B54" t="s">
        <v>234</v>
      </c>
      <c r="C54" t="s">
        <v>184</v>
      </c>
      <c r="D54" t="s">
        <v>150</v>
      </c>
      <c r="E54" s="3">
        <v>36</v>
      </c>
      <c r="F54">
        <v>26</v>
      </c>
      <c r="G54">
        <v>0</v>
      </c>
      <c r="H54">
        <v>15</v>
      </c>
      <c r="I54" t="b">
        <v>0</v>
      </c>
    </row>
    <row r="55" spans="1:9" x14ac:dyDescent="0.25">
      <c r="A55">
        <v>71</v>
      </c>
      <c r="B55" t="s">
        <v>236</v>
      </c>
      <c r="C55" t="s">
        <v>184</v>
      </c>
      <c r="D55" t="s">
        <v>150</v>
      </c>
      <c r="E55" s="3">
        <v>21.5</v>
      </c>
      <c r="F55">
        <v>26</v>
      </c>
      <c r="G55">
        <v>0</v>
      </c>
      <c r="H55">
        <v>0</v>
      </c>
      <c r="I55" t="b">
        <v>0</v>
      </c>
    </row>
    <row r="56" spans="1:9" x14ac:dyDescent="0.25">
      <c r="A56">
        <v>52</v>
      </c>
      <c r="B56" t="s">
        <v>212</v>
      </c>
      <c r="C56" t="s">
        <v>211</v>
      </c>
      <c r="D56" t="s">
        <v>167</v>
      </c>
      <c r="E56" s="3">
        <v>7</v>
      </c>
      <c r="F56">
        <v>38</v>
      </c>
      <c r="G56">
        <v>0</v>
      </c>
      <c r="H56">
        <v>25</v>
      </c>
      <c r="I56" t="b">
        <v>0</v>
      </c>
    </row>
    <row r="57" spans="1:9" x14ac:dyDescent="0.25">
      <c r="A57">
        <v>42</v>
      </c>
      <c r="B57" t="s">
        <v>197</v>
      </c>
      <c r="C57" t="s">
        <v>198</v>
      </c>
      <c r="D57" t="s">
        <v>167</v>
      </c>
      <c r="E57" s="3">
        <v>14</v>
      </c>
      <c r="F57">
        <v>26</v>
      </c>
      <c r="G57">
        <v>0</v>
      </c>
      <c r="H57">
        <v>0</v>
      </c>
      <c r="I57" t="b">
        <v>1</v>
      </c>
    </row>
    <row r="58" spans="1:9" x14ac:dyDescent="0.25">
      <c r="A58">
        <v>56</v>
      </c>
      <c r="B58" t="s">
        <v>217</v>
      </c>
      <c r="C58" t="s">
        <v>218</v>
      </c>
      <c r="D58" t="s">
        <v>167</v>
      </c>
      <c r="E58" s="3">
        <v>38</v>
      </c>
      <c r="F58">
        <v>21</v>
      </c>
      <c r="G58">
        <v>10</v>
      </c>
      <c r="H58">
        <v>30</v>
      </c>
      <c r="I58" t="b">
        <v>0</v>
      </c>
    </row>
    <row r="59" spans="1:9" x14ac:dyDescent="0.25">
      <c r="A59">
        <v>57</v>
      </c>
      <c r="B59" t="s">
        <v>219</v>
      </c>
      <c r="C59" t="s">
        <v>218</v>
      </c>
      <c r="D59" t="s">
        <v>167</v>
      </c>
      <c r="E59" s="3">
        <v>19.5</v>
      </c>
      <c r="F59">
        <v>36</v>
      </c>
      <c r="G59">
        <v>0</v>
      </c>
      <c r="H59">
        <v>20</v>
      </c>
      <c r="I59" t="b">
        <v>0</v>
      </c>
    </row>
    <row r="60" spans="1:9" x14ac:dyDescent="0.25">
      <c r="A60">
        <v>22</v>
      </c>
      <c r="B60" t="s">
        <v>165</v>
      </c>
      <c r="C60" t="s">
        <v>166</v>
      </c>
      <c r="D60" t="s">
        <v>167</v>
      </c>
      <c r="E60" s="3">
        <v>21</v>
      </c>
      <c r="F60">
        <v>104</v>
      </c>
      <c r="G60">
        <v>0</v>
      </c>
      <c r="H60">
        <v>25</v>
      </c>
      <c r="I60" t="b">
        <v>0</v>
      </c>
    </row>
    <row r="61" spans="1:9" x14ac:dyDescent="0.25">
      <c r="A61">
        <v>23</v>
      </c>
      <c r="B61" t="s">
        <v>168</v>
      </c>
      <c r="C61" t="s">
        <v>166</v>
      </c>
      <c r="D61" t="s">
        <v>167</v>
      </c>
      <c r="E61" s="3">
        <v>9</v>
      </c>
      <c r="F61">
        <v>61</v>
      </c>
      <c r="G61">
        <v>0</v>
      </c>
      <c r="H61">
        <v>25</v>
      </c>
      <c r="I61" t="b">
        <v>0</v>
      </c>
    </row>
    <row r="62" spans="1:9" x14ac:dyDescent="0.25">
      <c r="A62">
        <v>64</v>
      </c>
      <c r="B62" t="s">
        <v>229</v>
      </c>
      <c r="C62" t="s">
        <v>176</v>
      </c>
      <c r="D62" t="s">
        <v>167</v>
      </c>
      <c r="E62" s="3">
        <v>33.25</v>
      </c>
      <c r="F62">
        <v>22</v>
      </c>
      <c r="G62">
        <v>80</v>
      </c>
      <c r="H62">
        <v>30</v>
      </c>
      <c r="I62" t="b">
        <v>0</v>
      </c>
    </row>
    <row r="63" spans="1:9" x14ac:dyDescent="0.25">
      <c r="A63">
        <v>53</v>
      </c>
      <c r="B63" t="s">
        <v>213</v>
      </c>
      <c r="C63" t="s">
        <v>211</v>
      </c>
      <c r="D63" t="s">
        <v>145</v>
      </c>
      <c r="E63" s="3">
        <v>32.799999999999997</v>
      </c>
      <c r="F63">
        <v>0</v>
      </c>
      <c r="G63">
        <v>0</v>
      </c>
      <c r="H63">
        <v>0</v>
      </c>
      <c r="I63" t="b">
        <v>1</v>
      </c>
    </row>
    <row r="64" spans="1:9" x14ac:dyDescent="0.25">
      <c r="A64">
        <v>54</v>
      </c>
      <c r="B64" t="s">
        <v>214</v>
      </c>
      <c r="C64" t="s">
        <v>215</v>
      </c>
      <c r="D64" t="s">
        <v>145</v>
      </c>
      <c r="E64" s="3">
        <v>7.45</v>
      </c>
      <c r="F64">
        <v>21</v>
      </c>
      <c r="G64">
        <v>0</v>
      </c>
      <c r="H64">
        <v>10</v>
      </c>
      <c r="I64" t="b">
        <v>0</v>
      </c>
    </row>
    <row r="65" spans="1:9" x14ac:dyDescent="0.25">
      <c r="A65">
        <v>55</v>
      </c>
      <c r="B65" t="s">
        <v>216</v>
      </c>
      <c r="C65" t="s">
        <v>215</v>
      </c>
      <c r="D65" t="s">
        <v>145</v>
      </c>
      <c r="E65" s="3">
        <v>24</v>
      </c>
      <c r="F65">
        <v>115</v>
      </c>
      <c r="G65">
        <v>0</v>
      </c>
      <c r="H65">
        <v>20</v>
      </c>
      <c r="I65" t="b">
        <v>0</v>
      </c>
    </row>
    <row r="66" spans="1:9" x14ac:dyDescent="0.25">
      <c r="A66">
        <v>17</v>
      </c>
      <c r="B66" t="s">
        <v>159</v>
      </c>
      <c r="C66" t="s">
        <v>157</v>
      </c>
      <c r="D66" t="s">
        <v>145</v>
      </c>
      <c r="E66" s="3">
        <v>39</v>
      </c>
      <c r="F66">
        <v>0</v>
      </c>
      <c r="G66">
        <v>0</v>
      </c>
      <c r="H66">
        <v>0</v>
      </c>
      <c r="I66" t="b">
        <v>1</v>
      </c>
    </row>
    <row r="67" spans="1:9" x14ac:dyDescent="0.25">
      <c r="A67">
        <v>29</v>
      </c>
      <c r="B67" t="s">
        <v>177</v>
      </c>
      <c r="C67" t="s">
        <v>176</v>
      </c>
      <c r="D67" t="s">
        <v>145</v>
      </c>
      <c r="E67" s="3">
        <v>123.79</v>
      </c>
      <c r="F67">
        <v>0</v>
      </c>
      <c r="G67">
        <v>0</v>
      </c>
      <c r="H67">
        <v>0</v>
      </c>
      <c r="I67" t="b">
        <v>1</v>
      </c>
    </row>
    <row r="68" spans="1:9" x14ac:dyDescent="0.25">
      <c r="A68">
        <v>9</v>
      </c>
      <c r="B68" t="s">
        <v>143</v>
      </c>
      <c r="C68" t="s">
        <v>144</v>
      </c>
      <c r="D68" t="s">
        <v>145</v>
      </c>
      <c r="E68" s="3">
        <v>97</v>
      </c>
      <c r="F68">
        <v>29</v>
      </c>
      <c r="G68">
        <v>0</v>
      </c>
      <c r="H68">
        <v>0</v>
      </c>
      <c r="I68" t="b">
        <v>1</v>
      </c>
    </row>
    <row r="69" spans="1:9" x14ac:dyDescent="0.25">
      <c r="A69">
        <v>51</v>
      </c>
      <c r="B69" t="s">
        <v>210</v>
      </c>
      <c r="C69" t="s">
        <v>211</v>
      </c>
      <c r="D69" t="s">
        <v>141</v>
      </c>
      <c r="E69" s="3">
        <v>53</v>
      </c>
      <c r="F69">
        <v>20</v>
      </c>
      <c r="G69">
        <v>0</v>
      </c>
      <c r="H69">
        <v>10</v>
      </c>
      <c r="I69" t="b">
        <v>0</v>
      </c>
    </row>
    <row r="70" spans="1:9" x14ac:dyDescent="0.25">
      <c r="A70">
        <v>7</v>
      </c>
      <c r="B70" t="s">
        <v>140</v>
      </c>
      <c r="C70" t="s">
        <v>139</v>
      </c>
      <c r="D70" t="s">
        <v>141</v>
      </c>
      <c r="E70" s="3">
        <v>30</v>
      </c>
      <c r="F70">
        <v>15</v>
      </c>
      <c r="G70">
        <v>0</v>
      </c>
      <c r="H70">
        <v>10</v>
      </c>
      <c r="I70" t="b">
        <v>0</v>
      </c>
    </row>
    <row r="71" spans="1:9" x14ac:dyDescent="0.25">
      <c r="A71">
        <v>14</v>
      </c>
      <c r="B71" t="s">
        <v>154</v>
      </c>
      <c r="C71" t="s">
        <v>153</v>
      </c>
      <c r="D71" t="s">
        <v>141</v>
      </c>
      <c r="E71" s="3">
        <v>23.25</v>
      </c>
      <c r="F71">
        <v>35</v>
      </c>
      <c r="G71">
        <v>0</v>
      </c>
      <c r="H71">
        <v>0</v>
      </c>
      <c r="I71" t="b">
        <v>0</v>
      </c>
    </row>
    <row r="72" spans="1:9" x14ac:dyDescent="0.25">
      <c r="A72">
        <v>28</v>
      </c>
      <c r="B72" t="s">
        <v>175</v>
      </c>
      <c r="C72" t="s">
        <v>176</v>
      </c>
      <c r="D72" t="s">
        <v>141</v>
      </c>
      <c r="E72" s="3">
        <v>45.6</v>
      </c>
      <c r="F72">
        <v>26</v>
      </c>
      <c r="G72">
        <v>0</v>
      </c>
      <c r="H72">
        <v>0</v>
      </c>
      <c r="I72" t="b">
        <v>1</v>
      </c>
    </row>
    <row r="73" spans="1:9" x14ac:dyDescent="0.25">
      <c r="A73">
        <v>74</v>
      </c>
      <c r="B73" t="s">
        <v>239</v>
      </c>
      <c r="C73" t="s">
        <v>144</v>
      </c>
      <c r="D73" t="s">
        <v>141</v>
      </c>
      <c r="E73" s="3">
        <v>10</v>
      </c>
      <c r="F73">
        <v>4</v>
      </c>
      <c r="G73">
        <v>20</v>
      </c>
      <c r="H73">
        <v>5</v>
      </c>
      <c r="I73" t="b">
        <v>0</v>
      </c>
    </row>
    <row r="74" spans="1:9" x14ac:dyDescent="0.25">
      <c r="A74">
        <v>58</v>
      </c>
      <c r="B74" t="s">
        <v>220</v>
      </c>
      <c r="C74" t="s">
        <v>221</v>
      </c>
      <c r="D74" t="s">
        <v>147</v>
      </c>
      <c r="E74" s="3">
        <v>13.25</v>
      </c>
      <c r="F74">
        <v>62</v>
      </c>
      <c r="G74">
        <v>0</v>
      </c>
      <c r="H74">
        <v>20</v>
      </c>
      <c r="I74" t="b">
        <v>0</v>
      </c>
    </row>
    <row r="75" spans="1:9" x14ac:dyDescent="0.25">
      <c r="A75">
        <v>45</v>
      </c>
      <c r="B75" t="s">
        <v>201</v>
      </c>
      <c r="C75" t="s">
        <v>202</v>
      </c>
      <c r="D75" t="s">
        <v>147</v>
      </c>
      <c r="E75" s="3">
        <v>9.5</v>
      </c>
      <c r="F75">
        <v>5</v>
      </c>
      <c r="G75">
        <v>70</v>
      </c>
      <c r="H75">
        <v>15</v>
      </c>
      <c r="I75" t="b">
        <v>0</v>
      </c>
    </row>
    <row r="76" spans="1:9" x14ac:dyDescent="0.25">
      <c r="A76">
        <v>46</v>
      </c>
      <c r="B76" t="s">
        <v>203</v>
      </c>
      <c r="C76" t="s">
        <v>202</v>
      </c>
      <c r="D76" t="s">
        <v>147</v>
      </c>
      <c r="E76" s="3">
        <v>12</v>
      </c>
      <c r="F76">
        <v>95</v>
      </c>
      <c r="G76">
        <v>0</v>
      </c>
      <c r="H76">
        <v>0</v>
      </c>
      <c r="I76" t="b">
        <v>0</v>
      </c>
    </row>
    <row r="77" spans="1:9" x14ac:dyDescent="0.25">
      <c r="A77">
        <v>13</v>
      </c>
      <c r="B77" t="s">
        <v>152</v>
      </c>
      <c r="C77" t="s">
        <v>153</v>
      </c>
      <c r="D77" t="s">
        <v>147</v>
      </c>
      <c r="E77" s="3">
        <v>6</v>
      </c>
      <c r="F77">
        <v>24</v>
      </c>
      <c r="G77">
        <v>0</v>
      </c>
      <c r="H77">
        <v>5</v>
      </c>
      <c r="I77" t="b">
        <v>0</v>
      </c>
    </row>
    <row r="78" spans="1:9" x14ac:dyDescent="0.25">
      <c r="A78">
        <v>40</v>
      </c>
      <c r="B78" t="s">
        <v>194</v>
      </c>
      <c r="C78" t="s">
        <v>195</v>
      </c>
      <c r="D78" t="s">
        <v>147</v>
      </c>
      <c r="E78" s="3">
        <v>18.399999999999999</v>
      </c>
      <c r="F78">
        <v>123</v>
      </c>
      <c r="G78">
        <v>0</v>
      </c>
      <c r="H78">
        <v>30</v>
      </c>
      <c r="I78" t="b">
        <v>0</v>
      </c>
    </row>
    <row r="79" spans="1:9" x14ac:dyDescent="0.25">
      <c r="A79">
        <v>41</v>
      </c>
      <c r="B79" t="s">
        <v>196</v>
      </c>
      <c r="C79" t="s">
        <v>195</v>
      </c>
      <c r="D79" t="s">
        <v>147</v>
      </c>
      <c r="E79" s="3">
        <v>9.65</v>
      </c>
      <c r="F79">
        <v>85</v>
      </c>
      <c r="G79">
        <v>0</v>
      </c>
      <c r="H79">
        <v>10</v>
      </c>
      <c r="I79" t="b">
        <v>0</v>
      </c>
    </row>
    <row r="80" spans="1:9" x14ac:dyDescent="0.25">
      <c r="A80">
        <v>30</v>
      </c>
      <c r="B80" t="s">
        <v>178</v>
      </c>
      <c r="C80" t="s">
        <v>179</v>
      </c>
      <c r="D80" t="s">
        <v>147</v>
      </c>
      <c r="E80" s="3">
        <v>25.89</v>
      </c>
      <c r="F80">
        <v>10</v>
      </c>
      <c r="G80">
        <v>0</v>
      </c>
      <c r="H80">
        <v>15</v>
      </c>
      <c r="I80" t="b">
        <v>0</v>
      </c>
    </row>
    <row r="81" spans="1:9" x14ac:dyDescent="0.25">
      <c r="A81">
        <v>18</v>
      </c>
      <c r="B81" t="s">
        <v>160</v>
      </c>
      <c r="C81" t="s">
        <v>157</v>
      </c>
      <c r="D81" t="s">
        <v>147</v>
      </c>
      <c r="E81" s="3">
        <v>62.5</v>
      </c>
      <c r="F81">
        <v>42</v>
      </c>
      <c r="G81">
        <v>0</v>
      </c>
      <c r="H81">
        <v>0</v>
      </c>
      <c r="I81" t="b">
        <v>0</v>
      </c>
    </row>
    <row r="82" spans="1:9" x14ac:dyDescent="0.25">
      <c r="A82">
        <v>36</v>
      </c>
      <c r="B82" t="s">
        <v>188</v>
      </c>
      <c r="C82" t="s">
        <v>189</v>
      </c>
      <c r="D82" t="s">
        <v>147</v>
      </c>
      <c r="E82" s="3">
        <v>19</v>
      </c>
      <c r="F82">
        <v>112</v>
      </c>
      <c r="G82">
        <v>0</v>
      </c>
      <c r="H82">
        <v>20</v>
      </c>
      <c r="I82" t="b">
        <v>0</v>
      </c>
    </row>
    <row r="83" spans="1:9" x14ac:dyDescent="0.25">
      <c r="A83">
        <v>37</v>
      </c>
      <c r="B83" t="s">
        <v>190</v>
      </c>
      <c r="C83" t="s">
        <v>189</v>
      </c>
      <c r="D83" t="s">
        <v>147</v>
      </c>
      <c r="E83" s="3">
        <v>26</v>
      </c>
      <c r="F83">
        <v>11</v>
      </c>
      <c r="G83">
        <v>50</v>
      </c>
      <c r="H83">
        <v>25</v>
      </c>
      <c r="I83" t="b">
        <v>0</v>
      </c>
    </row>
    <row r="84" spans="1:9" x14ac:dyDescent="0.25">
      <c r="A84">
        <v>73</v>
      </c>
      <c r="B84" t="s">
        <v>238</v>
      </c>
      <c r="C84" t="s">
        <v>189</v>
      </c>
      <c r="D84" t="s">
        <v>147</v>
      </c>
      <c r="E84" s="3">
        <v>15</v>
      </c>
      <c r="F84">
        <v>101</v>
      </c>
      <c r="G84">
        <v>0</v>
      </c>
      <c r="H84">
        <v>5</v>
      </c>
      <c r="I84" t="b">
        <v>0</v>
      </c>
    </row>
    <row r="85" spans="1:9" x14ac:dyDescent="0.25">
      <c r="A85">
        <v>10</v>
      </c>
      <c r="B85" t="s">
        <v>146</v>
      </c>
      <c r="C85" t="s">
        <v>144</v>
      </c>
      <c r="D85" t="s">
        <v>147</v>
      </c>
      <c r="E85" s="3">
        <v>31</v>
      </c>
      <c r="F85">
        <v>31</v>
      </c>
      <c r="G85">
        <v>0</v>
      </c>
      <c r="H85">
        <v>0</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3" sqref="F13:F843"/>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4" t="s">
        <v>466</v>
      </c>
      <c r="C1" s="24"/>
      <c r="D1" s="24"/>
      <c r="E1" s="24"/>
      <c r="F1" s="24"/>
      <c r="G1" s="24"/>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52">
        <v>10339</v>
      </c>
      <c r="B51" s="52" t="s">
        <v>69</v>
      </c>
      <c r="C51" s="55">
        <v>35366</v>
      </c>
      <c r="D51" s="55">
        <v>35394</v>
      </c>
      <c r="E51" s="55">
        <v>35373</v>
      </c>
      <c r="F51" s="52" t="s">
        <v>278</v>
      </c>
      <c r="G51" s="52">
        <v>15.66</v>
      </c>
      <c r="H51" s="52" t="s">
        <v>69</v>
      </c>
      <c r="I51" t="s">
        <v>18</v>
      </c>
    </row>
    <row r="52" spans="1:9" x14ac:dyDescent="0.25">
      <c r="A52" s="52">
        <v>10342</v>
      </c>
      <c r="B52" s="52" t="s">
        <v>36</v>
      </c>
      <c r="C52" s="55">
        <v>35368</v>
      </c>
      <c r="D52" s="55">
        <v>35382</v>
      </c>
      <c r="E52" s="55">
        <v>35373</v>
      </c>
      <c r="F52" s="52" t="s">
        <v>278</v>
      </c>
      <c r="G52" s="52">
        <v>54.83</v>
      </c>
      <c r="H52" s="52" t="s">
        <v>36</v>
      </c>
      <c r="I52" t="s">
        <v>2</v>
      </c>
    </row>
    <row r="53" spans="1:9" x14ac:dyDescent="0.25">
      <c r="A53" s="52">
        <v>10344</v>
      </c>
      <c r="B53" s="52" t="s">
        <v>110</v>
      </c>
      <c r="C53" s="55">
        <v>35370</v>
      </c>
      <c r="D53" s="55">
        <v>35398</v>
      </c>
      <c r="E53" s="55">
        <v>35374</v>
      </c>
      <c r="F53" s="52" t="s">
        <v>278</v>
      </c>
      <c r="G53" s="52">
        <v>23.29</v>
      </c>
      <c r="H53" s="52" t="s">
        <v>110</v>
      </c>
      <c r="I53" t="s">
        <v>46</v>
      </c>
    </row>
    <row r="54" spans="1:9" x14ac:dyDescent="0.25">
      <c r="A54" s="52">
        <v>10345</v>
      </c>
      <c r="B54" s="52" t="s">
        <v>80</v>
      </c>
      <c r="C54" s="55">
        <v>35373</v>
      </c>
      <c r="D54" s="55">
        <v>35401</v>
      </c>
      <c r="E54" s="55">
        <v>35380</v>
      </c>
      <c r="F54" s="52" t="s">
        <v>278</v>
      </c>
      <c r="G54" s="52">
        <v>249.06</v>
      </c>
      <c r="H54" s="52" t="s">
        <v>80</v>
      </c>
      <c r="I54" t="s">
        <v>2</v>
      </c>
    </row>
    <row r="55" spans="1:9" x14ac:dyDescent="0.25">
      <c r="A55" s="52">
        <v>10348</v>
      </c>
      <c r="B55" s="52" t="s">
        <v>106</v>
      </c>
      <c r="C55" s="55">
        <v>35376</v>
      </c>
      <c r="D55" s="55">
        <v>35404</v>
      </c>
      <c r="E55" s="55">
        <v>35384</v>
      </c>
      <c r="F55" s="52" t="s">
        <v>278</v>
      </c>
      <c r="G55" s="52">
        <v>0.78</v>
      </c>
      <c r="H55" s="52" t="s">
        <v>106</v>
      </c>
      <c r="I55" t="s">
        <v>2</v>
      </c>
    </row>
    <row r="56" spans="1:9" x14ac:dyDescent="0.25">
      <c r="A56" s="52">
        <v>10350</v>
      </c>
      <c r="B56" s="52" t="s">
        <v>57</v>
      </c>
      <c r="C56" s="55">
        <v>35380</v>
      </c>
      <c r="D56" s="55">
        <v>35408</v>
      </c>
      <c r="E56" s="55">
        <v>35402</v>
      </c>
      <c r="F56" s="52" t="s">
        <v>278</v>
      </c>
      <c r="G56" s="52">
        <v>64.19</v>
      </c>
      <c r="H56" s="52" t="s">
        <v>57</v>
      </c>
      <c r="I56" t="s">
        <v>13</v>
      </c>
    </row>
    <row r="57" spans="1:9" x14ac:dyDescent="0.25">
      <c r="A57" s="52">
        <v>10356</v>
      </c>
      <c r="B57" s="52" t="s">
        <v>106</v>
      </c>
      <c r="C57" s="55">
        <v>35387</v>
      </c>
      <c r="D57" s="55">
        <v>35415</v>
      </c>
      <c r="E57" s="55">
        <v>35396</v>
      </c>
      <c r="F57" s="52" t="s">
        <v>278</v>
      </c>
      <c r="G57" s="52">
        <v>36.71</v>
      </c>
      <c r="H57" s="52" t="s">
        <v>106</v>
      </c>
      <c r="I57" t="s">
        <v>2</v>
      </c>
    </row>
    <row r="58" spans="1:9" x14ac:dyDescent="0.25">
      <c r="A58" s="52">
        <v>10361</v>
      </c>
      <c r="B58" s="52" t="s">
        <v>80</v>
      </c>
      <c r="C58" s="55">
        <v>35391</v>
      </c>
      <c r="D58" s="55">
        <v>35419</v>
      </c>
      <c r="E58" s="55">
        <v>35402</v>
      </c>
      <c r="F58" s="52" t="s">
        <v>278</v>
      </c>
      <c r="G58" s="52">
        <v>183.17</v>
      </c>
      <c r="H58" s="52" t="s">
        <v>80</v>
      </c>
      <c r="I58" t="s">
        <v>2</v>
      </c>
    </row>
    <row r="59" spans="1:9" x14ac:dyDescent="0.25">
      <c r="A59" s="52">
        <v>10365</v>
      </c>
      <c r="B59" s="52" t="s">
        <v>5</v>
      </c>
      <c r="C59" s="55">
        <v>35396</v>
      </c>
      <c r="D59" s="55">
        <v>35424</v>
      </c>
      <c r="E59" s="55">
        <v>35401</v>
      </c>
      <c r="F59" s="52" t="s">
        <v>278</v>
      </c>
      <c r="G59" s="52">
        <v>22</v>
      </c>
      <c r="H59" s="52" t="s">
        <v>5</v>
      </c>
      <c r="I59" t="s">
        <v>4</v>
      </c>
    </row>
    <row r="60" spans="1:9" x14ac:dyDescent="0.25">
      <c r="A60" s="52">
        <v>10366</v>
      </c>
      <c r="B60" s="52" t="s">
        <v>42</v>
      </c>
      <c r="C60" s="55">
        <v>35397</v>
      </c>
      <c r="D60" s="55">
        <v>35439</v>
      </c>
      <c r="E60" s="55">
        <v>35429</v>
      </c>
      <c r="F60" s="52" t="s">
        <v>278</v>
      </c>
      <c r="G60" s="52">
        <v>10.14</v>
      </c>
      <c r="H60" s="52" t="s">
        <v>291</v>
      </c>
      <c r="I60" t="s">
        <v>15</v>
      </c>
    </row>
    <row r="61" spans="1:9" x14ac:dyDescent="0.25">
      <c r="A61" s="52">
        <v>10368</v>
      </c>
      <c r="B61" s="52" t="s">
        <v>31</v>
      </c>
      <c r="C61" s="55">
        <v>35398</v>
      </c>
      <c r="D61" s="55">
        <v>35426</v>
      </c>
      <c r="E61" s="55">
        <v>35401</v>
      </c>
      <c r="F61" s="52" t="s">
        <v>278</v>
      </c>
      <c r="G61" s="52">
        <v>101.95</v>
      </c>
      <c r="H61" s="52" t="s">
        <v>31</v>
      </c>
      <c r="I61" t="s">
        <v>32</v>
      </c>
    </row>
    <row r="62" spans="1:9" x14ac:dyDescent="0.25">
      <c r="A62" s="52">
        <v>10369</v>
      </c>
      <c r="B62" s="52" t="s">
        <v>94</v>
      </c>
      <c r="C62" s="55">
        <v>35401</v>
      </c>
      <c r="D62" s="55">
        <v>35429</v>
      </c>
      <c r="E62" s="55">
        <v>35408</v>
      </c>
      <c r="F62" s="52" t="s">
        <v>278</v>
      </c>
      <c r="G62" s="52">
        <v>195.68</v>
      </c>
      <c r="H62" s="52" t="s">
        <v>94</v>
      </c>
      <c r="I62" t="s">
        <v>46</v>
      </c>
    </row>
    <row r="63" spans="1:9" x14ac:dyDescent="0.25">
      <c r="A63" s="52">
        <v>10370</v>
      </c>
      <c r="B63" s="52" t="s">
        <v>23</v>
      </c>
      <c r="C63" s="55">
        <v>35402</v>
      </c>
      <c r="D63" s="55">
        <v>35430</v>
      </c>
      <c r="E63" s="55">
        <v>35426</v>
      </c>
      <c r="F63" s="52" t="s">
        <v>278</v>
      </c>
      <c r="G63" s="52">
        <v>1.17</v>
      </c>
      <c r="H63" s="52" t="s">
        <v>23</v>
      </c>
      <c r="I63" t="s">
        <v>24</v>
      </c>
    </row>
    <row r="64" spans="1:9" x14ac:dyDescent="0.25">
      <c r="A64" s="52">
        <v>10372</v>
      </c>
      <c r="B64" s="52" t="s">
        <v>79</v>
      </c>
      <c r="C64" s="55">
        <v>35403</v>
      </c>
      <c r="D64" s="55">
        <v>35431</v>
      </c>
      <c r="E64" s="55">
        <v>35408</v>
      </c>
      <c r="F64" s="52" t="s">
        <v>278</v>
      </c>
      <c r="G64" s="52">
        <v>890.78</v>
      </c>
      <c r="H64" s="52" t="s">
        <v>79</v>
      </c>
      <c r="I64" t="s">
        <v>26</v>
      </c>
    </row>
    <row r="65" spans="1:9" x14ac:dyDescent="0.25">
      <c r="A65" s="52">
        <v>10375</v>
      </c>
      <c r="B65" s="52" t="s">
        <v>51</v>
      </c>
      <c r="C65" s="55">
        <v>35405</v>
      </c>
      <c r="D65" s="55">
        <v>35433</v>
      </c>
      <c r="E65" s="55">
        <v>35408</v>
      </c>
      <c r="F65" s="52" t="s">
        <v>278</v>
      </c>
      <c r="G65" s="52">
        <v>20.12</v>
      </c>
      <c r="H65" s="52" t="s">
        <v>51</v>
      </c>
      <c r="I65" t="s">
        <v>46</v>
      </c>
    </row>
    <row r="66" spans="1:9" x14ac:dyDescent="0.25">
      <c r="A66" s="52">
        <v>10376</v>
      </c>
      <c r="B66" s="52" t="s">
        <v>69</v>
      </c>
      <c r="C66" s="55">
        <v>35408</v>
      </c>
      <c r="D66" s="55">
        <v>35436</v>
      </c>
      <c r="E66" s="55">
        <v>35412</v>
      </c>
      <c r="F66" s="52" t="s">
        <v>278</v>
      </c>
      <c r="G66" s="52">
        <v>20.39</v>
      </c>
      <c r="H66" s="52" t="s">
        <v>69</v>
      </c>
      <c r="I66" t="s">
        <v>18</v>
      </c>
    </row>
    <row r="67" spans="1:9" x14ac:dyDescent="0.25">
      <c r="A67" s="52">
        <v>10385</v>
      </c>
      <c r="B67" s="52" t="s">
        <v>94</v>
      </c>
      <c r="C67" s="55">
        <v>35416</v>
      </c>
      <c r="D67" s="55">
        <v>35444</v>
      </c>
      <c r="E67" s="55">
        <v>35422</v>
      </c>
      <c r="F67" s="52" t="s">
        <v>278</v>
      </c>
      <c r="G67" s="52">
        <v>30.96</v>
      </c>
      <c r="H67" s="52" t="s">
        <v>94</v>
      </c>
      <c r="I67" t="s">
        <v>46</v>
      </c>
    </row>
    <row r="68" spans="1:9" x14ac:dyDescent="0.25">
      <c r="A68" s="52">
        <v>10387</v>
      </c>
      <c r="B68" s="52" t="s">
        <v>87</v>
      </c>
      <c r="C68" s="55">
        <v>35417</v>
      </c>
      <c r="D68" s="55">
        <v>35445</v>
      </c>
      <c r="E68" s="55">
        <v>35419</v>
      </c>
      <c r="F68" s="52" t="s">
        <v>278</v>
      </c>
      <c r="G68" s="52">
        <v>93.63</v>
      </c>
      <c r="H68" s="52" t="s">
        <v>87</v>
      </c>
      <c r="I68" t="s">
        <v>88</v>
      </c>
    </row>
    <row r="69" spans="1:9" x14ac:dyDescent="0.25">
      <c r="A69" s="52">
        <v>10389</v>
      </c>
      <c r="B69" s="52" t="s">
        <v>17</v>
      </c>
      <c r="C69" s="55">
        <v>35419</v>
      </c>
      <c r="D69" s="55">
        <v>35447</v>
      </c>
      <c r="E69" s="55">
        <v>35423</v>
      </c>
      <c r="F69" s="52" t="s">
        <v>278</v>
      </c>
      <c r="G69" s="52">
        <v>47.42</v>
      </c>
      <c r="H69" s="52" t="s">
        <v>17</v>
      </c>
      <c r="I69" t="s">
        <v>18</v>
      </c>
    </row>
    <row r="70" spans="1:9" x14ac:dyDescent="0.25">
      <c r="A70" s="52">
        <v>10402</v>
      </c>
      <c r="B70" s="52" t="s">
        <v>31</v>
      </c>
      <c r="C70" s="55">
        <v>35432</v>
      </c>
      <c r="D70" s="55">
        <v>35474</v>
      </c>
      <c r="E70" s="55">
        <v>35440</v>
      </c>
      <c r="F70" s="52" t="s">
        <v>278</v>
      </c>
      <c r="G70" s="52">
        <v>67.88</v>
      </c>
      <c r="H70" s="52" t="s">
        <v>31</v>
      </c>
      <c r="I70" t="s">
        <v>32</v>
      </c>
    </row>
    <row r="71" spans="1:9" x14ac:dyDescent="0.25">
      <c r="A71" s="52">
        <v>10407</v>
      </c>
      <c r="B71" s="52" t="s">
        <v>74</v>
      </c>
      <c r="C71" s="55">
        <v>35437</v>
      </c>
      <c r="D71" s="55">
        <v>35465</v>
      </c>
      <c r="E71" s="55">
        <v>35460</v>
      </c>
      <c r="F71" s="52" t="s">
        <v>278</v>
      </c>
      <c r="G71" s="52">
        <v>91.48</v>
      </c>
      <c r="H71" s="52" t="s">
        <v>74</v>
      </c>
      <c r="I71" t="s">
        <v>2</v>
      </c>
    </row>
    <row r="72" spans="1:9" x14ac:dyDescent="0.25">
      <c r="A72" s="52">
        <v>10412</v>
      </c>
      <c r="B72" s="52" t="s">
        <v>107</v>
      </c>
      <c r="C72" s="55">
        <v>35443</v>
      </c>
      <c r="D72" s="55">
        <v>35471</v>
      </c>
      <c r="E72" s="55">
        <v>35445</v>
      </c>
      <c r="F72" s="52" t="s">
        <v>278</v>
      </c>
      <c r="G72" s="52">
        <v>3.77</v>
      </c>
      <c r="H72" s="52" t="s">
        <v>107</v>
      </c>
      <c r="I72" t="s">
        <v>108</v>
      </c>
    </row>
    <row r="73" spans="1:9" x14ac:dyDescent="0.25">
      <c r="A73" s="52">
        <v>10413</v>
      </c>
      <c r="B73" s="52" t="s">
        <v>57</v>
      </c>
      <c r="C73" s="55">
        <v>35444</v>
      </c>
      <c r="D73" s="55">
        <v>35472</v>
      </c>
      <c r="E73" s="55">
        <v>35446</v>
      </c>
      <c r="F73" s="52" t="s">
        <v>278</v>
      </c>
      <c r="G73" s="52">
        <v>95.66</v>
      </c>
      <c r="H73" s="52" t="s">
        <v>57</v>
      </c>
      <c r="I73" t="s">
        <v>13</v>
      </c>
    </row>
    <row r="74" spans="1:9" ht="30" x14ac:dyDescent="0.25">
      <c r="A74" s="52">
        <v>10419</v>
      </c>
      <c r="B74" s="52" t="s">
        <v>85</v>
      </c>
      <c r="C74" s="55">
        <v>35450</v>
      </c>
      <c r="D74" s="55">
        <v>35478</v>
      </c>
      <c r="E74" s="55">
        <v>35460</v>
      </c>
      <c r="F74" s="52" t="s">
        <v>278</v>
      </c>
      <c r="G74" s="52">
        <v>137.35</v>
      </c>
      <c r="H74" s="52" t="s">
        <v>85</v>
      </c>
      <c r="I74" t="s">
        <v>24</v>
      </c>
    </row>
    <row r="75" spans="1:9" x14ac:dyDescent="0.25">
      <c r="A75" s="52">
        <v>10424</v>
      </c>
      <c r="B75" s="52" t="s">
        <v>69</v>
      </c>
      <c r="C75" s="55">
        <v>35453</v>
      </c>
      <c r="D75" s="55">
        <v>35481</v>
      </c>
      <c r="E75" s="55">
        <v>35457</v>
      </c>
      <c r="F75" s="52" t="s">
        <v>278</v>
      </c>
      <c r="G75" s="52">
        <v>370.61</v>
      </c>
      <c r="H75" s="52" t="s">
        <v>69</v>
      </c>
      <c r="I75" t="s">
        <v>18</v>
      </c>
    </row>
    <row r="76" spans="1:9" x14ac:dyDescent="0.25">
      <c r="A76" s="52">
        <v>10425</v>
      </c>
      <c r="B76" s="52" t="s">
        <v>57</v>
      </c>
      <c r="C76" s="55">
        <v>35454</v>
      </c>
      <c r="D76" s="55">
        <v>35482</v>
      </c>
      <c r="E76" s="55">
        <v>35475</v>
      </c>
      <c r="F76" s="52" t="s">
        <v>278</v>
      </c>
      <c r="G76" s="52">
        <v>7.93</v>
      </c>
      <c r="H76" s="52" t="s">
        <v>57</v>
      </c>
      <c r="I76" t="s">
        <v>13</v>
      </c>
    </row>
    <row r="77" spans="1:9" x14ac:dyDescent="0.25">
      <c r="A77" s="52">
        <v>10427</v>
      </c>
      <c r="B77" s="52" t="s">
        <v>76</v>
      </c>
      <c r="C77" s="55">
        <v>35457</v>
      </c>
      <c r="D77" s="55">
        <v>35485</v>
      </c>
      <c r="E77" s="55">
        <v>35492</v>
      </c>
      <c r="F77" s="52" t="s">
        <v>278</v>
      </c>
      <c r="G77" s="52">
        <v>31.29</v>
      </c>
      <c r="H77" s="52" t="s">
        <v>76</v>
      </c>
      <c r="I77" t="s">
        <v>32</v>
      </c>
    </row>
    <row r="78" spans="1:9" x14ac:dyDescent="0.25">
      <c r="A78" s="52">
        <v>10429</v>
      </c>
      <c r="B78" s="52" t="s">
        <v>52</v>
      </c>
      <c r="C78" s="55">
        <v>35459</v>
      </c>
      <c r="D78" s="55">
        <v>35501</v>
      </c>
      <c r="E78" s="55">
        <v>35468</v>
      </c>
      <c r="F78" s="52" t="s">
        <v>278</v>
      </c>
      <c r="G78" s="52">
        <v>56.63</v>
      </c>
      <c r="H78" s="52" t="s">
        <v>52</v>
      </c>
      <c r="I78" t="s">
        <v>53</v>
      </c>
    </row>
    <row r="79" spans="1:9" x14ac:dyDescent="0.25">
      <c r="A79" s="52">
        <v>10431</v>
      </c>
      <c r="B79" s="52" t="s">
        <v>17</v>
      </c>
      <c r="C79" s="55">
        <v>35460</v>
      </c>
      <c r="D79" s="55">
        <v>35474</v>
      </c>
      <c r="E79" s="55">
        <v>35468</v>
      </c>
      <c r="F79" s="52" t="s">
        <v>278</v>
      </c>
      <c r="G79" s="52">
        <v>44.17</v>
      </c>
      <c r="H79" s="52" t="s">
        <v>17</v>
      </c>
      <c r="I79" t="s">
        <v>18</v>
      </c>
    </row>
    <row r="80" spans="1:9" x14ac:dyDescent="0.25">
      <c r="A80" s="52">
        <v>10432</v>
      </c>
      <c r="B80" s="52" t="s">
        <v>94</v>
      </c>
      <c r="C80" s="55">
        <v>35461</v>
      </c>
      <c r="D80" s="55">
        <v>35475</v>
      </c>
      <c r="E80" s="55">
        <v>35468</v>
      </c>
      <c r="F80" s="52" t="s">
        <v>278</v>
      </c>
      <c r="G80" s="52">
        <v>4.34</v>
      </c>
      <c r="H80" s="52" t="s">
        <v>94</v>
      </c>
      <c r="I80" t="s">
        <v>46</v>
      </c>
    </row>
    <row r="81" spans="1:9" x14ac:dyDescent="0.25">
      <c r="A81" s="52">
        <v>10434</v>
      </c>
      <c r="B81" s="52" t="s">
        <v>35</v>
      </c>
      <c r="C81" s="55">
        <v>35464</v>
      </c>
      <c r="D81" s="55">
        <v>35492</v>
      </c>
      <c r="E81" s="55">
        <v>35474</v>
      </c>
      <c r="F81" s="52" t="s">
        <v>278</v>
      </c>
      <c r="G81" s="52">
        <v>17.920000000000002</v>
      </c>
      <c r="H81" s="52" t="s">
        <v>35</v>
      </c>
      <c r="I81" t="s">
        <v>10</v>
      </c>
    </row>
    <row r="82" spans="1:9" x14ac:dyDescent="0.25">
      <c r="A82" s="52">
        <v>10435</v>
      </c>
      <c r="B82" s="52" t="s">
        <v>27</v>
      </c>
      <c r="C82" s="55">
        <v>35465</v>
      </c>
      <c r="D82" s="55">
        <v>35507</v>
      </c>
      <c r="E82" s="55">
        <v>35468</v>
      </c>
      <c r="F82" s="52" t="s">
        <v>278</v>
      </c>
      <c r="G82" s="52">
        <v>9.2100000000000009</v>
      </c>
      <c r="H82" s="52" t="s">
        <v>27</v>
      </c>
      <c r="I82" t="s">
        <v>8</v>
      </c>
    </row>
    <row r="83" spans="1:9" x14ac:dyDescent="0.25">
      <c r="A83" s="52">
        <v>10436</v>
      </c>
      <c r="B83" s="52" t="s">
        <v>12</v>
      </c>
      <c r="C83" s="55">
        <v>35466</v>
      </c>
      <c r="D83" s="55">
        <v>35494</v>
      </c>
      <c r="E83" s="55">
        <v>35472</v>
      </c>
      <c r="F83" s="52" t="s">
        <v>278</v>
      </c>
      <c r="G83" s="52">
        <v>156.66</v>
      </c>
      <c r="H83" s="52" t="s">
        <v>12</v>
      </c>
      <c r="I83" t="s">
        <v>13</v>
      </c>
    </row>
    <row r="84" spans="1:9" x14ac:dyDescent="0.25">
      <c r="A84" s="52">
        <v>10438</v>
      </c>
      <c r="B84" s="52" t="s">
        <v>98</v>
      </c>
      <c r="C84" s="55">
        <v>35467</v>
      </c>
      <c r="D84" s="55">
        <v>35495</v>
      </c>
      <c r="E84" s="55">
        <v>35475</v>
      </c>
      <c r="F84" s="52" t="s">
        <v>278</v>
      </c>
      <c r="G84" s="52">
        <v>8.24</v>
      </c>
      <c r="H84" s="52" t="s">
        <v>98</v>
      </c>
      <c r="I84" t="s">
        <v>2</v>
      </c>
    </row>
    <row r="85" spans="1:9" x14ac:dyDescent="0.25">
      <c r="A85" s="52">
        <v>10440</v>
      </c>
      <c r="B85" s="52" t="s">
        <v>89</v>
      </c>
      <c r="C85" s="55">
        <v>35471</v>
      </c>
      <c r="D85" s="55">
        <v>35499</v>
      </c>
      <c r="E85" s="55">
        <v>35489</v>
      </c>
      <c r="F85" s="52" t="s">
        <v>278</v>
      </c>
      <c r="G85" s="52">
        <v>86.53</v>
      </c>
      <c r="H85" s="52" t="s">
        <v>89</v>
      </c>
      <c r="I85" t="s">
        <v>46</v>
      </c>
    </row>
    <row r="86" spans="1:9" x14ac:dyDescent="0.25">
      <c r="A86" s="52">
        <v>10441</v>
      </c>
      <c r="B86" s="52" t="s">
        <v>73</v>
      </c>
      <c r="C86" s="55">
        <v>35471</v>
      </c>
      <c r="D86" s="55">
        <v>35513</v>
      </c>
      <c r="E86" s="55">
        <v>35503</v>
      </c>
      <c r="F86" s="52" t="s">
        <v>278</v>
      </c>
      <c r="G86" s="52">
        <v>73.02</v>
      </c>
      <c r="H86" s="52" t="s">
        <v>73</v>
      </c>
      <c r="I86" t="s">
        <v>46</v>
      </c>
    </row>
    <row r="87" spans="1:9" x14ac:dyDescent="0.25">
      <c r="A87" s="52">
        <v>10442</v>
      </c>
      <c r="B87" s="52" t="s">
        <v>31</v>
      </c>
      <c r="C87" s="55">
        <v>35472</v>
      </c>
      <c r="D87" s="55">
        <v>35500</v>
      </c>
      <c r="E87" s="55">
        <v>35479</v>
      </c>
      <c r="F87" s="52" t="s">
        <v>278</v>
      </c>
      <c r="G87" s="52">
        <v>47.94</v>
      </c>
      <c r="H87" s="52" t="s">
        <v>31</v>
      </c>
      <c r="I87" t="s">
        <v>32</v>
      </c>
    </row>
    <row r="88" spans="1:9" x14ac:dyDescent="0.25">
      <c r="A88" s="52">
        <v>10447</v>
      </c>
      <c r="B88" s="52" t="s">
        <v>84</v>
      </c>
      <c r="C88" s="55">
        <v>35475</v>
      </c>
      <c r="D88" s="55">
        <v>35503</v>
      </c>
      <c r="E88" s="55">
        <v>35496</v>
      </c>
      <c r="F88" s="52" t="s">
        <v>278</v>
      </c>
      <c r="G88" s="52">
        <v>68.66</v>
      </c>
      <c r="H88" s="52" t="s">
        <v>84</v>
      </c>
      <c r="I88" t="s">
        <v>26</v>
      </c>
    </row>
    <row r="89" spans="1:9" x14ac:dyDescent="0.25">
      <c r="A89" s="52">
        <v>10448</v>
      </c>
      <c r="B89" s="52" t="s">
        <v>81</v>
      </c>
      <c r="C89" s="55">
        <v>35478</v>
      </c>
      <c r="D89" s="55">
        <v>35506</v>
      </c>
      <c r="E89" s="55">
        <v>35485</v>
      </c>
      <c r="F89" s="52" t="s">
        <v>278</v>
      </c>
      <c r="G89" s="52">
        <v>38.82</v>
      </c>
      <c r="H89" s="52" t="s">
        <v>81</v>
      </c>
      <c r="I89" t="s">
        <v>21</v>
      </c>
    </row>
    <row r="90" spans="1:9" x14ac:dyDescent="0.25">
      <c r="A90" s="52">
        <v>10449</v>
      </c>
      <c r="B90" s="52" t="s">
        <v>12</v>
      </c>
      <c r="C90" s="55">
        <v>35479</v>
      </c>
      <c r="D90" s="55">
        <v>35507</v>
      </c>
      <c r="E90" s="55">
        <v>35488</v>
      </c>
      <c r="F90" s="52" t="s">
        <v>278</v>
      </c>
      <c r="G90" s="52">
        <v>53.3</v>
      </c>
      <c r="H90" s="52" t="s">
        <v>12</v>
      </c>
      <c r="I90" t="s">
        <v>13</v>
      </c>
    </row>
    <row r="91" spans="1:9" x14ac:dyDescent="0.25">
      <c r="A91" s="52">
        <v>10450</v>
      </c>
      <c r="B91" s="52" t="s">
        <v>104</v>
      </c>
      <c r="C91" s="55">
        <v>35480</v>
      </c>
      <c r="D91" s="55">
        <v>35508</v>
      </c>
      <c r="E91" s="55">
        <v>35500</v>
      </c>
      <c r="F91" s="52" t="s">
        <v>278</v>
      </c>
      <c r="G91" s="52">
        <v>7.23</v>
      </c>
      <c r="H91" s="52" t="s">
        <v>104</v>
      </c>
      <c r="I91" t="s">
        <v>13</v>
      </c>
    </row>
    <row r="92" spans="1:9" x14ac:dyDescent="0.25">
      <c r="A92" s="52">
        <v>10453</v>
      </c>
      <c r="B92" s="52" t="s">
        <v>6</v>
      </c>
      <c r="C92" s="55">
        <v>35482</v>
      </c>
      <c r="D92" s="55">
        <v>35510</v>
      </c>
      <c r="E92" s="55">
        <v>35487</v>
      </c>
      <c r="F92" s="52" t="s">
        <v>278</v>
      </c>
      <c r="G92" s="52">
        <v>25.36</v>
      </c>
      <c r="H92" s="52" t="s">
        <v>6</v>
      </c>
      <c r="I92" t="s">
        <v>8</v>
      </c>
    </row>
    <row r="93" spans="1:9" x14ac:dyDescent="0.25">
      <c r="A93" s="52">
        <v>10455</v>
      </c>
      <c r="B93" s="52" t="s">
        <v>107</v>
      </c>
      <c r="C93" s="55">
        <v>35485</v>
      </c>
      <c r="D93" s="55">
        <v>35527</v>
      </c>
      <c r="E93" s="55">
        <v>35492</v>
      </c>
      <c r="F93" s="52" t="s">
        <v>278</v>
      </c>
      <c r="G93" s="52">
        <v>180.45</v>
      </c>
      <c r="H93" s="52" t="s">
        <v>107</v>
      </c>
      <c r="I93" t="s">
        <v>108</v>
      </c>
    </row>
    <row r="94" spans="1:9" x14ac:dyDescent="0.25">
      <c r="A94" s="52">
        <v>10456</v>
      </c>
      <c r="B94" s="52" t="s">
        <v>55</v>
      </c>
      <c r="C94" s="55">
        <v>35486</v>
      </c>
      <c r="D94" s="55">
        <v>35528</v>
      </c>
      <c r="E94" s="55">
        <v>35489</v>
      </c>
      <c r="F94" s="52" t="s">
        <v>278</v>
      </c>
      <c r="G94" s="52">
        <v>8.1199999999999992</v>
      </c>
      <c r="H94" s="52" t="s">
        <v>55</v>
      </c>
      <c r="I94" t="s">
        <v>2</v>
      </c>
    </row>
    <row r="95" spans="1:9" x14ac:dyDescent="0.25">
      <c r="A95" s="52">
        <v>10459</v>
      </c>
      <c r="B95" s="52" t="s">
        <v>104</v>
      </c>
      <c r="C95" s="55">
        <v>35488</v>
      </c>
      <c r="D95" s="55">
        <v>35516</v>
      </c>
      <c r="E95" s="55">
        <v>35489</v>
      </c>
      <c r="F95" s="52" t="s">
        <v>278</v>
      </c>
      <c r="G95" s="52">
        <v>25.09</v>
      </c>
      <c r="H95" s="52" t="s">
        <v>104</v>
      </c>
      <c r="I95" t="s">
        <v>13</v>
      </c>
    </row>
    <row r="96" spans="1:9" x14ac:dyDescent="0.25">
      <c r="A96" s="52">
        <v>10464</v>
      </c>
      <c r="B96" s="52" t="s">
        <v>40</v>
      </c>
      <c r="C96" s="55">
        <v>35493</v>
      </c>
      <c r="D96" s="55">
        <v>35521</v>
      </c>
      <c r="E96" s="55">
        <v>35503</v>
      </c>
      <c r="F96" s="52" t="s">
        <v>278</v>
      </c>
      <c r="G96" s="52">
        <v>89</v>
      </c>
      <c r="H96" s="52" t="s">
        <v>40</v>
      </c>
      <c r="I96" t="s">
        <v>41</v>
      </c>
    </row>
    <row r="97" spans="1:9" x14ac:dyDescent="0.25">
      <c r="A97" s="52">
        <v>10467</v>
      </c>
      <c r="B97" s="52" t="s">
        <v>66</v>
      </c>
      <c r="C97" s="55">
        <v>35495</v>
      </c>
      <c r="D97" s="55">
        <v>35523</v>
      </c>
      <c r="E97" s="55">
        <v>35500</v>
      </c>
      <c r="F97" s="52" t="s">
        <v>278</v>
      </c>
      <c r="G97" s="52">
        <v>4.93</v>
      </c>
      <c r="H97" s="52" t="s">
        <v>66</v>
      </c>
      <c r="I97" t="s">
        <v>39</v>
      </c>
    </row>
    <row r="98" spans="1:9" x14ac:dyDescent="0.25">
      <c r="A98" s="52">
        <v>10470</v>
      </c>
      <c r="B98" s="52" t="s">
        <v>16</v>
      </c>
      <c r="C98" s="55">
        <v>35500</v>
      </c>
      <c r="D98" s="55">
        <v>35528</v>
      </c>
      <c r="E98" s="55">
        <v>35503</v>
      </c>
      <c r="F98" s="52" t="s">
        <v>278</v>
      </c>
      <c r="G98" s="52">
        <v>64.56</v>
      </c>
      <c r="H98" s="52" t="s">
        <v>16</v>
      </c>
      <c r="I98" t="s">
        <v>13</v>
      </c>
    </row>
    <row r="99" spans="1:9" x14ac:dyDescent="0.25">
      <c r="A99" s="52">
        <v>10474</v>
      </c>
      <c r="B99" s="52" t="s">
        <v>75</v>
      </c>
      <c r="C99" s="55">
        <v>35502</v>
      </c>
      <c r="D99" s="55">
        <v>35530</v>
      </c>
      <c r="E99" s="55">
        <v>35510</v>
      </c>
      <c r="F99" s="52" t="s">
        <v>278</v>
      </c>
      <c r="G99" s="52">
        <v>83.49</v>
      </c>
      <c r="H99" s="52" t="s">
        <v>75</v>
      </c>
      <c r="I99" t="s">
        <v>4</v>
      </c>
    </row>
    <row r="100" spans="1:9" x14ac:dyDescent="0.25">
      <c r="A100" s="52">
        <v>10477</v>
      </c>
      <c r="B100" s="52" t="s">
        <v>77</v>
      </c>
      <c r="C100" s="55">
        <v>35506</v>
      </c>
      <c r="D100" s="55">
        <v>35534</v>
      </c>
      <c r="E100" s="55">
        <v>35514</v>
      </c>
      <c r="F100" s="52" t="s">
        <v>278</v>
      </c>
      <c r="G100" s="52">
        <v>13.02</v>
      </c>
      <c r="H100" s="52" t="s">
        <v>77</v>
      </c>
      <c r="I100" t="s">
        <v>41</v>
      </c>
    </row>
    <row r="101" spans="1:9" x14ac:dyDescent="0.25">
      <c r="A101" s="52">
        <v>10480</v>
      </c>
      <c r="B101" s="52" t="s">
        <v>34</v>
      </c>
      <c r="C101" s="55">
        <v>35509</v>
      </c>
      <c r="D101" s="55">
        <v>35537</v>
      </c>
      <c r="E101" s="55">
        <v>35513</v>
      </c>
      <c r="F101" s="52" t="s">
        <v>278</v>
      </c>
      <c r="G101" s="52">
        <v>1.35</v>
      </c>
      <c r="H101" s="52" t="s">
        <v>34</v>
      </c>
      <c r="I101" t="s">
        <v>13</v>
      </c>
    </row>
    <row r="102" spans="1:9" x14ac:dyDescent="0.25">
      <c r="A102" s="52">
        <v>10481</v>
      </c>
      <c r="B102" s="52" t="s">
        <v>84</v>
      </c>
      <c r="C102" s="55">
        <v>35509</v>
      </c>
      <c r="D102" s="55">
        <v>35537</v>
      </c>
      <c r="E102" s="55">
        <v>35514</v>
      </c>
      <c r="F102" s="52" t="s">
        <v>278</v>
      </c>
      <c r="G102" s="52">
        <v>64.33</v>
      </c>
      <c r="H102" s="52" t="s">
        <v>84</v>
      </c>
      <c r="I102" t="s">
        <v>26</v>
      </c>
    </row>
    <row r="103" spans="1:9" x14ac:dyDescent="0.25">
      <c r="A103" s="52">
        <v>10483</v>
      </c>
      <c r="B103" s="52" t="s">
        <v>110</v>
      </c>
      <c r="C103" s="55">
        <v>35513</v>
      </c>
      <c r="D103" s="55">
        <v>35541</v>
      </c>
      <c r="E103" s="55">
        <v>35545</v>
      </c>
      <c r="F103" s="52" t="s">
        <v>278</v>
      </c>
      <c r="G103" s="52">
        <v>15.28</v>
      </c>
      <c r="H103" s="52" t="s">
        <v>110</v>
      </c>
      <c r="I103" t="s">
        <v>46</v>
      </c>
    </row>
    <row r="104" spans="1:9" x14ac:dyDescent="0.25">
      <c r="A104" s="54">
        <v>10485</v>
      </c>
      <c r="B104" s="54" t="s">
        <v>64</v>
      </c>
      <c r="C104" s="57">
        <v>35514</v>
      </c>
      <c r="D104" s="57">
        <v>35528</v>
      </c>
      <c r="E104" s="57">
        <v>35520</v>
      </c>
      <c r="F104" s="54" t="s">
        <v>278</v>
      </c>
      <c r="G104" s="54">
        <v>64.45</v>
      </c>
      <c r="H104" s="54"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53">
        <v>10248</v>
      </c>
      <c r="B340" s="53" t="s">
        <v>112</v>
      </c>
      <c r="C340" s="56">
        <v>35250</v>
      </c>
      <c r="D340" s="56">
        <v>35278</v>
      </c>
      <c r="E340" s="56">
        <v>35262</v>
      </c>
      <c r="F340" s="53" t="s">
        <v>286</v>
      </c>
      <c r="G340" s="53">
        <v>32.380000000000003</v>
      </c>
      <c r="H340" s="53" t="s">
        <v>105</v>
      </c>
      <c r="I340" t="s">
        <v>13</v>
      </c>
    </row>
    <row r="341" spans="1:9" x14ac:dyDescent="0.25">
      <c r="A341" s="53">
        <v>10255</v>
      </c>
      <c r="B341" s="53" t="s">
        <v>85</v>
      </c>
      <c r="C341" s="56">
        <v>35258</v>
      </c>
      <c r="D341" s="56">
        <v>35286</v>
      </c>
      <c r="E341" s="56">
        <v>35261</v>
      </c>
      <c r="F341" s="53" t="s">
        <v>286</v>
      </c>
      <c r="G341" s="53">
        <v>148.33000000000001</v>
      </c>
      <c r="H341" s="53" t="s">
        <v>85</v>
      </c>
      <c r="I341" t="s">
        <v>24</v>
      </c>
    </row>
    <row r="342" spans="1:9" x14ac:dyDescent="0.25">
      <c r="A342" s="53">
        <v>10257</v>
      </c>
      <c r="B342" s="53" t="s">
        <v>50</v>
      </c>
      <c r="C342" s="56">
        <v>35262</v>
      </c>
      <c r="D342" s="56">
        <v>35290</v>
      </c>
      <c r="E342" s="56">
        <v>35268</v>
      </c>
      <c r="F342" s="53" t="s">
        <v>286</v>
      </c>
      <c r="G342" s="53">
        <v>81.91</v>
      </c>
      <c r="H342" s="53" t="s">
        <v>50</v>
      </c>
      <c r="I342" t="s">
        <v>48</v>
      </c>
    </row>
    <row r="343" spans="1:9" x14ac:dyDescent="0.25">
      <c r="A343" s="53">
        <v>10259</v>
      </c>
      <c r="B343" s="53" t="s">
        <v>22</v>
      </c>
      <c r="C343" s="56">
        <v>35264</v>
      </c>
      <c r="D343" s="56">
        <v>35292</v>
      </c>
      <c r="E343" s="56">
        <v>35271</v>
      </c>
      <c r="F343" s="53" t="s">
        <v>286</v>
      </c>
      <c r="G343" s="53">
        <v>3.25</v>
      </c>
      <c r="H343" s="53" t="s">
        <v>22</v>
      </c>
      <c r="I343" t="s">
        <v>4</v>
      </c>
    </row>
    <row r="344" spans="1:9" x14ac:dyDescent="0.25">
      <c r="A344" s="53">
        <v>10262</v>
      </c>
      <c r="B344" s="53" t="s">
        <v>82</v>
      </c>
      <c r="C344" s="56">
        <v>35268</v>
      </c>
      <c r="D344" s="56">
        <v>35296</v>
      </c>
      <c r="E344" s="56">
        <v>35271</v>
      </c>
      <c r="F344" s="53" t="s">
        <v>286</v>
      </c>
      <c r="G344" s="53">
        <v>48.29</v>
      </c>
      <c r="H344" s="53" t="s">
        <v>82</v>
      </c>
      <c r="I344" t="s">
        <v>46</v>
      </c>
    </row>
    <row r="345" spans="1:9" x14ac:dyDescent="0.25">
      <c r="A345" s="53">
        <v>10263</v>
      </c>
      <c r="B345" s="53" t="s">
        <v>31</v>
      </c>
      <c r="C345" s="56">
        <v>35269</v>
      </c>
      <c r="D345" s="56">
        <v>35297</v>
      </c>
      <c r="E345" s="56">
        <v>35277</v>
      </c>
      <c r="F345" s="53" t="s">
        <v>286</v>
      </c>
      <c r="G345" s="53">
        <v>146.06</v>
      </c>
      <c r="H345" s="53" t="s">
        <v>31</v>
      </c>
      <c r="I345" t="s">
        <v>32</v>
      </c>
    </row>
    <row r="346" spans="1:9" x14ac:dyDescent="0.25">
      <c r="A346" s="53">
        <v>10264</v>
      </c>
      <c r="B346" s="53" t="s">
        <v>35</v>
      </c>
      <c r="C346" s="56">
        <v>35270</v>
      </c>
      <c r="D346" s="56">
        <v>35298</v>
      </c>
      <c r="E346" s="56">
        <v>35300</v>
      </c>
      <c r="F346" s="53" t="s">
        <v>286</v>
      </c>
      <c r="G346" s="53">
        <v>3.67</v>
      </c>
      <c r="H346" s="53" t="s">
        <v>35</v>
      </c>
      <c r="I346" t="s">
        <v>10</v>
      </c>
    </row>
    <row r="347" spans="1:9" x14ac:dyDescent="0.25">
      <c r="A347" s="53">
        <v>10266</v>
      </c>
      <c r="B347" s="53" t="s">
        <v>107</v>
      </c>
      <c r="C347" s="56">
        <v>35272</v>
      </c>
      <c r="D347" s="56">
        <v>35314</v>
      </c>
      <c r="E347" s="56">
        <v>35277</v>
      </c>
      <c r="F347" s="53" t="s">
        <v>286</v>
      </c>
      <c r="G347" s="53">
        <v>25.73</v>
      </c>
      <c r="H347" s="53" t="s">
        <v>107</v>
      </c>
      <c r="I347" t="s">
        <v>108</v>
      </c>
    </row>
    <row r="348" spans="1:9" x14ac:dyDescent="0.25">
      <c r="A348" s="53">
        <v>10268</v>
      </c>
      <c r="B348" s="53" t="s">
        <v>47</v>
      </c>
      <c r="C348" s="56">
        <v>35276</v>
      </c>
      <c r="D348" s="56">
        <v>35304</v>
      </c>
      <c r="E348" s="56">
        <v>35279</v>
      </c>
      <c r="F348" s="53" t="s">
        <v>286</v>
      </c>
      <c r="G348" s="53">
        <v>66.290000000000006</v>
      </c>
      <c r="H348" s="53" t="s">
        <v>47</v>
      </c>
      <c r="I348" t="s">
        <v>48</v>
      </c>
    </row>
    <row r="349" spans="1:9" x14ac:dyDescent="0.25">
      <c r="A349" s="53">
        <v>10273</v>
      </c>
      <c r="B349" s="53" t="s">
        <v>80</v>
      </c>
      <c r="C349" s="56">
        <v>35282</v>
      </c>
      <c r="D349" s="56">
        <v>35310</v>
      </c>
      <c r="E349" s="56">
        <v>35289</v>
      </c>
      <c r="F349" s="53" t="s">
        <v>286</v>
      </c>
      <c r="G349" s="53">
        <v>76.069999999999993</v>
      </c>
      <c r="H349" s="53" t="s">
        <v>80</v>
      </c>
      <c r="I349" t="s">
        <v>2</v>
      </c>
    </row>
    <row r="350" spans="1:9" x14ac:dyDescent="0.25">
      <c r="A350" s="53">
        <v>10276</v>
      </c>
      <c r="B350" s="53" t="s">
        <v>99</v>
      </c>
      <c r="C350" s="56">
        <v>35285</v>
      </c>
      <c r="D350" s="56">
        <v>35299</v>
      </c>
      <c r="E350" s="56">
        <v>35291</v>
      </c>
      <c r="F350" s="53" t="s">
        <v>286</v>
      </c>
      <c r="G350" s="53">
        <v>13.84</v>
      </c>
      <c r="H350" s="53" t="s">
        <v>99</v>
      </c>
      <c r="I350" t="s">
        <v>4</v>
      </c>
    </row>
    <row r="351" spans="1:9" x14ac:dyDescent="0.25">
      <c r="A351" s="53">
        <v>10277</v>
      </c>
      <c r="B351" s="53" t="s">
        <v>70</v>
      </c>
      <c r="C351" s="56">
        <v>35286</v>
      </c>
      <c r="D351" s="56">
        <v>35314</v>
      </c>
      <c r="E351" s="56">
        <v>35290</v>
      </c>
      <c r="F351" s="53" t="s">
        <v>286</v>
      </c>
      <c r="G351" s="53">
        <v>125.77</v>
      </c>
      <c r="H351" s="53" t="s">
        <v>70</v>
      </c>
      <c r="I351" t="s">
        <v>2</v>
      </c>
    </row>
    <row r="352" spans="1:9" x14ac:dyDescent="0.25">
      <c r="A352" s="53">
        <v>10283</v>
      </c>
      <c r="B352" s="53" t="s">
        <v>63</v>
      </c>
      <c r="C352" s="56">
        <v>35293</v>
      </c>
      <c r="D352" s="56">
        <v>35321</v>
      </c>
      <c r="E352" s="56">
        <v>35300</v>
      </c>
      <c r="F352" s="53" t="s">
        <v>286</v>
      </c>
      <c r="G352" s="53">
        <v>84.81</v>
      </c>
      <c r="H352" s="53" t="s">
        <v>63</v>
      </c>
      <c r="I352" t="s">
        <v>48</v>
      </c>
    </row>
    <row r="353" spans="1:9" x14ac:dyDescent="0.25">
      <c r="A353" s="53">
        <v>10286</v>
      </c>
      <c r="B353" s="53" t="s">
        <v>80</v>
      </c>
      <c r="C353" s="56">
        <v>35298</v>
      </c>
      <c r="D353" s="56">
        <v>35326</v>
      </c>
      <c r="E353" s="56">
        <v>35307</v>
      </c>
      <c r="F353" s="53" t="s">
        <v>286</v>
      </c>
      <c r="G353" s="53">
        <v>229.24</v>
      </c>
      <c r="H353" s="53" t="s">
        <v>80</v>
      </c>
      <c r="I353" t="s">
        <v>2</v>
      </c>
    </row>
    <row r="354" spans="1:9" x14ac:dyDescent="0.25">
      <c r="A354" s="53">
        <v>10287</v>
      </c>
      <c r="B354" s="53" t="s">
        <v>84</v>
      </c>
      <c r="C354" s="56">
        <v>35299</v>
      </c>
      <c r="D354" s="56">
        <v>35327</v>
      </c>
      <c r="E354" s="56">
        <v>35305</v>
      </c>
      <c r="F354" s="53" t="s">
        <v>286</v>
      </c>
      <c r="G354" s="53">
        <v>12.76</v>
      </c>
      <c r="H354" s="53" t="s">
        <v>84</v>
      </c>
      <c r="I354" t="s">
        <v>26</v>
      </c>
    </row>
    <row r="355" spans="1:9" x14ac:dyDescent="0.25">
      <c r="A355" s="53">
        <v>10289</v>
      </c>
      <c r="B355" s="53" t="s">
        <v>19</v>
      </c>
      <c r="C355" s="56">
        <v>35303</v>
      </c>
      <c r="D355" s="56">
        <v>35331</v>
      </c>
      <c r="E355" s="56">
        <v>35305</v>
      </c>
      <c r="F355" s="53" t="s">
        <v>286</v>
      </c>
      <c r="G355" s="53">
        <v>22.77</v>
      </c>
      <c r="H355" s="53" t="s">
        <v>19</v>
      </c>
      <c r="I355" t="s">
        <v>8</v>
      </c>
    </row>
    <row r="356" spans="1:9" x14ac:dyDescent="0.25">
      <c r="A356" s="53">
        <v>10293</v>
      </c>
      <c r="B356" s="53" t="s">
        <v>99</v>
      </c>
      <c r="C356" s="56">
        <v>35306</v>
      </c>
      <c r="D356" s="56">
        <v>35334</v>
      </c>
      <c r="E356" s="56">
        <v>35319</v>
      </c>
      <c r="F356" s="53" t="s">
        <v>286</v>
      </c>
      <c r="G356" s="53">
        <v>21.18</v>
      </c>
      <c r="H356" s="53" t="s">
        <v>99</v>
      </c>
      <c r="I356" t="s">
        <v>4</v>
      </c>
    </row>
    <row r="357" spans="1:9" x14ac:dyDescent="0.25">
      <c r="A357" s="53">
        <v>10305</v>
      </c>
      <c r="B357" s="53" t="s">
        <v>73</v>
      </c>
      <c r="C357" s="56">
        <v>35321</v>
      </c>
      <c r="D357" s="56">
        <v>35349</v>
      </c>
      <c r="E357" s="56">
        <v>35347</v>
      </c>
      <c r="F357" s="53" t="s">
        <v>286</v>
      </c>
      <c r="G357" s="53">
        <v>257.62</v>
      </c>
      <c r="H357" s="53" t="s">
        <v>73</v>
      </c>
      <c r="I357" t="s">
        <v>46</v>
      </c>
    </row>
    <row r="358" spans="1:9" x14ac:dyDescent="0.25">
      <c r="A358" s="53">
        <v>10306</v>
      </c>
      <c r="B358" s="53" t="s">
        <v>86</v>
      </c>
      <c r="C358" s="56">
        <v>35324</v>
      </c>
      <c r="D358" s="56">
        <v>35352</v>
      </c>
      <c r="E358" s="56">
        <v>35331</v>
      </c>
      <c r="F358" s="53" t="s">
        <v>286</v>
      </c>
      <c r="G358" s="53">
        <v>7.56</v>
      </c>
      <c r="H358" s="53" t="s">
        <v>86</v>
      </c>
      <c r="I358" t="s">
        <v>15</v>
      </c>
    </row>
    <row r="359" spans="1:9" x14ac:dyDescent="0.25">
      <c r="A359" s="53">
        <v>10308</v>
      </c>
      <c r="B359" s="53" t="s">
        <v>3</v>
      </c>
      <c r="C359" s="56">
        <v>35326</v>
      </c>
      <c r="D359" s="56">
        <v>35354</v>
      </c>
      <c r="E359" s="56">
        <v>35332</v>
      </c>
      <c r="F359" s="53" t="s">
        <v>286</v>
      </c>
      <c r="G359" s="53">
        <v>1.61</v>
      </c>
      <c r="H359" s="53" t="s">
        <v>3</v>
      </c>
      <c r="I359" t="s">
        <v>4</v>
      </c>
    </row>
    <row r="360" spans="1:9" x14ac:dyDescent="0.25">
      <c r="A360" s="53">
        <v>10311</v>
      </c>
      <c r="B360" s="53" t="s">
        <v>29</v>
      </c>
      <c r="C360" s="56">
        <v>35328</v>
      </c>
      <c r="D360" s="56">
        <v>35342</v>
      </c>
      <c r="E360" s="56">
        <v>35334</v>
      </c>
      <c r="F360" s="53" t="s">
        <v>286</v>
      </c>
      <c r="G360" s="53">
        <v>24.69</v>
      </c>
      <c r="H360" s="53" t="s">
        <v>29</v>
      </c>
      <c r="I360" t="s">
        <v>13</v>
      </c>
    </row>
    <row r="361" spans="1:9" x14ac:dyDescent="0.25">
      <c r="A361" s="53">
        <v>10316</v>
      </c>
      <c r="B361" s="53" t="s">
        <v>82</v>
      </c>
      <c r="C361" s="56">
        <v>35335</v>
      </c>
      <c r="D361" s="56">
        <v>35363</v>
      </c>
      <c r="E361" s="56">
        <v>35346</v>
      </c>
      <c r="F361" s="53" t="s">
        <v>286</v>
      </c>
      <c r="G361" s="53">
        <v>150.15</v>
      </c>
      <c r="H361" s="53" t="s">
        <v>82</v>
      </c>
      <c r="I361" t="s">
        <v>46</v>
      </c>
    </row>
    <row r="362" spans="1:9" x14ac:dyDescent="0.25">
      <c r="A362" s="53">
        <v>10319</v>
      </c>
      <c r="B362" s="53" t="s">
        <v>99</v>
      </c>
      <c r="C362" s="56">
        <v>35340</v>
      </c>
      <c r="D362" s="56">
        <v>35368</v>
      </c>
      <c r="E362" s="56">
        <v>35349</v>
      </c>
      <c r="F362" s="53" t="s">
        <v>286</v>
      </c>
      <c r="G362" s="53">
        <v>64.5</v>
      </c>
      <c r="H362" s="53" t="s">
        <v>99</v>
      </c>
      <c r="I362" t="s">
        <v>4</v>
      </c>
    </row>
    <row r="363" spans="1:9" x14ac:dyDescent="0.25">
      <c r="A363" s="53">
        <v>10320</v>
      </c>
      <c r="B363" s="53" t="s">
        <v>107</v>
      </c>
      <c r="C363" s="56">
        <v>35341</v>
      </c>
      <c r="D363" s="56">
        <v>35355</v>
      </c>
      <c r="E363" s="56">
        <v>35356</v>
      </c>
      <c r="F363" s="53" t="s">
        <v>286</v>
      </c>
      <c r="G363" s="53">
        <v>34.57</v>
      </c>
      <c r="H363" s="53" t="s">
        <v>107</v>
      </c>
      <c r="I363" t="s">
        <v>108</v>
      </c>
    </row>
    <row r="364" spans="1:9" x14ac:dyDescent="0.25">
      <c r="A364" s="53">
        <v>10322</v>
      </c>
      <c r="B364" s="53" t="s">
        <v>75</v>
      </c>
      <c r="C364" s="56">
        <v>35342</v>
      </c>
      <c r="D364" s="56">
        <v>35370</v>
      </c>
      <c r="E364" s="56">
        <v>35361</v>
      </c>
      <c r="F364" s="53" t="s">
        <v>286</v>
      </c>
      <c r="G364" s="53">
        <v>0.4</v>
      </c>
      <c r="H364" s="53" t="s">
        <v>75</v>
      </c>
      <c r="I364" t="s">
        <v>4</v>
      </c>
    </row>
    <row r="365" spans="1:9" x14ac:dyDescent="0.25">
      <c r="A365" s="53">
        <v>10325</v>
      </c>
      <c r="B365" s="53" t="s">
        <v>55</v>
      </c>
      <c r="C365" s="56">
        <v>35347</v>
      </c>
      <c r="D365" s="56">
        <v>35361</v>
      </c>
      <c r="E365" s="56">
        <v>35352</v>
      </c>
      <c r="F365" s="53" t="s">
        <v>286</v>
      </c>
      <c r="G365" s="53">
        <v>64.86</v>
      </c>
      <c r="H365" s="53" t="s">
        <v>55</v>
      </c>
      <c r="I365" t="s">
        <v>2</v>
      </c>
    </row>
    <row r="366" spans="1:9" x14ac:dyDescent="0.25">
      <c r="A366" s="53">
        <v>10328</v>
      </c>
      <c r="B366" s="53" t="s">
        <v>40</v>
      </c>
      <c r="C366" s="56">
        <v>35352</v>
      </c>
      <c r="D366" s="56">
        <v>35380</v>
      </c>
      <c r="E366" s="56">
        <v>35355</v>
      </c>
      <c r="F366" s="53" t="s">
        <v>286</v>
      </c>
      <c r="G366" s="53">
        <v>87.03</v>
      </c>
      <c r="H366" s="53" t="s">
        <v>40</v>
      </c>
      <c r="I366" t="s">
        <v>41</v>
      </c>
    </row>
    <row r="367" spans="1:9" x14ac:dyDescent="0.25">
      <c r="A367" s="53">
        <v>10333</v>
      </c>
      <c r="B367" s="53" t="s">
        <v>107</v>
      </c>
      <c r="C367" s="56">
        <v>35356</v>
      </c>
      <c r="D367" s="56">
        <v>35384</v>
      </c>
      <c r="E367" s="56">
        <v>35363</v>
      </c>
      <c r="F367" s="53" t="s">
        <v>286</v>
      </c>
      <c r="G367" s="53">
        <v>0.59</v>
      </c>
      <c r="H367" s="53" t="s">
        <v>107</v>
      </c>
      <c r="I367" t="s">
        <v>108</v>
      </c>
    </row>
    <row r="368" spans="1:9" x14ac:dyDescent="0.25">
      <c r="A368" s="53">
        <v>10337</v>
      </c>
      <c r="B368" s="53" t="s">
        <v>36</v>
      </c>
      <c r="C368" s="56">
        <v>35362</v>
      </c>
      <c r="D368" s="56">
        <v>35390</v>
      </c>
      <c r="E368" s="56">
        <v>35367</v>
      </c>
      <c r="F368" s="53" t="s">
        <v>286</v>
      </c>
      <c r="G368" s="53">
        <v>108.26</v>
      </c>
      <c r="H368" s="53" t="s">
        <v>36</v>
      </c>
      <c r="I368" t="s">
        <v>2</v>
      </c>
    </row>
    <row r="369" spans="1:9" x14ac:dyDescent="0.25">
      <c r="A369" s="53">
        <v>10338</v>
      </c>
      <c r="B369" s="53" t="s">
        <v>73</v>
      </c>
      <c r="C369" s="56">
        <v>35363</v>
      </c>
      <c r="D369" s="56">
        <v>35391</v>
      </c>
      <c r="E369" s="56">
        <v>35367</v>
      </c>
      <c r="F369" s="53" t="s">
        <v>286</v>
      </c>
      <c r="G369" s="53">
        <v>84.21</v>
      </c>
      <c r="H369" s="53" t="s">
        <v>73</v>
      </c>
      <c r="I369" t="s">
        <v>46</v>
      </c>
    </row>
    <row r="370" spans="1:9" x14ac:dyDescent="0.25">
      <c r="A370">
        <v>10340</v>
      </c>
      <c r="B370" t="s">
        <v>16</v>
      </c>
      <c r="C370" s="11">
        <v>35367</v>
      </c>
      <c r="D370" s="11">
        <v>35395</v>
      </c>
      <c r="E370" s="11">
        <v>35377</v>
      </c>
      <c r="F370" t="s">
        <v>286</v>
      </c>
      <c r="G370">
        <v>166.31</v>
      </c>
      <c r="H370" t="s">
        <v>16</v>
      </c>
      <c r="I370" t="s">
        <v>13</v>
      </c>
    </row>
    <row r="371" spans="1:9" x14ac:dyDescent="0.25">
      <c r="A371">
        <v>10341</v>
      </c>
      <c r="B371" t="s">
        <v>91</v>
      </c>
      <c r="C371" s="11">
        <v>35367</v>
      </c>
      <c r="D371" s="11">
        <v>35395</v>
      </c>
      <c r="E371" s="11">
        <v>35374</v>
      </c>
      <c r="F371" t="s">
        <v>286</v>
      </c>
      <c r="G371">
        <v>26.78</v>
      </c>
      <c r="H371" t="s">
        <v>91</v>
      </c>
      <c r="I371" t="s">
        <v>92</v>
      </c>
    </row>
    <row r="372" spans="1:9" x14ac:dyDescent="0.25">
      <c r="A372">
        <v>10346</v>
      </c>
      <c r="B372" t="s">
        <v>82</v>
      </c>
      <c r="C372" s="11">
        <v>35374</v>
      </c>
      <c r="D372" s="11">
        <v>35416</v>
      </c>
      <c r="E372" s="11">
        <v>35377</v>
      </c>
      <c r="F372" t="s">
        <v>286</v>
      </c>
      <c r="G372">
        <v>142.08000000000001</v>
      </c>
      <c r="H372" t="s">
        <v>82</v>
      </c>
      <c r="I372" t="s">
        <v>46</v>
      </c>
    </row>
    <row r="373" spans="1:9" x14ac:dyDescent="0.25">
      <c r="A373">
        <v>10347</v>
      </c>
      <c r="B373" t="s">
        <v>33</v>
      </c>
      <c r="C373" s="11">
        <v>35375</v>
      </c>
      <c r="D373" s="11">
        <v>35403</v>
      </c>
      <c r="E373" s="11">
        <v>35377</v>
      </c>
      <c r="F373" t="s">
        <v>286</v>
      </c>
      <c r="G373">
        <v>3.1</v>
      </c>
      <c r="H373" t="s">
        <v>33</v>
      </c>
      <c r="I373" t="s">
        <v>26</v>
      </c>
    </row>
    <row r="374" spans="1:9" x14ac:dyDescent="0.25">
      <c r="A374">
        <v>10352</v>
      </c>
      <c r="B374" t="s">
        <v>40</v>
      </c>
      <c r="C374" s="11">
        <v>35381</v>
      </c>
      <c r="D374" s="11">
        <v>35395</v>
      </c>
      <c r="E374" s="11">
        <v>35387</v>
      </c>
      <c r="F374" t="s">
        <v>286</v>
      </c>
      <c r="G374">
        <v>1.3</v>
      </c>
      <c r="H374" t="s">
        <v>40</v>
      </c>
      <c r="I374" t="s">
        <v>41</v>
      </c>
    </row>
    <row r="375" spans="1:9" x14ac:dyDescent="0.25">
      <c r="A375">
        <v>10353</v>
      </c>
      <c r="B375" t="s">
        <v>76</v>
      </c>
      <c r="C375" s="11">
        <v>35382</v>
      </c>
      <c r="D375" s="11">
        <v>35410</v>
      </c>
      <c r="E375" s="11">
        <v>35394</v>
      </c>
      <c r="F375" t="s">
        <v>286</v>
      </c>
      <c r="G375">
        <v>360.63</v>
      </c>
      <c r="H375" t="s">
        <v>76</v>
      </c>
      <c r="I375" t="s">
        <v>32</v>
      </c>
    </row>
    <row r="376" spans="1:9" x14ac:dyDescent="0.25">
      <c r="A376">
        <v>10354</v>
      </c>
      <c r="B376" t="s">
        <v>75</v>
      </c>
      <c r="C376" s="11">
        <v>35383</v>
      </c>
      <c r="D376" s="11">
        <v>35411</v>
      </c>
      <c r="E376" s="11">
        <v>35389</v>
      </c>
      <c r="F376" t="s">
        <v>286</v>
      </c>
      <c r="G376">
        <v>53.8</v>
      </c>
      <c r="H376" t="s">
        <v>75</v>
      </c>
      <c r="I376" t="s">
        <v>4</v>
      </c>
    </row>
    <row r="377" spans="1:9" x14ac:dyDescent="0.25">
      <c r="A377">
        <v>10357</v>
      </c>
      <c r="B377" t="s">
        <v>63</v>
      </c>
      <c r="C377" s="11">
        <v>35388</v>
      </c>
      <c r="D377" s="11">
        <v>35416</v>
      </c>
      <c r="E377" s="11">
        <v>35401</v>
      </c>
      <c r="F377" t="s">
        <v>286</v>
      </c>
      <c r="G377">
        <v>34.880000000000003</v>
      </c>
      <c r="H377" t="s">
        <v>63</v>
      </c>
      <c r="I377" t="s">
        <v>48</v>
      </c>
    </row>
    <row r="378" spans="1:9" x14ac:dyDescent="0.25">
      <c r="A378">
        <v>10359</v>
      </c>
      <c r="B378" t="s">
        <v>90</v>
      </c>
      <c r="C378" s="11">
        <v>35390</v>
      </c>
      <c r="D378" s="11">
        <v>35418</v>
      </c>
      <c r="E378" s="11">
        <v>35395</v>
      </c>
      <c r="F378" t="s">
        <v>286</v>
      </c>
      <c r="G378">
        <v>288.43</v>
      </c>
      <c r="H378" t="s">
        <v>90</v>
      </c>
      <c r="I378" t="s">
        <v>8</v>
      </c>
    </row>
    <row r="379" spans="1:9" x14ac:dyDescent="0.25">
      <c r="A379">
        <v>10360</v>
      </c>
      <c r="B379" t="s">
        <v>12</v>
      </c>
      <c r="C379" s="11">
        <v>35391</v>
      </c>
      <c r="D379" s="11">
        <v>35419</v>
      </c>
      <c r="E379" s="11">
        <v>35401</v>
      </c>
      <c r="F379" t="s">
        <v>286</v>
      </c>
      <c r="G379">
        <v>131.69999999999999</v>
      </c>
      <c r="H379" t="s">
        <v>12</v>
      </c>
      <c r="I379" t="s">
        <v>13</v>
      </c>
    </row>
    <row r="380" spans="1:9" x14ac:dyDescent="0.25">
      <c r="A380">
        <v>10363</v>
      </c>
      <c r="B380" t="s">
        <v>28</v>
      </c>
      <c r="C380" s="11">
        <v>35395</v>
      </c>
      <c r="D380" s="11">
        <v>35423</v>
      </c>
      <c r="E380" s="11">
        <v>35403</v>
      </c>
      <c r="F380" t="s">
        <v>286</v>
      </c>
      <c r="G380">
        <v>30.54</v>
      </c>
      <c r="H380" t="s">
        <v>28</v>
      </c>
      <c r="I380" t="s">
        <v>2</v>
      </c>
    </row>
    <row r="381" spans="1:9" x14ac:dyDescent="0.25">
      <c r="A381">
        <v>10367</v>
      </c>
      <c r="B381" t="s">
        <v>103</v>
      </c>
      <c r="C381" s="11">
        <v>35397</v>
      </c>
      <c r="D381" s="11">
        <v>35425</v>
      </c>
      <c r="E381" s="11">
        <v>35401</v>
      </c>
      <c r="F381" t="s">
        <v>286</v>
      </c>
      <c r="G381">
        <v>13.55</v>
      </c>
      <c r="H381" t="s">
        <v>103</v>
      </c>
      <c r="I381" t="s">
        <v>92</v>
      </c>
    </row>
    <row r="382" spans="1:9" x14ac:dyDescent="0.25">
      <c r="A382">
        <v>10373</v>
      </c>
      <c r="B382" t="s">
        <v>52</v>
      </c>
      <c r="C382" s="11">
        <v>35404</v>
      </c>
      <c r="D382" s="11">
        <v>35432</v>
      </c>
      <c r="E382" s="11">
        <v>35410</v>
      </c>
      <c r="F382" t="s">
        <v>286</v>
      </c>
      <c r="G382">
        <v>124.12</v>
      </c>
      <c r="H382" t="s">
        <v>52</v>
      </c>
      <c r="I382" t="s">
        <v>53</v>
      </c>
    </row>
    <row r="383" spans="1:9" x14ac:dyDescent="0.25">
      <c r="A383">
        <v>10374</v>
      </c>
      <c r="B383" t="s">
        <v>113</v>
      </c>
      <c r="C383" s="11">
        <v>35404</v>
      </c>
      <c r="D383" s="11">
        <v>35432</v>
      </c>
      <c r="E383" s="11">
        <v>35408</v>
      </c>
      <c r="F383" t="s">
        <v>286</v>
      </c>
      <c r="G383">
        <v>3.94</v>
      </c>
      <c r="H383" t="s">
        <v>289</v>
      </c>
      <c r="I383" t="s">
        <v>114</v>
      </c>
    </row>
    <row r="384" spans="1:9" x14ac:dyDescent="0.25">
      <c r="A384">
        <v>10377</v>
      </c>
      <c r="B384" t="s">
        <v>90</v>
      </c>
      <c r="C384" s="11">
        <v>35408</v>
      </c>
      <c r="D384" s="11">
        <v>35436</v>
      </c>
      <c r="E384" s="11">
        <v>35412</v>
      </c>
      <c r="F384" t="s">
        <v>286</v>
      </c>
      <c r="G384">
        <v>22.21</v>
      </c>
      <c r="H384" t="s">
        <v>90</v>
      </c>
      <c r="I384" t="s">
        <v>8</v>
      </c>
    </row>
    <row r="385" spans="1:9" x14ac:dyDescent="0.25">
      <c r="A385">
        <v>10378</v>
      </c>
      <c r="B385" t="s">
        <v>35</v>
      </c>
      <c r="C385" s="11">
        <v>35409</v>
      </c>
      <c r="D385" s="11">
        <v>35437</v>
      </c>
      <c r="E385" s="11">
        <v>35418</v>
      </c>
      <c r="F385" t="s">
        <v>286</v>
      </c>
      <c r="G385">
        <v>5.44</v>
      </c>
      <c r="H385" t="s">
        <v>35</v>
      </c>
      <c r="I385" t="s">
        <v>10</v>
      </c>
    </row>
    <row r="386" spans="1:9" x14ac:dyDescent="0.25">
      <c r="A386">
        <v>10380</v>
      </c>
      <c r="B386" t="s">
        <v>52</v>
      </c>
      <c r="C386" s="11">
        <v>35411</v>
      </c>
      <c r="D386" s="11">
        <v>35439</v>
      </c>
      <c r="E386" s="11">
        <v>35446</v>
      </c>
      <c r="F386" t="s">
        <v>286</v>
      </c>
      <c r="G386">
        <v>35.03</v>
      </c>
      <c r="H386" t="s">
        <v>52</v>
      </c>
      <c r="I386" t="s">
        <v>53</v>
      </c>
    </row>
    <row r="387" spans="1:9" x14ac:dyDescent="0.25">
      <c r="A387">
        <v>10381</v>
      </c>
      <c r="B387" t="s">
        <v>63</v>
      </c>
      <c r="C387" s="11">
        <v>35411</v>
      </c>
      <c r="D387" s="11">
        <v>35439</v>
      </c>
      <c r="E387" s="11">
        <v>35412</v>
      </c>
      <c r="F387" t="s">
        <v>286</v>
      </c>
      <c r="G387">
        <v>7.99</v>
      </c>
      <c r="H387" t="s">
        <v>63</v>
      </c>
      <c r="I387" t="s">
        <v>48</v>
      </c>
    </row>
    <row r="388" spans="1:9" x14ac:dyDescent="0.25">
      <c r="A388">
        <v>10383</v>
      </c>
      <c r="B388" t="s">
        <v>6</v>
      </c>
      <c r="C388" s="11">
        <v>35415</v>
      </c>
      <c r="D388" s="11">
        <v>35443</v>
      </c>
      <c r="E388" s="11">
        <v>35417</v>
      </c>
      <c r="F388" t="s">
        <v>286</v>
      </c>
      <c r="G388">
        <v>34.24</v>
      </c>
      <c r="H388" t="s">
        <v>6</v>
      </c>
      <c r="I388" t="s">
        <v>8</v>
      </c>
    </row>
    <row r="389" spans="1:9" x14ac:dyDescent="0.25">
      <c r="A389">
        <v>10384</v>
      </c>
      <c r="B389" t="s">
        <v>9</v>
      </c>
      <c r="C389" s="11">
        <v>35415</v>
      </c>
      <c r="D389" s="11">
        <v>35443</v>
      </c>
      <c r="E389" s="11">
        <v>35419</v>
      </c>
      <c r="F389" t="s">
        <v>286</v>
      </c>
      <c r="G389">
        <v>168.64</v>
      </c>
      <c r="H389" t="s">
        <v>9</v>
      </c>
      <c r="I389" t="s">
        <v>10</v>
      </c>
    </row>
    <row r="390" spans="1:9" x14ac:dyDescent="0.25">
      <c r="A390">
        <v>10386</v>
      </c>
      <c r="B390" t="s">
        <v>33</v>
      </c>
      <c r="C390" s="11">
        <v>35417</v>
      </c>
      <c r="D390" s="11">
        <v>35431</v>
      </c>
      <c r="E390" s="11">
        <v>35424</v>
      </c>
      <c r="F390" t="s">
        <v>286</v>
      </c>
      <c r="G390">
        <v>13.99</v>
      </c>
      <c r="H390" t="s">
        <v>33</v>
      </c>
      <c r="I390" t="s">
        <v>26</v>
      </c>
    </row>
    <row r="391" spans="1:9" x14ac:dyDescent="0.25">
      <c r="A391">
        <v>10391</v>
      </c>
      <c r="B391" t="s">
        <v>28</v>
      </c>
      <c r="C391" s="11">
        <v>35422</v>
      </c>
      <c r="D391" s="11">
        <v>35450</v>
      </c>
      <c r="E391" s="11">
        <v>35430</v>
      </c>
      <c r="F391" t="s">
        <v>286</v>
      </c>
      <c r="G391">
        <v>5.45</v>
      </c>
      <c r="H391" t="s">
        <v>28</v>
      </c>
      <c r="I391" t="s">
        <v>2</v>
      </c>
    </row>
    <row r="392" spans="1:9" x14ac:dyDescent="0.25">
      <c r="A392">
        <v>10392</v>
      </c>
      <c r="B392" t="s">
        <v>76</v>
      </c>
      <c r="C392" s="11">
        <v>35423</v>
      </c>
      <c r="D392" s="11">
        <v>35451</v>
      </c>
      <c r="E392" s="11">
        <v>35431</v>
      </c>
      <c r="F392" t="s">
        <v>286</v>
      </c>
      <c r="G392">
        <v>122.46</v>
      </c>
      <c r="H392" t="s">
        <v>76</v>
      </c>
      <c r="I392" t="s">
        <v>32</v>
      </c>
    </row>
    <row r="393" spans="1:9" x14ac:dyDescent="0.25">
      <c r="A393">
        <v>10393</v>
      </c>
      <c r="B393" t="s">
        <v>89</v>
      </c>
      <c r="C393" s="11">
        <v>35424</v>
      </c>
      <c r="D393" s="11">
        <v>35452</v>
      </c>
      <c r="E393" s="11">
        <v>35433</v>
      </c>
      <c r="F393" t="s">
        <v>286</v>
      </c>
      <c r="G393">
        <v>126.56</v>
      </c>
      <c r="H393" t="s">
        <v>89</v>
      </c>
      <c r="I393" t="s">
        <v>46</v>
      </c>
    </row>
    <row r="394" spans="1:9" x14ac:dyDescent="0.25">
      <c r="A394">
        <v>10394</v>
      </c>
      <c r="B394" t="s">
        <v>51</v>
      </c>
      <c r="C394" s="11">
        <v>35424</v>
      </c>
      <c r="D394" s="11">
        <v>35452</v>
      </c>
      <c r="E394" s="11">
        <v>35433</v>
      </c>
      <c r="F394" t="s">
        <v>286</v>
      </c>
      <c r="G394">
        <v>30.34</v>
      </c>
      <c r="H394" t="s">
        <v>51</v>
      </c>
      <c r="I394" t="s">
        <v>46</v>
      </c>
    </row>
    <row r="395" spans="1:9" x14ac:dyDescent="0.25">
      <c r="A395">
        <v>10396</v>
      </c>
      <c r="B395" t="s">
        <v>36</v>
      </c>
      <c r="C395" s="11">
        <v>35426</v>
      </c>
      <c r="D395" s="11">
        <v>35440</v>
      </c>
      <c r="E395" s="11">
        <v>35436</v>
      </c>
      <c r="F395" t="s">
        <v>286</v>
      </c>
      <c r="G395">
        <v>135.35</v>
      </c>
      <c r="H395" t="s">
        <v>36</v>
      </c>
      <c r="I395" t="s">
        <v>2</v>
      </c>
    </row>
    <row r="396" spans="1:9" x14ac:dyDescent="0.25">
      <c r="A396">
        <v>10398</v>
      </c>
      <c r="B396" t="s">
        <v>89</v>
      </c>
      <c r="C396" s="11">
        <v>35429</v>
      </c>
      <c r="D396" s="11">
        <v>35457</v>
      </c>
      <c r="E396" s="11">
        <v>35439</v>
      </c>
      <c r="F396" t="s">
        <v>286</v>
      </c>
      <c r="G396">
        <v>89.16</v>
      </c>
      <c r="H396" t="s">
        <v>89</v>
      </c>
      <c r="I396" t="s">
        <v>46</v>
      </c>
    </row>
    <row r="397" spans="1:9" x14ac:dyDescent="0.25">
      <c r="A397">
        <v>10399</v>
      </c>
      <c r="B397" t="s">
        <v>103</v>
      </c>
      <c r="C397" s="11">
        <v>35430</v>
      </c>
      <c r="D397" s="11">
        <v>35444</v>
      </c>
      <c r="E397" s="11">
        <v>35438</v>
      </c>
      <c r="F397" t="s">
        <v>286</v>
      </c>
      <c r="G397">
        <v>27.36</v>
      </c>
      <c r="H397" t="s">
        <v>103</v>
      </c>
      <c r="I397" t="s">
        <v>92</v>
      </c>
    </row>
    <row r="398" spans="1:9" x14ac:dyDescent="0.25">
      <c r="A398">
        <v>10400</v>
      </c>
      <c r="B398" t="s">
        <v>30</v>
      </c>
      <c r="C398" s="11">
        <v>35431</v>
      </c>
      <c r="D398" s="11">
        <v>35459</v>
      </c>
      <c r="E398" s="11">
        <v>35446</v>
      </c>
      <c r="F398" t="s">
        <v>286</v>
      </c>
      <c r="G398">
        <v>83.93</v>
      </c>
      <c r="H398" t="s">
        <v>30</v>
      </c>
      <c r="I398" t="s">
        <v>8</v>
      </c>
    </row>
    <row r="399" spans="1:9" x14ac:dyDescent="0.25">
      <c r="A399">
        <v>10403</v>
      </c>
      <c r="B399" t="s">
        <v>31</v>
      </c>
      <c r="C399" s="11">
        <v>35433</v>
      </c>
      <c r="D399" s="11">
        <v>35461</v>
      </c>
      <c r="E399" s="11">
        <v>35439</v>
      </c>
      <c r="F399" t="s">
        <v>286</v>
      </c>
      <c r="G399">
        <v>73.790000000000006</v>
      </c>
      <c r="H399" t="s">
        <v>31</v>
      </c>
      <c r="I399" t="s">
        <v>32</v>
      </c>
    </row>
    <row r="400" spans="1:9" x14ac:dyDescent="0.25">
      <c r="A400">
        <v>10410</v>
      </c>
      <c r="B400" t="s">
        <v>17</v>
      </c>
      <c r="C400" s="11">
        <v>35440</v>
      </c>
      <c r="D400" s="11">
        <v>35468</v>
      </c>
      <c r="E400" s="11">
        <v>35445</v>
      </c>
      <c r="F400" t="s">
        <v>286</v>
      </c>
      <c r="G400">
        <v>2.4</v>
      </c>
      <c r="H400" t="s">
        <v>17</v>
      </c>
      <c r="I400" t="s">
        <v>18</v>
      </c>
    </row>
    <row r="401" spans="1:9" x14ac:dyDescent="0.25">
      <c r="A401">
        <v>10411</v>
      </c>
      <c r="B401" t="s">
        <v>17</v>
      </c>
      <c r="C401" s="11">
        <v>35440</v>
      </c>
      <c r="D401" s="11">
        <v>35468</v>
      </c>
      <c r="E401" s="11">
        <v>35451</v>
      </c>
      <c r="F401" t="s">
        <v>286</v>
      </c>
      <c r="G401">
        <v>23.65</v>
      </c>
      <c r="H401" t="s">
        <v>17</v>
      </c>
      <c r="I401" t="s">
        <v>18</v>
      </c>
    </row>
    <row r="402" spans="1:9" x14ac:dyDescent="0.25">
      <c r="A402">
        <v>10414</v>
      </c>
      <c r="B402" t="s">
        <v>33</v>
      </c>
      <c r="C402" s="11">
        <v>35444</v>
      </c>
      <c r="D402" s="11">
        <v>35472</v>
      </c>
      <c r="E402" s="11">
        <v>35447</v>
      </c>
      <c r="F402" t="s">
        <v>286</v>
      </c>
      <c r="G402">
        <v>21.48</v>
      </c>
      <c r="H402" t="s">
        <v>33</v>
      </c>
      <c r="I402" t="s">
        <v>26</v>
      </c>
    </row>
    <row r="403" spans="1:9" x14ac:dyDescent="0.25">
      <c r="A403">
        <v>10416</v>
      </c>
      <c r="B403" t="s">
        <v>107</v>
      </c>
      <c r="C403" s="11">
        <v>35446</v>
      </c>
      <c r="D403" s="11">
        <v>35474</v>
      </c>
      <c r="E403" s="11">
        <v>35457</v>
      </c>
      <c r="F403" t="s">
        <v>286</v>
      </c>
      <c r="G403">
        <v>22.72</v>
      </c>
      <c r="H403" t="s">
        <v>107</v>
      </c>
      <c r="I403" t="s">
        <v>108</v>
      </c>
    </row>
    <row r="404" spans="1:9" x14ac:dyDescent="0.25">
      <c r="A404">
        <v>10417</v>
      </c>
      <c r="B404" t="s">
        <v>91</v>
      </c>
      <c r="C404" s="11">
        <v>35446</v>
      </c>
      <c r="D404" s="11">
        <v>35474</v>
      </c>
      <c r="E404" s="11">
        <v>35458</v>
      </c>
      <c r="F404" t="s">
        <v>286</v>
      </c>
      <c r="G404">
        <v>70.290000000000006</v>
      </c>
      <c r="H404" t="s">
        <v>91</v>
      </c>
      <c r="I404" t="s">
        <v>92</v>
      </c>
    </row>
    <row r="405" spans="1:9" x14ac:dyDescent="0.25">
      <c r="A405">
        <v>10423</v>
      </c>
      <c r="B405" t="s">
        <v>44</v>
      </c>
      <c r="C405" s="11">
        <v>35453</v>
      </c>
      <c r="D405" s="11">
        <v>35467</v>
      </c>
      <c r="E405" s="11">
        <v>35485</v>
      </c>
      <c r="F405" t="s">
        <v>286</v>
      </c>
      <c r="G405">
        <v>24.5</v>
      </c>
      <c r="H405" t="s">
        <v>44</v>
      </c>
      <c r="I405" t="s">
        <v>26</v>
      </c>
    </row>
    <row r="406" spans="1:9" x14ac:dyDescent="0.25">
      <c r="A406">
        <v>10433</v>
      </c>
      <c r="B406" t="s">
        <v>77</v>
      </c>
      <c r="C406" s="11">
        <v>35464</v>
      </c>
      <c r="D406" s="11">
        <v>35492</v>
      </c>
      <c r="E406" s="11">
        <v>35493</v>
      </c>
      <c r="F406" t="s">
        <v>286</v>
      </c>
      <c r="G406">
        <v>73.83</v>
      </c>
      <c r="H406" t="s">
        <v>77</v>
      </c>
      <c r="I406" t="s">
        <v>41</v>
      </c>
    </row>
    <row r="407" spans="1:9" x14ac:dyDescent="0.25">
      <c r="A407">
        <v>10439</v>
      </c>
      <c r="B407" t="s">
        <v>69</v>
      </c>
      <c r="C407" s="11">
        <v>35468</v>
      </c>
      <c r="D407" s="11">
        <v>35496</v>
      </c>
      <c r="E407" s="11">
        <v>35471</v>
      </c>
      <c r="F407" t="s">
        <v>286</v>
      </c>
      <c r="G407">
        <v>4.07</v>
      </c>
      <c r="H407" t="s">
        <v>69</v>
      </c>
      <c r="I407" t="s">
        <v>18</v>
      </c>
    </row>
    <row r="408" spans="1:9" x14ac:dyDescent="0.25">
      <c r="A408">
        <v>10444</v>
      </c>
      <c r="B408" t="s">
        <v>9</v>
      </c>
      <c r="C408" s="11">
        <v>35473</v>
      </c>
      <c r="D408" s="11">
        <v>35501</v>
      </c>
      <c r="E408" s="11">
        <v>35482</v>
      </c>
      <c r="F408" t="s">
        <v>286</v>
      </c>
      <c r="G408">
        <v>3.5</v>
      </c>
      <c r="H408" t="s">
        <v>9</v>
      </c>
      <c r="I408" t="s">
        <v>10</v>
      </c>
    </row>
    <row r="409" spans="1:9" x14ac:dyDescent="0.25">
      <c r="A409">
        <v>10451</v>
      </c>
      <c r="B409" t="s">
        <v>80</v>
      </c>
      <c r="C409" s="11">
        <v>35480</v>
      </c>
      <c r="D409" s="11">
        <v>35494</v>
      </c>
      <c r="E409" s="11">
        <v>35501</v>
      </c>
      <c r="F409" t="s">
        <v>286</v>
      </c>
      <c r="G409">
        <v>189.09</v>
      </c>
      <c r="H409" t="s">
        <v>80</v>
      </c>
      <c r="I409" t="s">
        <v>2</v>
      </c>
    </row>
    <row r="410" spans="1:9" x14ac:dyDescent="0.25">
      <c r="A410">
        <v>10454</v>
      </c>
      <c r="B410" t="s">
        <v>57</v>
      </c>
      <c r="C410" s="11">
        <v>35482</v>
      </c>
      <c r="D410" s="11">
        <v>35510</v>
      </c>
      <c r="E410" s="11">
        <v>35486</v>
      </c>
      <c r="F410" t="s">
        <v>286</v>
      </c>
      <c r="G410">
        <v>2.74</v>
      </c>
      <c r="H410" t="s">
        <v>57</v>
      </c>
      <c r="I410" t="s">
        <v>13</v>
      </c>
    </row>
    <row r="411" spans="1:9" x14ac:dyDescent="0.25">
      <c r="A411">
        <v>10458</v>
      </c>
      <c r="B411" t="s">
        <v>95</v>
      </c>
      <c r="C411" s="11">
        <v>35487</v>
      </c>
      <c r="D411" s="11">
        <v>35515</v>
      </c>
      <c r="E411" s="11">
        <v>35493</v>
      </c>
      <c r="F411" t="s">
        <v>286</v>
      </c>
      <c r="G411">
        <v>147.06</v>
      </c>
      <c r="H411" t="s">
        <v>95</v>
      </c>
      <c r="I411" t="s">
        <v>68</v>
      </c>
    </row>
    <row r="412" spans="1:9" x14ac:dyDescent="0.25">
      <c r="A412">
        <v>10461</v>
      </c>
      <c r="B412" t="s">
        <v>63</v>
      </c>
      <c r="C412" s="11">
        <v>35489</v>
      </c>
      <c r="D412" s="11">
        <v>35517</v>
      </c>
      <c r="E412" s="11">
        <v>35494</v>
      </c>
      <c r="F412" t="s">
        <v>286</v>
      </c>
      <c r="G412">
        <v>148.61000000000001</v>
      </c>
      <c r="H412" t="s">
        <v>63</v>
      </c>
      <c r="I412" t="s">
        <v>48</v>
      </c>
    </row>
    <row r="413" spans="1:9" x14ac:dyDescent="0.25">
      <c r="A413">
        <v>10463</v>
      </c>
      <c r="B413" t="s">
        <v>95</v>
      </c>
      <c r="C413" s="11">
        <v>35493</v>
      </c>
      <c r="D413" s="11">
        <v>35521</v>
      </c>
      <c r="E413" s="11">
        <v>35495</v>
      </c>
      <c r="F413" t="s">
        <v>286</v>
      </c>
      <c r="G413">
        <v>14.78</v>
      </c>
      <c r="H413" t="s">
        <v>95</v>
      </c>
      <c r="I413" t="s">
        <v>68</v>
      </c>
    </row>
    <row r="414" spans="1:9" x14ac:dyDescent="0.25">
      <c r="A414">
        <v>10465</v>
      </c>
      <c r="B414" t="s">
        <v>103</v>
      </c>
      <c r="C414" s="11">
        <v>35494</v>
      </c>
      <c r="D414" s="11">
        <v>35522</v>
      </c>
      <c r="E414" s="11">
        <v>35503</v>
      </c>
      <c r="F414" t="s">
        <v>286</v>
      </c>
      <c r="G414">
        <v>145.04</v>
      </c>
      <c r="H414" t="s">
        <v>103</v>
      </c>
      <c r="I414" t="s">
        <v>92</v>
      </c>
    </row>
    <row r="415" spans="1:9" x14ac:dyDescent="0.25">
      <c r="A415">
        <v>10468</v>
      </c>
      <c r="B415" t="s">
        <v>55</v>
      </c>
      <c r="C415" s="11">
        <v>35496</v>
      </c>
      <c r="D415" s="11">
        <v>35524</v>
      </c>
      <c r="E415" s="11">
        <v>35501</v>
      </c>
      <c r="F415" t="s">
        <v>286</v>
      </c>
      <c r="G415">
        <v>44.12</v>
      </c>
      <c r="H415" t="s">
        <v>55</v>
      </c>
      <c r="I415" t="s">
        <v>2</v>
      </c>
    </row>
    <row r="416" spans="1:9" x14ac:dyDescent="0.25">
      <c r="A416">
        <v>10471</v>
      </c>
      <c r="B416" t="s">
        <v>19</v>
      </c>
      <c r="C416" s="11">
        <v>35500</v>
      </c>
      <c r="D416" s="11">
        <v>35528</v>
      </c>
      <c r="E416" s="11">
        <v>35507</v>
      </c>
      <c r="F416" t="s">
        <v>286</v>
      </c>
      <c r="G416">
        <v>45.59</v>
      </c>
      <c r="H416" t="s">
        <v>19</v>
      </c>
      <c r="I416" t="s">
        <v>8</v>
      </c>
    </row>
    <row r="417" spans="1:9" x14ac:dyDescent="0.25">
      <c r="A417">
        <v>10473</v>
      </c>
      <c r="B417" t="s">
        <v>54</v>
      </c>
      <c r="C417" s="11">
        <v>35502</v>
      </c>
      <c r="D417" s="11">
        <v>35516</v>
      </c>
      <c r="E417" s="11">
        <v>35510</v>
      </c>
      <c r="F417" t="s">
        <v>286</v>
      </c>
      <c r="G417">
        <v>16.37</v>
      </c>
      <c r="H417" t="s">
        <v>54</v>
      </c>
      <c r="I417" t="s">
        <v>8</v>
      </c>
    </row>
    <row r="418" spans="1:9" x14ac:dyDescent="0.25">
      <c r="A418">
        <v>10476</v>
      </c>
      <c r="B418" t="s">
        <v>50</v>
      </c>
      <c r="C418" s="11">
        <v>35506</v>
      </c>
      <c r="D418" s="11">
        <v>35534</v>
      </c>
      <c r="E418" s="11">
        <v>35513</v>
      </c>
      <c r="F418" t="s">
        <v>286</v>
      </c>
      <c r="G418">
        <v>4.41</v>
      </c>
      <c r="H418" t="s">
        <v>50</v>
      </c>
      <c r="I418" t="s">
        <v>48</v>
      </c>
    </row>
    <row r="419" spans="1:9" x14ac:dyDescent="0.25">
      <c r="A419">
        <v>10478</v>
      </c>
      <c r="B419" t="s">
        <v>104</v>
      </c>
      <c r="C419" s="11">
        <v>35507</v>
      </c>
      <c r="D419" s="11">
        <v>35521</v>
      </c>
      <c r="E419" s="11">
        <v>35515</v>
      </c>
      <c r="F419" t="s">
        <v>286</v>
      </c>
      <c r="G419">
        <v>4.8099999999999996</v>
      </c>
      <c r="H419" t="s">
        <v>104</v>
      </c>
      <c r="I419" t="s">
        <v>13</v>
      </c>
    </row>
    <row r="420" spans="1:9" x14ac:dyDescent="0.25">
      <c r="A420">
        <v>10479</v>
      </c>
      <c r="B420" t="s">
        <v>82</v>
      </c>
      <c r="C420" s="11">
        <v>35508</v>
      </c>
      <c r="D420" s="11">
        <v>35536</v>
      </c>
      <c r="E420" s="11">
        <v>35510</v>
      </c>
      <c r="F420" t="s">
        <v>286</v>
      </c>
      <c r="G420">
        <v>708.95</v>
      </c>
      <c r="H420" t="s">
        <v>82</v>
      </c>
      <c r="I420" t="s">
        <v>46</v>
      </c>
    </row>
    <row r="421" spans="1:9" x14ac:dyDescent="0.25">
      <c r="A421">
        <v>10482</v>
      </c>
      <c r="B421" t="s">
        <v>59</v>
      </c>
      <c r="C421" s="11">
        <v>35510</v>
      </c>
      <c r="D421" s="11">
        <v>35538</v>
      </c>
      <c r="E421" s="11">
        <v>35530</v>
      </c>
      <c r="F421" t="s">
        <v>286</v>
      </c>
      <c r="G421">
        <v>7.48</v>
      </c>
      <c r="H421" t="s">
        <v>59</v>
      </c>
      <c r="I421" t="s">
        <v>46</v>
      </c>
    </row>
    <row r="422" spans="1:9" x14ac:dyDescent="0.25">
      <c r="A422">
        <v>10484</v>
      </c>
      <c r="B422" t="s">
        <v>19</v>
      </c>
      <c r="C422" s="11">
        <v>35513</v>
      </c>
      <c r="D422" s="11">
        <v>35541</v>
      </c>
      <c r="E422" s="11">
        <v>35521</v>
      </c>
      <c r="F422" t="s">
        <v>286</v>
      </c>
      <c r="G422">
        <v>6.88</v>
      </c>
      <c r="H422" t="s">
        <v>19</v>
      </c>
      <c r="I422" t="s">
        <v>8</v>
      </c>
    </row>
    <row r="423" spans="1:9" x14ac:dyDescent="0.25">
      <c r="A423">
        <v>10491</v>
      </c>
      <c r="B423" t="s">
        <v>40</v>
      </c>
      <c r="C423" s="11">
        <v>35520</v>
      </c>
      <c r="D423" s="11">
        <v>35548</v>
      </c>
      <c r="E423" s="11">
        <v>35528</v>
      </c>
      <c r="F423" t="s">
        <v>286</v>
      </c>
      <c r="G423">
        <v>16.96</v>
      </c>
      <c r="H423" t="s">
        <v>40</v>
      </c>
      <c r="I423" t="s">
        <v>41</v>
      </c>
    </row>
    <row r="424" spans="1:9" x14ac:dyDescent="0.25">
      <c r="A424">
        <v>10493</v>
      </c>
      <c r="B424" t="s">
        <v>57</v>
      </c>
      <c r="C424" s="11">
        <v>35522</v>
      </c>
      <c r="D424" s="11">
        <v>35550</v>
      </c>
      <c r="E424" s="11">
        <v>35530</v>
      </c>
      <c r="F424" t="s">
        <v>286</v>
      </c>
      <c r="G424">
        <v>10.64</v>
      </c>
      <c r="H424" t="s">
        <v>57</v>
      </c>
      <c r="I424" t="s">
        <v>13</v>
      </c>
    </row>
    <row r="425" spans="1:9" x14ac:dyDescent="0.25">
      <c r="A425">
        <v>10495</v>
      </c>
      <c r="B425" t="s">
        <v>58</v>
      </c>
      <c r="C425" s="11">
        <v>35523</v>
      </c>
      <c r="D425" s="11">
        <v>35551</v>
      </c>
      <c r="E425" s="11">
        <v>35531</v>
      </c>
      <c r="F425" t="s">
        <v>286</v>
      </c>
      <c r="G425">
        <v>4.6500000000000004</v>
      </c>
      <c r="H425" t="s">
        <v>58</v>
      </c>
      <c r="I425" t="s">
        <v>18</v>
      </c>
    </row>
    <row r="426" spans="1:9" x14ac:dyDescent="0.25">
      <c r="A426">
        <v>10501</v>
      </c>
      <c r="B426" t="s">
        <v>11</v>
      </c>
      <c r="C426" s="11">
        <v>35529</v>
      </c>
      <c r="D426" s="11">
        <v>35557</v>
      </c>
      <c r="E426" s="11">
        <v>35536</v>
      </c>
      <c r="F426" t="s">
        <v>286</v>
      </c>
      <c r="G426">
        <v>8.85</v>
      </c>
      <c r="H426" t="s">
        <v>11</v>
      </c>
      <c r="I426" t="s">
        <v>2</v>
      </c>
    </row>
    <row r="427" spans="1:9" x14ac:dyDescent="0.25">
      <c r="A427">
        <v>10504</v>
      </c>
      <c r="B427" t="s">
        <v>110</v>
      </c>
      <c r="C427" s="11">
        <v>35531</v>
      </c>
      <c r="D427" s="11">
        <v>35559</v>
      </c>
      <c r="E427" s="11">
        <v>35538</v>
      </c>
      <c r="F427" t="s">
        <v>286</v>
      </c>
      <c r="G427">
        <v>59.13</v>
      </c>
      <c r="H427" t="s">
        <v>110</v>
      </c>
      <c r="I427" t="s">
        <v>46</v>
      </c>
    </row>
    <row r="428" spans="1:9" x14ac:dyDescent="0.25">
      <c r="A428">
        <v>10505</v>
      </c>
      <c r="B428" t="s">
        <v>69</v>
      </c>
      <c r="C428" s="11">
        <v>35534</v>
      </c>
      <c r="D428" s="11">
        <v>35562</v>
      </c>
      <c r="E428" s="11">
        <v>35541</v>
      </c>
      <c r="F428" t="s">
        <v>286</v>
      </c>
      <c r="G428">
        <v>7.13</v>
      </c>
      <c r="H428" t="s">
        <v>69</v>
      </c>
      <c r="I428" t="s">
        <v>18</v>
      </c>
    </row>
    <row r="429" spans="1:9" x14ac:dyDescent="0.25">
      <c r="A429">
        <v>10510</v>
      </c>
      <c r="B429" t="s">
        <v>89</v>
      </c>
      <c r="C429" s="11">
        <v>35538</v>
      </c>
      <c r="D429" s="11">
        <v>35566</v>
      </c>
      <c r="E429" s="11">
        <v>35548</v>
      </c>
      <c r="F429" t="s">
        <v>286</v>
      </c>
      <c r="G429">
        <v>367.63</v>
      </c>
      <c r="H429" t="s">
        <v>89</v>
      </c>
      <c r="I429" t="s">
        <v>46</v>
      </c>
    </row>
    <row r="430" spans="1:9" x14ac:dyDescent="0.25">
      <c r="A430">
        <v>10511</v>
      </c>
      <c r="B430" t="s">
        <v>16</v>
      </c>
      <c r="C430" s="11">
        <v>35538</v>
      </c>
      <c r="D430" s="11">
        <v>35566</v>
      </c>
      <c r="E430" s="11">
        <v>35541</v>
      </c>
      <c r="F430" t="s">
        <v>286</v>
      </c>
      <c r="G430">
        <v>350.64</v>
      </c>
      <c r="H430"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53">
        <v>10249</v>
      </c>
      <c r="B595" s="53" t="s">
        <v>100</v>
      </c>
      <c r="C595" s="56">
        <v>35251</v>
      </c>
      <c r="D595" s="56">
        <v>35293</v>
      </c>
      <c r="E595" s="56">
        <v>35256</v>
      </c>
      <c r="F595" s="53" t="s">
        <v>284</v>
      </c>
      <c r="G595" s="53">
        <v>11.61</v>
      </c>
      <c r="H595" s="53" t="s">
        <v>98</v>
      </c>
      <c r="I595" t="s">
        <v>2</v>
      </c>
    </row>
    <row r="596" spans="1:9" x14ac:dyDescent="0.25">
      <c r="A596" s="53">
        <v>10251</v>
      </c>
      <c r="B596" s="53" t="s">
        <v>104</v>
      </c>
      <c r="C596" s="56">
        <v>35254</v>
      </c>
      <c r="D596" s="56">
        <v>35282</v>
      </c>
      <c r="E596" s="56">
        <v>35261</v>
      </c>
      <c r="F596" s="53" t="s">
        <v>284</v>
      </c>
      <c r="G596" s="53">
        <v>41.34</v>
      </c>
      <c r="H596" s="53" t="s">
        <v>104</v>
      </c>
      <c r="I596" t="s">
        <v>13</v>
      </c>
    </row>
    <row r="597" spans="1:9" x14ac:dyDescent="0.25">
      <c r="A597" s="53">
        <v>10258</v>
      </c>
      <c r="B597" s="53" t="s">
        <v>31</v>
      </c>
      <c r="C597" s="56">
        <v>35263</v>
      </c>
      <c r="D597" s="56">
        <v>35291</v>
      </c>
      <c r="E597" s="56">
        <v>35269</v>
      </c>
      <c r="F597" s="53" t="s">
        <v>284</v>
      </c>
      <c r="G597" s="53">
        <v>140.51</v>
      </c>
      <c r="H597" s="53" t="s">
        <v>31</v>
      </c>
      <c r="I597" t="s">
        <v>32</v>
      </c>
    </row>
    <row r="598" spans="1:9" x14ac:dyDescent="0.25">
      <c r="A598" s="53">
        <v>10260</v>
      </c>
      <c r="B598" s="53" t="s">
        <v>73</v>
      </c>
      <c r="C598" s="56">
        <v>35265</v>
      </c>
      <c r="D598" s="56">
        <v>35293</v>
      </c>
      <c r="E598" s="56">
        <v>35275</v>
      </c>
      <c r="F598" s="53" t="s">
        <v>284</v>
      </c>
      <c r="G598" s="53">
        <v>55.09</v>
      </c>
      <c r="H598" s="53" t="s">
        <v>74</v>
      </c>
      <c r="I598" t="s">
        <v>2</v>
      </c>
    </row>
    <row r="599" spans="1:9" x14ac:dyDescent="0.25">
      <c r="A599" s="53">
        <v>10265</v>
      </c>
      <c r="B599" s="53" t="s">
        <v>12</v>
      </c>
      <c r="C599" s="56">
        <v>35271</v>
      </c>
      <c r="D599" s="56">
        <v>35299</v>
      </c>
      <c r="E599" s="56">
        <v>35289</v>
      </c>
      <c r="F599" s="53" t="s">
        <v>284</v>
      </c>
      <c r="G599" s="53">
        <v>55.28</v>
      </c>
      <c r="H599" s="53" t="s">
        <v>12</v>
      </c>
      <c r="I599" t="s">
        <v>13</v>
      </c>
    </row>
    <row r="600" spans="1:9" x14ac:dyDescent="0.25">
      <c r="A600" s="53">
        <v>10267</v>
      </c>
      <c r="B600" s="53" t="s">
        <v>36</v>
      </c>
      <c r="C600" s="56">
        <v>35275</v>
      </c>
      <c r="D600" s="56">
        <v>35303</v>
      </c>
      <c r="E600" s="56">
        <v>35283</v>
      </c>
      <c r="F600" s="53" t="s">
        <v>284</v>
      </c>
      <c r="G600" s="53">
        <v>208.58</v>
      </c>
      <c r="H600" s="53" t="s">
        <v>36</v>
      </c>
      <c r="I600" t="s">
        <v>2</v>
      </c>
    </row>
    <row r="601" spans="1:9" x14ac:dyDescent="0.25">
      <c r="A601" s="53">
        <v>10269</v>
      </c>
      <c r="B601" s="53" t="s">
        <v>110</v>
      </c>
      <c r="C601" s="56">
        <v>35277</v>
      </c>
      <c r="D601" s="56">
        <v>35291</v>
      </c>
      <c r="E601" s="56">
        <v>35286</v>
      </c>
      <c r="F601" s="53" t="s">
        <v>284</v>
      </c>
      <c r="G601" s="53">
        <v>4.5599999999999996</v>
      </c>
      <c r="H601" s="53" t="s">
        <v>110</v>
      </c>
      <c r="I601" t="s">
        <v>46</v>
      </c>
    </row>
    <row r="602" spans="1:9" x14ac:dyDescent="0.25">
      <c r="A602" s="53">
        <v>10270</v>
      </c>
      <c r="B602" s="53" t="s">
        <v>107</v>
      </c>
      <c r="C602" s="56">
        <v>35278</v>
      </c>
      <c r="D602" s="56">
        <v>35306</v>
      </c>
      <c r="E602" s="56">
        <v>35279</v>
      </c>
      <c r="F602" s="53" t="s">
        <v>284</v>
      </c>
      <c r="G602" s="53">
        <v>136.54</v>
      </c>
      <c r="H602" s="53" t="s">
        <v>107</v>
      </c>
      <c r="I602" t="s">
        <v>108</v>
      </c>
    </row>
    <row r="603" spans="1:9" x14ac:dyDescent="0.25">
      <c r="A603" s="53">
        <v>10274</v>
      </c>
      <c r="B603" s="53" t="s">
        <v>105</v>
      </c>
      <c r="C603" s="56">
        <v>35283</v>
      </c>
      <c r="D603" s="56">
        <v>35311</v>
      </c>
      <c r="E603" s="56">
        <v>35293</v>
      </c>
      <c r="F603" s="53" t="s">
        <v>284</v>
      </c>
      <c r="G603" s="53">
        <v>6.01</v>
      </c>
      <c r="H603" s="53" t="s">
        <v>105</v>
      </c>
      <c r="I603" t="s">
        <v>13</v>
      </c>
    </row>
    <row r="604" spans="1:9" x14ac:dyDescent="0.25">
      <c r="A604" s="53">
        <v>10275</v>
      </c>
      <c r="B604" s="53" t="s">
        <v>66</v>
      </c>
      <c r="C604" s="56">
        <v>35284</v>
      </c>
      <c r="D604" s="56">
        <v>35312</v>
      </c>
      <c r="E604" s="56">
        <v>35286</v>
      </c>
      <c r="F604" s="53" t="s">
        <v>284</v>
      </c>
      <c r="G604" s="53">
        <v>26.93</v>
      </c>
      <c r="H604" s="53" t="s">
        <v>66</v>
      </c>
      <c r="I604" t="s">
        <v>39</v>
      </c>
    </row>
    <row r="605" spans="1:9" x14ac:dyDescent="0.25">
      <c r="A605" s="53">
        <v>10280</v>
      </c>
      <c r="B605" s="53" t="s">
        <v>9</v>
      </c>
      <c r="C605" s="56">
        <v>35291</v>
      </c>
      <c r="D605" s="56">
        <v>35319</v>
      </c>
      <c r="E605" s="56">
        <v>35320</v>
      </c>
      <c r="F605" s="53" t="s">
        <v>284</v>
      </c>
      <c r="G605" s="53">
        <v>8.98</v>
      </c>
      <c r="H605" s="53" t="s">
        <v>9</v>
      </c>
      <c r="I605" t="s">
        <v>10</v>
      </c>
    </row>
    <row r="606" spans="1:9" x14ac:dyDescent="0.25">
      <c r="A606" s="53">
        <v>10281</v>
      </c>
      <c r="B606" s="53" t="s">
        <v>86</v>
      </c>
      <c r="C606" s="56">
        <v>35291</v>
      </c>
      <c r="D606" s="56">
        <v>35305</v>
      </c>
      <c r="E606" s="56">
        <v>35298</v>
      </c>
      <c r="F606" s="53" t="s">
        <v>284</v>
      </c>
      <c r="G606" s="53">
        <v>2.94</v>
      </c>
      <c r="H606" s="53" t="s">
        <v>86</v>
      </c>
      <c r="I606" t="s">
        <v>15</v>
      </c>
    </row>
    <row r="607" spans="1:9" x14ac:dyDescent="0.25">
      <c r="A607" s="53">
        <v>10282</v>
      </c>
      <c r="B607" s="53" t="s">
        <v>86</v>
      </c>
      <c r="C607" s="56">
        <v>35292</v>
      </c>
      <c r="D607" s="56">
        <v>35320</v>
      </c>
      <c r="E607" s="56">
        <v>35298</v>
      </c>
      <c r="F607" s="53" t="s">
        <v>284</v>
      </c>
      <c r="G607" s="53">
        <v>12.69</v>
      </c>
      <c r="H607" s="53" t="s">
        <v>86</v>
      </c>
      <c r="I607" t="s">
        <v>15</v>
      </c>
    </row>
    <row r="608" spans="1:9" x14ac:dyDescent="0.25">
      <c r="A608" s="53">
        <v>10284</v>
      </c>
      <c r="B608" s="53" t="s">
        <v>61</v>
      </c>
      <c r="C608" s="56">
        <v>35296</v>
      </c>
      <c r="D608" s="56">
        <v>35324</v>
      </c>
      <c r="E608" s="56">
        <v>35304</v>
      </c>
      <c r="F608" s="53" t="s">
        <v>284</v>
      </c>
      <c r="G608" s="53">
        <v>76.56</v>
      </c>
      <c r="H608" s="53" t="s">
        <v>61</v>
      </c>
      <c r="I608" t="s">
        <v>2</v>
      </c>
    </row>
    <row r="609" spans="1:9" x14ac:dyDescent="0.25">
      <c r="A609" s="53">
        <v>10288</v>
      </c>
      <c r="B609" s="53" t="s">
        <v>83</v>
      </c>
      <c r="C609" s="56">
        <v>35300</v>
      </c>
      <c r="D609" s="56">
        <v>35328</v>
      </c>
      <c r="E609" s="56">
        <v>35311</v>
      </c>
      <c r="F609" s="53" t="s">
        <v>284</v>
      </c>
      <c r="G609" s="53">
        <v>7.45</v>
      </c>
      <c r="H609" s="53" t="s">
        <v>83</v>
      </c>
      <c r="I609" t="s">
        <v>39</v>
      </c>
    </row>
    <row r="610" spans="1:9" x14ac:dyDescent="0.25">
      <c r="A610" s="53">
        <v>10290</v>
      </c>
      <c r="B610" s="53" t="s">
        <v>25</v>
      </c>
      <c r="C610" s="56">
        <v>35304</v>
      </c>
      <c r="D610" s="56">
        <v>35332</v>
      </c>
      <c r="E610" s="56">
        <v>35311</v>
      </c>
      <c r="F610" s="53" t="s">
        <v>284</v>
      </c>
      <c r="G610" s="53">
        <v>79.7</v>
      </c>
      <c r="H610" s="53" t="s">
        <v>25</v>
      </c>
      <c r="I610" t="s">
        <v>26</v>
      </c>
    </row>
    <row r="611" spans="1:9" x14ac:dyDescent="0.25">
      <c r="A611" s="53">
        <v>10296</v>
      </c>
      <c r="B611" s="53" t="s">
        <v>63</v>
      </c>
      <c r="C611" s="56">
        <v>35311</v>
      </c>
      <c r="D611" s="56">
        <v>35339</v>
      </c>
      <c r="E611" s="56">
        <v>35319</v>
      </c>
      <c r="F611" s="53" t="s">
        <v>284</v>
      </c>
      <c r="G611" s="53">
        <v>0.12</v>
      </c>
      <c r="H611" s="53" t="s">
        <v>63</v>
      </c>
      <c r="I611" t="s">
        <v>48</v>
      </c>
    </row>
    <row r="612" spans="1:9" x14ac:dyDescent="0.25">
      <c r="A612" s="53">
        <v>10309</v>
      </c>
      <c r="B612" s="53" t="s">
        <v>52</v>
      </c>
      <c r="C612" s="56">
        <v>35327</v>
      </c>
      <c r="D612" s="56">
        <v>35355</v>
      </c>
      <c r="E612" s="56">
        <v>35361</v>
      </c>
      <c r="F612" s="53" t="s">
        <v>284</v>
      </c>
      <c r="G612" s="53">
        <v>47.3</v>
      </c>
      <c r="H612" s="53" t="s">
        <v>52</v>
      </c>
      <c r="I612" t="s">
        <v>53</v>
      </c>
    </row>
    <row r="613" spans="1:9" x14ac:dyDescent="0.25">
      <c r="A613" s="53">
        <v>10317</v>
      </c>
      <c r="B613" s="53" t="s">
        <v>65</v>
      </c>
      <c r="C613" s="56">
        <v>35338</v>
      </c>
      <c r="D613" s="56">
        <v>35366</v>
      </c>
      <c r="E613" s="56">
        <v>35348</v>
      </c>
      <c r="F613" s="53" t="s">
        <v>284</v>
      </c>
      <c r="G613" s="53">
        <v>12.69</v>
      </c>
      <c r="H613" s="53" t="s">
        <v>65</v>
      </c>
      <c r="I613" t="s">
        <v>46</v>
      </c>
    </row>
    <row r="614" spans="1:9" x14ac:dyDescent="0.25">
      <c r="A614" s="53">
        <v>10323</v>
      </c>
      <c r="B614" s="53" t="s">
        <v>55</v>
      </c>
      <c r="C614" s="56">
        <v>35345</v>
      </c>
      <c r="D614" s="56">
        <v>35373</v>
      </c>
      <c r="E614" s="56">
        <v>35352</v>
      </c>
      <c r="F614" s="53" t="s">
        <v>284</v>
      </c>
      <c r="G614" s="53">
        <v>4.88</v>
      </c>
      <c r="H614" s="53" t="s">
        <v>55</v>
      </c>
      <c r="I614" t="s">
        <v>2</v>
      </c>
    </row>
    <row r="615" spans="1:9" x14ac:dyDescent="0.25">
      <c r="A615" s="53">
        <v>10324</v>
      </c>
      <c r="B615" s="53" t="s">
        <v>89</v>
      </c>
      <c r="C615" s="56">
        <v>35346</v>
      </c>
      <c r="D615" s="56">
        <v>35374</v>
      </c>
      <c r="E615" s="56">
        <v>35348</v>
      </c>
      <c r="F615" s="53" t="s">
        <v>284</v>
      </c>
      <c r="G615" s="53">
        <v>214.27</v>
      </c>
      <c r="H615" s="53" t="s">
        <v>89</v>
      </c>
      <c r="I615" t="s">
        <v>46</v>
      </c>
    </row>
    <row r="616" spans="1:9" x14ac:dyDescent="0.25">
      <c r="A616" s="53">
        <v>10327</v>
      </c>
      <c r="B616" s="53" t="s">
        <v>35</v>
      </c>
      <c r="C616" s="56">
        <v>35349</v>
      </c>
      <c r="D616" s="56">
        <v>35377</v>
      </c>
      <c r="E616" s="56">
        <v>35352</v>
      </c>
      <c r="F616" s="53" t="s">
        <v>284</v>
      </c>
      <c r="G616" s="53">
        <v>63.36</v>
      </c>
      <c r="H616" s="53" t="s">
        <v>35</v>
      </c>
      <c r="I616" t="s">
        <v>10</v>
      </c>
    </row>
    <row r="617" spans="1:9" x14ac:dyDescent="0.25">
      <c r="A617" s="53">
        <v>10330</v>
      </c>
      <c r="B617" s="53" t="s">
        <v>63</v>
      </c>
      <c r="C617" s="56">
        <v>35354</v>
      </c>
      <c r="D617" s="56">
        <v>35382</v>
      </c>
      <c r="E617" s="56">
        <v>35366</v>
      </c>
      <c r="F617" s="53" t="s">
        <v>284</v>
      </c>
      <c r="G617" s="53">
        <v>12.75</v>
      </c>
      <c r="H617" s="53" t="s">
        <v>63</v>
      </c>
      <c r="I617" t="s">
        <v>48</v>
      </c>
    </row>
    <row r="618" spans="1:9" x14ac:dyDescent="0.25">
      <c r="A618" s="53">
        <v>10331</v>
      </c>
      <c r="B618" s="53" t="s">
        <v>16</v>
      </c>
      <c r="C618" s="56">
        <v>35354</v>
      </c>
      <c r="D618" s="56">
        <v>35396</v>
      </c>
      <c r="E618" s="56">
        <v>35359</v>
      </c>
      <c r="F618" s="53" t="s">
        <v>284</v>
      </c>
      <c r="G618" s="53">
        <v>10.19</v>
      </c>
      <c r="H618" s="53"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467</v>
      </c>
      <c r="C1" s="24"/>
      <c r="D1" s="24"/>
      <c r="E1" s="24"/>
      <c r="F1" s="24"/>
      <c r="G1" s="24"/>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2" workbookViewId="0">
      <selection activeCell="F36" sqref="F36"/>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468</v>
      </c>
      <c r="C1" s="24"/>
      <c r="D1" s="24"/>
      <c r="E1" s="24"/>
      <c r="F1" s="24"/>
      <c r="G1" s="24"/>
    </row>
    <row r="10" spans="1:9" x14ac:dyDescent="0.25">
      <c r="A10" s="41" t="s">
        <v>120</v>
      </c>
      <c r="B10" s="42" t="s">
        <v>121</v>
      </c>
      <c r="C10" s="42" t="s">
        <v>122</v>
      </c>
      <c r="D10" s="42" t="s">
        <v>123</v>
      </c>
      <c r="E10" s="42" t="s">
        <v>124</v>
      </c>
      <c r="F10" s="42" t="s">
        <v>125</v>
      </c>
      <c r="G10" s="42" t="s">
        <v>126</v>
      </c>
      <c r="H10" s="42" t="s">
        <v>127</v>
      </c>
      <c r="I10" s="43" t="s">
        <v>128</v>
      </c>
    </row>
    <row r="11" spans="1:9" hidden="1" outlineLevel="2" x14ac:dyDescent="0.25">
      <c r="A11" s="44">
        <v>1</v>
      </c>
      <c r="B11" s="45" t="s">
        <v>129</v>
      </c>
      <c r="C11" s="45" t="s">
        <v>130</v>
      </c>
      <c r="D11" s="45" t="s">
        <v>131</v>
      </c>
      <c r="E11" s="58">
        <v>18</v>
      </c>
      <c r="F11" s="45">
        <v>39</v>
      </c>
      <c r="G11" s="45">
        <v>0</v>
      </c>
      <c r="H11" s="45">
        <v>10</v>
      </c>
      <c r="I11" s="46" t="b">
        <v>0</v>
      </c>
    </row>
    <row r="12" spans="1:9" hidden="1" outlineLevel="2" x14ac:dyDescent="0.25">
      <c r="A12" s="47">
        <v>2</v>
      </c>
      <c r="B12" s="48" t="s">
        <v>132</v>
      </c>
      <c r="C12" s="48" t="s">
        <v>130</v>
      </c>
      <c r="D12" s="48" t="s">
        <v>131</v>
      </c>
      <c r="E12" s="59">
        <v>19</v>
      </c>
      <c r="F12" s="48">
        <v>17</v>
      </c>
      <c r="G12" s="48">
        <v>40</v>
      </c>
      <c r="H12" s="48">
        <v>25</v>
      </c>
      <c r="I12" s="49" t="b">
        <v>0</v>
      </c>
    </row>
    <row r="13" spans="1:9" hidden="1" outlineLevel="2" x14ac:dyDescent="0.25">
      <c r="A13" s="47">
        <v>24</v>
      </c>
      <c r="B13" s="48" t="s">
        <v>169</v>
      </c>
      <c r="C13" s="48" t="s">
        <v>170</v>
      </c>
      <c r="D13" s="48" t="s">
        <v>131</v>
      </c>
      <c r="E13" s="59">
        <v>4.5</v>
      </c>
      <c r="F13" s="48">
        <v>20</v>
      </c>
      <c r="G13" s="48">
        <v>0</v>
      </c>
      <c r="H13" s="48">
        <v>0</v>
      </c>
      <c r="I13" s="49" t="b">
        <v>1</v>
      </c>
    </row>
    <row r="14" spans="1:9" hidden="1" outlineLevel="2" x14ac:dyDescent="0.25">
      <c r="A14" s="47">
        <v>34</v>
      </c>
      <c r="B14" s="48" t="s">
        <v>185</v>
      </c>
      <c r="C14" s="48" t="s">
        <v>186</v>
      </c>
      <c r="D14" s="48" t="s">
        <v>131</v>
      </c>
      <c r="E14" s="59">
        <v>14</v>
      </c>
      <c r="F14" s="48">
        <v>111</v>
      </c>
      <c r="G14" s="48">
        <v>0</v>
      </c>
      <c r="H14" s="48">
        <v>15</v>
      </c>
      <c r="I14" s="49" t="b">
        <v>0</v>
      </c>
    </row>
    <row r="15" spans="1:9" hidden="1" outlineLevel="2" x14ac:dyDescent="0.25">
      <c r="A15" s="44">
        <v>35</v>
      </c>
      <c r="B15" s="45" t="s">
        <v>187</v>
      </c>
      <c r="C15" s="45" t="s">
        <v>186</v>
      </c>
      <c r="D15" s="45" t="s">
        <v>131</v>
      </c>
      <c r="E15" s="58">
        <v>18</v>
      </c>
      <c r="F15" s="45">
        <v>20</v>
      </c>
      <c r="G15" s="45">
        <v>0</v>
      </c>
      <c r="H15" s="45">
        <v>15</v>
      </c>
      <c r="I15" s="46" t="b">
        <v>0</v>
      </c>
    </row>
    <row r="16" spans="1:9" hidden="1" outlineLevel="2" x14ac:dyDescent="0.25">
      <c r="A16" s="47">
        <v>38</v>
      </c>
      <c r="B16" s="48" t="s">
        <v>191</v>
      </c>
      <c r="C16" s="48" t="s">
        <v>192</v>
      </c>
      <c r="D16" s="48" t="s">
        <v>131</v>
      </c>
      <c r="E16" s="59">
        <v>263.5</v>
      </c>
      <c r="F16" s="48">
        <v>17</v>
      </c>
      <c r="G16" s="48">
        <v>0</v>
      </c>
      <c r="H16" s="48">
        <v>15</v>
      </c>
      <c r="I16" s="49" t="b">
        <v>0</v>
      </c>
    </row>
    <row r="17" spans="1:9" hidden="1" outlineLevel="2" x14ac:dyDescent="0.25">
      <c r="A17" s="44">
        <v>39</v>
      </c>
      <c r="B17" s="45" t="s">
        <v>193</v>
      </c>
      <c r="C17" s="45" t="s">
        <v>192</v>
      </c>
      <c r="D17" s="45" t="s">
        <v>131</v>
      </c>
      <c r="E17" s="58">
        <v>18</v>
      </c>
      <c r="F17" s="45">
        <v>69</v>
      </c>
      <c r="G17" s="45">
        <v>0</v>
      </c>
      <c r="H17" s="45">
        <v>5</v>
      </c>
      <c r="I17" s="46" t="b">
        <v>0</v>
      </c>
    </row>
    <row r="18" spans="1:9" hidden="1" outlineLevel="2" x14ac:dyDescent="0.25">
      <c r="A18" s="44">
        <v>43</v>
      </c>
      <c r="B18" s="45" t="s">
        <v>199</v>
      </c>
      <c r="C18" s="45" t="s">
        <v>198</v>
      </c>
      <c r="D18" s="45" t="s">
        <v>131</v>
      </c>
      <c r="E18" s="58">
        <v>46</v>
      </c>
      <c r="F18" s="45">
        <v>17</v>
      </c>
      <c r="G18" s="45">
        <v>10</v>
      </c>
      <c r="H18" s="45">
        <v>25</v>
      </c>
      <c r="I18" s="46" t="b">
        <v>0</v>
      </c>
    </row>
    <row r="19" spans="1:9" hidden="1" outlineLevel="2" x14ac:dyDescent="0.25">
      <c r="A19" s="44">
        <v>67</v>
      </c>
      <c r="B19" s="45" t="s">
        <v>232</v>
      </c>
      <c r="C19" s="45" t="s">
        <v>186</v>
      </c>
      <c r="D19" s="45" t="s">
        <v>131</v>
      </c>
      <c r="E19" s="58">
        <v>14</v>
      </c>
      <c r="F19" s="45">
        <v>52</v>
      </c>
      <c r="G19" s="45">
        <v>0</v>
      </c>
      <c r="H19" s="45">
        <v>10</v>
      </c>
      <c r="I19" s="46" t="b">
        <v>0</v>
      </c>
    </row>
    <row r="20" spans="1:9" hidden="1" outlineLevel="2" x14ac:dyDescent="0.25">
      <c r="A20" s="47">
        <v>70</v>
      </c>
      <c r="B20" s="48" t="s">
        <v>235</v>
      </c>
      <c r="C20" s="48" t="s">
        <v>157</v>
      </c>
      <c r="D20" s="48" t="s">
        <v>131</v>
      </c>
      <c r="E20" s="59">
        <v>15</v>
      </c>
      <c r="F20" s="48">
        <v>15</v>
      </c>
      <c r="G20" s="48">
        <v>10</v>
      </c>
      <c r="H20" s="48">
        <v>30</v>
      </c>
      <c r="I20" s="49" t="b">
        <v>0</v>
      </c>
    </row>
    <row r="21" spans="1:9" hidden="1" outlineLevel="2" x14ac:dyDescent="0.25">
      <c r="A21" s="44">
        <v>75</v>
      </c>
      <c r="B21" s="45" t="s">
        <v>240</v>
      </c>
      <c r="C21" s="45" t="s">
        <v>176</v>
      </c>
      <c r="D21" s="45" t="s">
        <v>131</v>
      </c>
      <c r="E21" s="58">
        <v>7.75</v>
      </c>
      <c r="F21" s="45">
        <v>125</v>
      </c>
      <c r="G21" s="45">
        <v>0</v>
      </c>
      <c r="H21" s="45">
        <v>25</v>
      </c>
      <c r="I21" s="46" t="b">
        <v>0</v>
      </c>
    </row>
    <row r="22" spans="1:9" hidden="1" outlineLevel="2" x14ac:dyDescent="0.25">
      <c r="A22" s="47">
        <v>76</v>
      </c>
      <c r="B22" s="48" t="s">
        <v>241</v>
      </c>
      <c r="C22" s="48" t="s">
        <v>208</v>
      </c>
      <c r="D22" s="48" t="s">
        <v>131</v>
      </c>
      <c r="E22" s="59">
        <v>18</v>
      </c>
      <c r="F22" s="48">
        <v>57</v>
      </c>
      <c r="G22" s="48">
        <v>0</v>
      </c>
      <c r="H22" s="48">
        <v>20</v>
      </c>
      <c r="I22" s="49" t="b">
        <v>0</v>
      </c>
    </row>
    <row r="23" spans="1:9" outlineLevel="1" collapsed="1" x14ac:dyDescent="0.25">
      <c r="A23" s="47"/>
      <c r="B23" s="48"/>
      <c r="C23" s="48"/>
      <c r="D23" s="61" t="s">
        <v>477</v>
      </c>
      <c r="E23" s="59"/>
      <c r="F23" s="48">
        <f>SUBTOTAL(9,F11:F22)</f>
        <v>559</v>
      </c>
      <c r="G23" s="48"/>
      <c r="H23" s="48"/>
      <c r="I23" s="49">
        <f>SUBTOTAL(9,I11:I22)</f>
        <v>0</v>
      </c>
    </row>
    <row r="24" spans="1:9" hidden="1" outlineLevel="2" x14ac:dyDescent="0.25">
      <c r="A24" s="44">
        <v>3</v>
      </c>
      <c r="B24" s="45" t="s">
        <v>133</v>
      </c>
      <c r="C24" s="45" t="s">
        <v>130</v>
      </c>
      <c r="D24" s="45" t="s">
        <v>134</v>
      </c>
      <c r="E24" s="58">
        <v>10</v>
      </c>
      <c r="F24" s="45">
        <v>13</v>
      </c>
      <c r="G24" s="45">
        <v>70</v>
      </c>
      <c r="H24" s="45">
        <v>25</v>
      </c>
      <c r="I24" s="46" t="b">
        <v>0</v>
      </c>
    </row>
    <row r="25" spans="1:9" hidden="1" outlineLevel="2" x14ac:dyDescent="0.25">
      <c r="A25" s="47">
        <v>4</v>
      </c>
      <c r="B25" s="48" t="s">
        <v>135</v>
      </c>
      <c r="C25" s="48" t="s">
        <v>136</v>
      </c>
      <c r="D25" s="48" t="s">
        <v>134</v>
      </c>
      <c r="E25" s="59">
        <v>22</v>
      </c>
      <c r="F25" s="48">
        <v>53</v>
      </c>
      <c r="G25" s="48">
        <v>0</v>
      </c>
      <c r="H25" s="48">
        <v>0</v>
      </c>
      <c r="I25" s="49" t="b">
        <v>0</v>
      </c>
    </row>
    <row r="26" spans="1:9" hidden="1" outlineLevel="2" x14ac:dyDescent="0.25">
      <c r="A26" s="44">
        <v>5</v>
      </c>
      <c r="B26" s="45" t="s">
        <v>137</v>
      </c>
      <c r="C26" s="45" t="s">
        <v>136</v>
      </c>
      <c r="D26" s="45" t="s">
        <v>134</v>
      </c>
      <c r="E26" s="58">
        <v>21.35</v>
      </c>
      <c r="F26" s="45">
        <v>0</v>
      </c>
      <c r="G26" s="45">
        <v>0</v>
      </c>
      <c r="H26" s="45">
        <v>0</v>
      </c>
      <c r="I26" s="46" t="b">
        <v>1</v>
      </c>
    </row>
    <row r="27" spans="1:9" hidden="1" outlineLevel="2" x14ac:dyDescent="0.25">
      <c r="A27" s="47">
        <v>6</v>
      </c>
      <c r="B27" s="48" t="s">
        <v>138</v>
      </c>
      <c r="C27" s="48" t="s">
        <v>139</v>
      </c>
      <c r="D27" s="48" t="s">
        <v>134</v>
      </c>
      <c r="E27" s="59">
        <v>25</v>
      </c>
      <c r="F27" s="48">
        <v>120</v>
      </c>
      <c r="G27" s="48">
        <v>0</v>
      </c>
      <c r="H27" s="48">
        <v>25</v>
      </c>
      <c r="I27" s="49" t="b">
        <v>0</v>
      </c>
    </row>
    <row r="28" spans="1:9" hidden="1" outlineLevel="2" x14ac:dyDescent="0.25">
      <c r="A28" s="47">
        <v>8</v>
      </c>
      <c r="B28" s="48" t="s">
        <v>142</v>
      </c>
      <c r="C28" s="48" t="s">
        <v>139</v>
      </c>
      <c r="D28" s="48" t="s">
        <v>134</v>
      </c>
      <c r="E28" s="59">
        <v>40</v>
      </c>
      <c r="F28" s="48">
        <v>6</v>
      </c>
      <c r="G28" s="48">
        <v>0</v>
      </c>
      <c r="H28" s="48">
        <v>0</v>
      </c>
      <c r="I28" s="49" t="b">
        <v>0</v>
      </c>
    </row>
    <row r="29" spans="1:9" hidden="1" outlineLevel="2" x14ac:dyDescent="0.25">
      <c r="A29" s="44">
        <v>15</v>
      </c>
      <c r="B29" s="45" t="s">
        <v>155</v>
      </c>
      <c r="C29" s="45" t="s">
        <v>153</v>
      </c>
      <c r="D29" s="45" t="s">
        <v>134</v>
      </c>
      <c r="E29" s="58">
        <v>15.5</v>
      </c>
      <c r="F29" s="45">
        <v>39</v>
      </c>
      <c r="G29" s="45">
        <v>0</v>
      </c>
      <c r="H29" s="45">
        <v>5</v>
      </c>
      <c r="I29" s="46" t="b">
        <v>0</v>
      </c>
    </row>
    <row r="30" spans="1:9" hidden="1" outlineLevel="2" x14ac:dyDescent="0.25">
      <c r="A30" s="47">
        <v>44</v>
      </c>
      <c r="B30" s="48" t="s">
        <v>200</v>
      </c>
      <c r="C30" s="48" t="s">
        <v>198</v>
      </c>
      <c r="D30" s="48" t="s">
        <v>134</v>
      </c>
      <c r="E30" s="59">
        <v>19.45</v>
      </c>
      <c r="F30" s="48">
        <v>27</v>
      </c>
      <c r="G30" s="48">
        <v>0</v>
      </c>
      <c r="H30" s="48">
        <v>15</v>
      </c>
      <c r="I30" s="49" t="b">
        <v>0</v>
      </c>
    </row>
    <row r="31" spans="1:9" hidden="1" outlineLevel="2" x14ac:dyDescent="0.25">
      <c r="A31" s="44">
        <v>61</v>
      </c>
      <c r="B31" s="45" t="s">
        <v>225</v>
      </c>
      <c r="C31" s="45" t="s">
        <v>226</v>
      </c>
      <c r="D31" s="45" t="s">
        <v>134</v>
      </c>
      <c r="E31" s="58">
        <v>28.5</v>
      </c>
      <c r="F31" s="45">
        <v>113</v>
      </c>
      <c r="G31" s="45">
        <v>0</v>
      </c>
      <c r="H31" s="45">
        <v>25</v>
      </c>
      <c r="I31" s="46" t="b">
        <v>0</v>
      </c>
    </row>
    <row r="32" spans="1:9" hidden="1" outlineLevel="2" x14ac:dyDescent="0.25">
      <c r="A32" s="44">
        <v>63</v>
      </c>
      <c r="B32" s="45" t="s">
        <v>228</v>
      </c>
      <c r="C32" s="45" t="s">
        <v>157</v>
      </c>
      <c r="D32" s="45" t="s">
        <v>134</v>
      </c>
      <c r="E32" s="58">
        <v>43.9</v>
      </c>
      <c r="F32" s="45">
        <v>24</v>
      </c>
      <c r="G32" s="45">
        <v>0</v>
      </c>
      <c r="H32" s="45">
        <v>5</v>
      </c>
      <c r="I32" s="46" t="b">
        <v>0</v>
      </c>
    </row>
    <row r="33" spans="1:9" hidden="1" outlineLevel="2" x14ac:dyDescent="0.25">
      <c r="A33" s="44">
        <v>65</v>
      </c>
      <c r="B33" s="45" t="s">
        <v>230</v>
      </c>
      <c r="C33" s="45" t="s">
        <v>136</v>
      </c>
      <c r="D33" s="45" t="s">
        <v>134</v>
      </c>
      <c r="E33" s="58">
        <v>21.05</v>
      </c>
      <c r="F33" s="45">
        <v>76</v>
      </c>
      <c r="G33" s="45">
        <v>0</v>
      </c>
      <c r="H33" s="45">
        <v>0</v>
      </c>
      <c r="I33" s="46" t="b">
        <v>0</v>
      </c>
    </row>
    <row r="34" spans="1:9" hidden="1" outlineLevel="2" x14ac:dyDescent="0.25">
      <c r="A34" s="47">
        <v>66</v>
      </c>
      <c r="B34" s="48" t="s">
        <v>231</v>
      </c>
      <c r="C34" s="48" t="s">
        <v>136</v>
      </c>
      <c r="D34" s="48" t="s">
        <v>134</v>
      </c>
      <c r="E34" s="59">
        <v>17</v>
      </c>
      <c r="F34" s="48">
        <v>4</v>
      </c>
      <c r="G34" s="48">
        <v>100</v>
      </c>
      <c r="H34" s="48">
        <v>20</v>
      </c>
      <c r="I34" s="49" t="b">
        <v>0</v>
      </c>
    </row>
    <row r="35" spans="1:9" hidden="1" outlineLevel="2" x14ac:dyDescent="0.25">
      <c r="A35" s="44">
        <v>77</v>
      </c>
      <c r="B35" s="45" t="s">
        <v>242</v>
      </c>
      <c r="C35" s="45" t="s">
        <v>176</v>
      </c>
      <c r="D35" s="45" t="s">
        <v>134</v>
      </c>
      <c r="E35" s="58">
        <v>13</v>
      </c>
      <c r="F35" s="45">
        <v>32</v>
      </c>
      <c r="G35" s="45">
        <v>0</v>
      </c>
      <c r="H35" s="45">
        <v>15</v>
      </c>
      <c r="I35" s="46" t="b">
        <v>0</v>
      </c>
    </row>
    <row r="36" spans="1:9" outlineLevel="1" collapsed="1" x14ac:dyDescent="0.25">
      <c r="A36" s="44"/>
      <c r="B36" s="45"/>
      <c r="C36" s="45"/>
      <c r="D36" s="63" t="s">
        <v>478</v>
      </c>
      <c r="E36" s="58"/>
      <c r="F36" s="45">
        <f>SUBTOTAL(9,F24:F35)</f>
        <v>507</v>
      </c>
      <c r="G36" s="45"/>
      <c r="H36" s="45"/>
      <c r="I36" s="46">
        <f>SUBTOTAL(9,I24:I35)</f>
        <v>0</v>
      </c>
    </row>
    <row r="37" spans="1:9" hidden="1" outlineLevel="2" x14ac:dyDescent="0.25">
      <c r="A37" s="47">
        <v>16</v>
      </c>
      <c r="B37" s="48" t="s">
        <v>156</v>
      </c>
      <c r="C37" s="48" t="s">
        <v>157</v>
      </c>
      <c r="D37" s="48" t="s">
        <v>158</v>
      </c>
      <c r="E37" s="59">
        <v>17.45</v>
      </c>
      <c r="F37" s="48">
        <v>29</v>
      </c>
      <c r="G37" s="48">
        <v>0</v>
      </c>
      <c r="H37" s="48">
        <v>10</v>
      </c>
      <c r="I37" s="49" t="b">
        <v>0</v>
      </c>
    </row>
    <row r="38" spans="1:9" hidden="1" outlineLevel="2" x14ac:dyDescent="0.25">
      <c r="A38" s="44">
        <v>19</v>
      </c>
      <c r="B38" s="45" t="s">
        <v>161</v>
      </c>
      <c r="C38" s="45" t="s">
        <v>162</v>
      </c>
      <c r="D38" s="45" t="s">
        <v>158</v>
      </c>
      <c r="E38" s="58">
        <v>9.1999999999999993</v>
      </c>
      <c r="F38" s="45">
        <v>25</v>
      </c>
      <c r="G38" s="45">
        <v>0</v>
      </c>
      <c r="H38" s="45">
        <v>5</v>
      </c>
      <c r="I38" s="46" t="b">
        <v>0</v>
      </c>
    </row>
    <row r="39" spans="1:9" hidden="1" outlineLevel="2" x14ac:dyDescent="0.25">
      <c r="A39" s="47">
        <v>20</v>
      </c>
      <c r="B39" s="48" t="s">
        <v>163</v>
      </c>
      <c r="C39" s="48" t="s">
        <v>162</v>
      </c>
      <c r="D39" s="48" t="s">
        <v>158</v>
      </c>
      <c r="E39" s="59">
        <v>81</v>
      </c>
      <c r="F39" s="48">
        <v>40</v>
      </c>
      <c r="G39" s="48">
        <v>0</v>
      </c>
      <c r="H39" s="48">
        <v>0</v>
      </c>
      <c r="I39" s="49" t="b">
        <v>0</v>
      </c>
    </row>
    <row r="40" spans="1:9" hidden="1" outlineLevel="2" x14ac:dyDescent="0.25">
      <c r="A40" s="44">
        <v>21</v>
      </c>
      <c r="B40" s="45" t="s">
        <v>164</v>
      </c>
      <c r="C40" s="45" t="s">
        <v>162</v>
      </c>
      <c r="D40" s="45" t="s">
        <v>158</v>
      </c>
      <c r="E40" s="58">
        <v>10</v>
      </c>
      <c r="F40" s="45">
        <v>3</v>
      </c>
      <c r="G40" s="45">
        <v>40</v>
      </c>
      <c r="H40" s="45">
        <v>5</v>
      </c>
      <c r="I40" s="46" t="b">
        <v>0</v>
      </c>
    </row>
    <row r="41" spans="1:9" hidden="1" outlineLevel="2" x14ac:dyDescent="0.25">
      <c r="A41" s="44">
        <v>25</v>
      </c>
      <c r="B41" s="45" t="s">
        <v>171</v>
      </c>
      <c r="C41" s="45" t="s">
        <v>172</v>
      </c>
      <c r="D41" s="45" t="s">
        <v>158</v>
      </c>
      <c r="E41" s="58">
        <v>14</v>
      </c>
      <c r="F41" s="45">
        <v>76</v>
      </c>
      <c r="G41" s="45">
        <v>0</v>
      </c>
      <c r="H41" s="45">
        <v>30</v>
      </c>
      <c r="I41" s="46" t="b">
        <v>0</v>
      </c>
    </row>
    <row r="42" spans="1:9" hidden="1" outlineLevel="2" x14ac:dyDescent="0.25">
      <c r="A42" s="47">
        <v>26</v>
      </c>
      <c r="B42" s="48" t="s">
        <v>173</v>
      </c>
      <c r="C42" s="48" t="s">
        <v>172</v>
      </c>
      <c r="D42" s="48" t="s">
        <v>158</v>
      </c>
      <c r="E42" s="59">
        <v>31.23</v>
      </c>
      <c r="F42" s="48">
        <v>15</v>
      </c>
      <c r="G42" s="48">
        <v>0</v>
      </c>
      <c r="H42" s="48">
        <v>0</v>
      </c>
      <c r="I42" s="49" t="b">
        <v>0</v>
      </c>
    </row>
    <row r="43" spans="1:9" hidden="1" outlineLevel="2" x14ac:dyDescent="0.25">
      <c r="A43" s="44">
        <v>27</v>
      </c>
      <c r="B43" s="45" t="s">
        <v>174</v>
      </c>
      <c r="C43" s="45" t="s">
        <v>172</v>
      </c>
      <c r="D43" s="45" t="s">
        <v>158</v>
      </c>
      <c r="E43" s="58">
        <v>43.9</v>
      </c>
      <c r="F43" s="45">
        <v>49</v>
      </c>
      <c r="G43" s="45">
        <v>0</v>
      </c>
      <c r="H43" s="45">
        <v>30</v>
      </c>
      <c r="I43" s="46" t="b">
        <v>0</v>
      </c>
    </row>
    <row r="44" spans="1:9" hidden="1" outlineLevel="2" x14ac:dyDescent="0.25">
      <c r="A44" s="44">
        <v>47</v>
      </c>
      <c r="B44" s="45" t="s">
        <v>204</v>
      </c>
      <c r="C44" s="45" t="s">
        <v>205</v>
      </c>
      <c r="D44" s="45" t="s">
        <v>158</v>
      </c>
      <c r="E44" s="58">
        <v>9.5</v>
      </c>
      <c r="F44" s="45">
        <v>36</v>
      </c>
      <c r="G44" s="45">
        <v>0</v>
      </c>
      <c r="H44" s="45">
        <v>0</v>
      </c>
      <c r="I44" s="46" t="b">
        <v>0</v>
      </c>
    </row>
    <row r="45" spans="1:9" hidden="1" outlineLevel="2" x14ac:dyDescent="0.25">
      <c r="A45" s="47">
        <v>48</v>
      </c>
      <c r="B45" s="48" t="s">
        <v>206</v>
      </c>
      <c r="C45" s="48" t="s">
        <v>205</v>
      </c>
      <c r="D45" s="48" t="s">
        <v>158</v>
      </c>
      <c r="E45" s="59">
        <v>12.75</v>
      </c>
      <c r="F45" s="48">
        <v>15</v>
      </c>
      <c r="G45" s="48">
        <v>70</v>
      </c>
      <c r="H45" s="48">
        <v>25</v>
      </c>
      <c r="I45" s="49" t="b">
        <v>0</v>
      </c>
    </row>
    <row r="46" spans="1:9" hidden="1" outlineLevel="2" x14ac:dyDescent="0.25">
      <c r="A46" s="44">
        <v>49</v>
      </c>
      <c r="B46" s="45" t="s">
        <v>207</v>
      </c>
      <c r="C46" s="45" t="s">
        <v>208</v>
      </c>
      <c r="D46" s="45" t="s">
        <v>158</v>
      </c>
      <c r="E46" s="58">
        <v>20</v>
      </c>
      <c r="F46" s="45">
        <v>10</v>
      </c>
      <c r="G46" s="45">
        <v>60</v>
      </c>
      <c r="H46" s="45">
        <v>15</v>
      </c>
      <c r="I46" s="46" t="b">
        <v>0</v>
      </c>
    </row>
    <row r="47" spans="1:9" hidden="1" outlineLevel="2" x14ac:dyDescent="0.25">
      <c r="A47" s="47">
        <v>50</v>
      </c>
      <c r="B47" s="48" t="s">
        <v>209</v>
      </c>
      <c r="C47" s="48" t="s">
        <v>208</v>
      </c>
      <c r="D47" s="48" t="s">
        <v>158</v>
      </c>
      <c r="E47" s="59">
        <v>16.25</v>
      </c>
      <c r="F47" s="48">
        <v>65</v>
      </c>
      <c r="G47" s="48">
        <v>0</v>
      </c>
      <c r="H47" s="48">
        <v>30</v>
      </c>
      <c r="I47" s="49" t="b">
        <v>0</v>
      </c>
    </row>
    <row r="48" spans="1:9" hidden="1" outlineLevel="2" x14ac:dyDescent="0.25">
      <c r="A48" s="47">
        <v>62</v>
      </c>
      <c r="B48" s="48" t="s">
        <v>227</v>
      </c>
      <c r="C48" s="48" t="s">
        <v>226</v>
      </c>
      <c r="D48" s="48" t="s">
        <v>158</v>
      </c>
      <c r="E48" s="59">
        <v>49.3</v>
      </c>
      <c r="F48" s="48">
        <v>17</v>
      </c>
      <c r="G48" s="48">
        <v>0</v>
      </c>
      <c r="H48" s="48">
        <v>0</v>
      </c>
      <c r="I48" s="49" t="b">
        <v>0</v>
      </c>
    </row>
    <row r="49" spans="1:9" hidden="1" outlineLevel="2" x14ac:dyDescent="0.25">
      <c r="A49" s="47">
        <v>68</v>
      </c>
      <c r="B49" s="48" t="s">
        <v>233</v>
      </c>
      <c r="C49" s="48" t="s">
        <v>162</v>
      </c>
      <c r="D49" s="48" t="s">
        <v>158</v>
      </c>
      <c r="E49" s="59">
        <v>12.5</v>
      </c>
      <c r="F49" s="48">
        <v>6</v>
      </c>
      <c r="G49" s="48">
        <v>10</v>
      </c>
      <c r="H49" s="48">
        <v>15</v>
      </c>
      <c r="I49" s="49" t="b">
        <v>0</v>
      </c>
    </row>
    <row r="50" spans="1:9" outlineLevel="1" collapsed="1" x14ac:dyDescent="0.25">
      <c r="A50" s="47"/>
      <c r="B50" s="48"/>
      <c r="C50" s="48"/>
      <c r="D50" s="61" t="s">
        <v>479</v>
      </c>
      <c r="E50" s="59"/>
      <c r="F50" s="48">
        <f>SUBTOTAL(9,F37:F49)</f>
        <v>386</v>
      </c>
      <c r="G50" s="48"/>
      <c r="H50" s="48"/>
      <c r="I50" s="49">
        <f>SUBTOTAL(9,I37:I49)</f>
        <v>0</v>
      </c>
    </row>
    <row r="51" spans="1:9" hidden="1" outlineLevel="2" x14ac:dyDescent="0.25">
      <c r="A51" s="44">
        <v>11</v>
      </c>
      <c r="B51" s="45" t="s">
        <v>148</v>
      </c>
      <c r="C51" s="45" t="s">
        <v>149</v>
      </c>
      <c r="D51" s="45" t="s">
        <v>150</v>
      </c>
      <c r="E51" s="58">
        <v>21</v>
      </c>
      <c r="F51" s="45">
        <v>22</v>
      </c>
      <c r="G51" s="45">
        <v>30</v>
      </c>
      <c r="H51" s="45">
        <v>30</v>
      </c>
      <c r="I51" s="46" t="b">
        <v>0</v>
      </c>
    </row>
    <row r="52" spans="1:9" hidden="1" outlineLevel="2" x14ac:dyDescent="0.25">
      <c r="A52" s="47">
        <v>12</v>
      </c>
      <c r="B52" s="48" t="s">
        <v>151</v>
      </c>
      <c r="C52" s="48" t="s">
        <v>149</v>
      </c>
      <c r="D52" s="48" t="s">
        <v>150</v>
      </c>
      <c r="E52" s="59">
        <v>38</v>
      </c>
      <c r="F52" s="48">
        <v>86</v>
      </c>
      <c r="G52" s="48">
        <v>0</v>
      </c>
      <c r="H52" s="48">
        <v>0</v>
      </c>
      <c r="I52" s="49" t="b">
        <v>0</v>
      </c>
    </row>
    <row r="53" spans="1:9" hidden="1" outlineLevel="2" x14ac:dyDescent="0.25">
      <c r="A53" s="44">
        <v>31</v>
      </c>
      <c r="B53" s="45" t="s">
        <v>180</v>
      </c>
      <c r="C53" s="45" t="s">
        <v>181</v>
      </c>
      <c r="D53" s="45" t="s">
        <v>150</v>
      </c>
      <c r="E53" s="58">
        <v>12.5</v>
      </c>
      <c r="F53" s="45">
        <v>0</v>
      </c>
      <c r="G53" s="45">
        <v>70</v>
      </c>
      <c r="H53" s="45">
        <v>20</v>
      </c>
      <c r="I53" s="46" t="b">
        <v>0</v>
      </c>
    </row>
    <row r="54" spans="1:9" hidden="1" outlineLevel="2" x14ac:dyDescent="0.25">
      <c r="A54" s="47">
        <v>32</v>
      </c>
      <c r="B54" s="48" t="s">
        <v>182</v>
      </c>
      <c r="C54" s="48" t="s">
        <v>181</v>
      </c>
      <c r="D54" s="48" t="s">
        <v>150</v>
      </c>
      <c r="E54" s="59">
        <v>32</v>
      </c>
      <c r="F54" s="48">
        <v>9</v>
      </c>
      <c r="G54" s="48">
        <v>40</v>
      </c>
      <c r="H54" s="48">
        <v>25</v>
      </c>
      <c r="I54" s="49" t="b">
        <v>0</v>
      </c>
    </row>
    <row r="55" spans="1:9" hidden="1" outlineLevel="2" x14ac:dyDescent="0.25">
      <c r="A55" s="44">
        <v>33</v>
      </c>
      <c r="B55" s="45" t="s">
        <v>183</v>
      </c>
      <c r="C55" s="45" t="s">
        <v>184</v>
      </c>
      <c r="D55" s="45" t="s">
        <v>150</v>
      </c>
      <c r="E55" s="58">
        <v>2.5</v>
      </c>
      <c r="F55" s="45">
        <v>112</v>
      </c>
      <c r="G55" s="45">
        <v>0</v>
      </c>
      <c r="H55" s="45">
        <v>20</v>
      </c>
      <c r="I55" s="46" t="b">
        <v>0</v>
      </c>
    </row>
    <row r="56" spans="1:9" hidden="1" outlineLevel="2" x14ac:dyDescent="0.25">
      <c r="A56" s="44">
        <v>59</v>
      </c>
      <c r="B56" s="45" t="s">
        <v>222</v>
      </c>
      <c r="C56" s="45" t="s">
        <v>223</v>
      </c>
      <c r="D56" s="45" t="s">
        <v>150</v>
      </c>
      <c r="E56" s="58">
        <v>55</v>
      </c>
      <c r="F56" s="45">
        <v>79</v>
      </c>
      <c r="G56" s="45">
        <v>0</v>
      </c>
      <c r="H56" s="45">
        <v>0</v>
      </c>
      <c r="I56" s="46" t="b">
        <v>0</v>
      </c>
    </row>
    <row r="57" spans="1:9" hidden="1" outlineLevel="2" x14ac:dyDescent="0.25">
      <c r="A57" s="47">
        <v>60</v>
      </c>
      <c r="B57" s="48" t="s">
        <v>224</v>
      </c>
      <c r="C57" s="48" t="s">
        <v>223</v>
      </c>
      <c r="D57" s="48" t="s">
        <v>150</v>
      </c>
      <c r="E57" s="59">
        <v>34</v>
      </c>
      <c r="F57" s="48">
        <v>19</v>
      </c>
      <c r="G57" s="48">
        <v>0</v>
      </c>
      <c r="H57" s="48">
        <v>0</v>
      </c>
      <c r="I57" s="49" t="b">
        <v>0</v>
      </c>
    </row>
    <row r="58" spans="1:9" hidden="1" outlineLevel="2" x14ac:dyDescent="0.25">
      <c r="A58" s="44">
        <v>69</v>
      </c>
      <c r="B58" s="45" t="s">
        <v>234</v>
      </c>
      <c r="C58" s="45" t="s">
        <v>184</v>
      </c>
      <c r="D58" s="45" t="s">
        <v>150</v>
      </c>
      <c r="E58" s="58">
        <v>36</v>
      </c>
      <c r="F58" s="45">
        <v>26</v>
      </c>
      <c r="G58" s="45">
        <v>0</v>
      </c>
      <c r="H58" s="45">
        <v>15</v>
      </c>
      <c r="I58" s="46" t="b">
        <v>0</v>
      </c>
    </row>
    <row r="59" spans="1:9" hidden="1" outlineLevel="2" x14ac:dyDescent="0.25">
      <c r="A59" s="44">
        <v>71</v>
      </c>
      <c r="B59" s="45" t="s">
        <v>236</v>
      </c>
      <c r="C59" s="45" t="s">
        <v>184</v>
      </c>
      <c r="D59" s="45" t="s">
        <v>150</v>
      </c>
      <c r="E59" s="58">
        <v>21.5</v>
      </c>
      <c r="F59" s="45">
        <v>26</v>
      </c>
      <c r="G59" s="45">
        <v>0</v>
      </c>
      <c r="H59" s="45">
        <v>0</v>
      </c>
      <c r="I59" s="46" t="b">
        <v>0</v>
      </c>
    </row>
    <row r="60" spans="1:9" hidden="1" outlineLevel="2" x14ac:dyDescent="0.25">
      <c r="A60" s="47">
        <v>72</v>
      </c>
      <c r="B60" s="48" t="s">
        <v>237</v>
      </c>
      <c r="C60" s="48" t="s">
        <v>181</v>
      </c>
      <c r="D60" s="48" t="s">
        <v>150</v>
      </c>
      <c r="E60" s="59">
        <v>34.799999999999997</v>
      </c>
      <c r="F60" s="48">
        <v>14</v>
      </c>
      <c r="G60" s="48">
        <v>0</v>
      </c>
      <c r="H60" s="48">
        <v>0</v>
      </c>
      <c r="I60" s="49" t="b">
        <v>0</v>
      </c>
    </row>
    <row r="61" spans="1:9" outlineLevel="1" collapsed="1" x14ac:dyDescent="0.25">
      <c r="A61" s="47"/>
      <c r="B61" s="48"/>
      <c r="C61" s="48"/>
      <c r="D61" s="61" t="s">
        <v>480</v>
      </c>
      <c r="E61" s="59"/>
      <c r="F61" s="48">
        <f>SUBTOTAL(9,F51:F60)</f>
        <v>393</v>
      </c>
      <c r="G61" s="48"/>
      <c r="H61" s="48"/>
      <c r="I61" s="49">
        <f>SUBTOTAL(9,I51:I60)</f>
        <v>0</v>
      </c>
    </row>
    <row r="62" spans="1:9" hidden="1" outlineLevel="2" x14ac:dyDescent="0.25">
      <c r="A62" s="47">
        <v>22</v>
      </c>
      <c r="B62" s="48" t="s">
        <v>165</v>
      </c>
      <c r="C62" s="48" t="s">
        <v>166</v>
      </c>
      <c r="D62" s="48" t="s">
        <v>167</v>
      </c>
      <c r="E62" s="59">
        <v>21</v>
      </c>
      <c r="F62" s="48">
        <v>104</v>
      </c>
      <c r="G62" s="48">
        <v>0</v>
      </c>
      <c r="H62" s="48">
        <v>25</v>
      </c>
      <c r="I62" s="49" t="b">
        <v>0</v>
      </c>
    </row>
    <row r="63" spans="1:9" hidden="1" outlineLevel="2" x14ac:dyDescent="0.25">
      <c r="A63" s="44">
        <v>23</v>
      </c>
      <c r="B63" s="45" t="s">
        <v>168</v>
      </c>
      <c r="C63" s="45" t="s">
        <v>166</v>
      </c>
      <c r="D63" s="45" t="s">
        <v>167</v>
      </c>
      <c r="E63" s="58">
        <v>9</v>
      </c>
      <c r="F63" s="45">
        <v>61</v>
      </c>
      <c r="G63" s="45">
        <v>0</v>
      </c>
      <c r="H63" s="45">
        <v>25</v>
      </c>
      <c r="I63" s="46" t="b">
        <v>0</v>
      </c>
    </row>
    <row r="64" spans="1:9" hidden="1" outlineLevel="2" x14ac:dyDescent="0.25">
      <c r="A64" s="47">
        <v>42</v>
      </c>
      <c r="B64" s="48" t="s">
        <v>197</v>
      </c>
      <c r="C64" s="48" t="s">
        <v>198</v>
      </c>
      <c r="D64" s="48" t="s">
        <v>167</v>
      </c>
      <c r="E64" s="59">
        <v>14</v>
      </c>
      <c r="F64" s="48">
        <v>26</v>
      </c>
      <c r="G64" s="48">
        <v>0</v>
      </c>
      <c r="H64" s="48">
        <v>0</v>
      </c>
      <c r="I64" s="49" t="b">
        <v>1</v>
      </c>
    </row>
    <row r="65" spans="1:9" hidden="1" outlineLevel="2" x14ac:dyDescent="0.25">
      <c r="A65" s="47">
        <v>52</v>
      </c>
      <c r="B65" s="48" t="s">
        <v>212</v>
      </c>
      <c r="C65" s="48" t="s">
        <v>211</v>
      </c>
      <c r="D65" s="48" t="s">
        <v>167</v>
      </c>
      <c r="E65" s="59">
        <v>7</v>
      </c>
      <c r="F65" s="48">
        <v>38</v>
      </c>
      <c r="G65" s="48">
        <v>0</v>
      </c>
      <c r="H65" s="48">
        <v>25</v>
      </c>
      <c r="I65" s="49" t="b">
        <v>0</v>
      </c>
    </row>
    <row r="66" spans="1:9" hidden="1" outlineLevel="2" x14ac:dyDescent="0.25">
      <c r="A66" s="47">
        <v>56</v>
      </c>
      <c r="B66" s="48" t="s">
        <v>217</v>
      </c>
      <c r="C66" s="48" t="s">
        <v>218</v>
      </c>
      <c r="D66" s="48" t="s">
        <v>167</v>
      </c>
      <c r="E66" s="59">
        <v>38</v>
      </c>
      <c r="F66" s="48">
        <v>21</v>
      </c>
      <c r="G66" s="48">
        <v>10</v>
      </c>
      <c r="H66" s="48">
        <v>30</v>
      </c>
      <c r="I66" s="49" t="b">
        <v>0</v>
      </c>
    </row>
    <row r="67" spans="1:9" hidden="1" outlineLevel="2" x14ac:dyDescent="0.25">
      <c r="A67" s="44">
        <v>57</v>
      </c>
      <c r="B67" s="45" t="s">
        <v>219</v>
      </c>
      <c r="C67" s="45" t="s">
        <v>218</v>
      </c>
      <c r="D67" s="45" t="s">
        <v>167</v>
      </c>
      <c r="E67" s="58">
        <v>19.5</v>
      </c>
      <c r="F67" s="45">
        <v>36</v>
      </c>
      <c r="G67" s="45">
        <v>0</v>
      </c>
      <c r="H67" s="45">
        <v>20</v>
      </c>
      <c r="I67" s="46" t="b">
        <v>0</v>
      </c>
    </row>
    <row r="68" spans="1:9" hidden="1" outlineLevel="2" x14ac:dyDescent="0.25">
      <c r="A68" s="47">
        <v>64</v>
      </c>
      <c r="B68" s="48" t="s">
        <v>229</v>
      </c>
      <c r="C68" s="48" t="s">
        <v>176</v>
      </c>
      <c r="D68" s="48" t="s">
        <v>167</v>
      </c>
      <c r="E68" s="59">
        <v>33.25</v>
      </c>
      <c r="F68" s="48">
        <v>22</v>
      </c>
      <c r="G68" s="48">
        <v>80</v>
      </c>
      <c r="H68" s="48">
        <v>30</v>
      </c>
      <c r="I68" s="49" t="b">
        <v>0</v>
      </c>
    </row>
    <row r="69" spans="1:9" outlineLevel="1" collapsed="1" x14ac:dyDescent="0.25">
      <c r="A69" s="47"/>
      <c r="B69" s="48"/>
      <c r="C69" s="48"/>
      <c r="D69" s="61" t="s">
        <v>481</v>
      </c>
      <c r="E69" s="59"/>
      <c r="F69" s="48">
        <f>SUBTOTAL(9,F62:F68)</f>
        <v>308</v>
      </c>
      <c r="G69" s="48"/>
      <c r="H69" s="48"/>
      <c r="I69" s="49">
        <f>SUBTOTAL(9,I62:I68)</f>
        <v>0</v>
      </c>
    </row>
    <row r="70" spans="1:9" hidden="1" outlineLevel="2" x14ac:dyDescent="0.25">
      <c r="A70" s="44">
        <v>9</v>
      </c>
      <c r="B70" s="45" t="s">
        <v>143</v>
      </c>
      <c r="C70" s="45" t="s">
        <v>144</v>
      </c>
      <c r="D70" s="45" t="s">
        <v>145</v>
      </c>
      <c r="E70" s="58">
        <v>97</v>
      </c>
      <c r="F70" s="45">
        <v>29</v>
      </c>
      <c r="G70" s="45">
        <v>0</v>
      </c>
      <c r="H70" s="45">
        <v>0</v>
      </c>
      <c r="I70" s="46" t="b">
        <v>1</v>
      </c>
    </row>
    <row r="71" spans="1:9" hidden="1" outlineLevel="2" x14ac:dyDescent="0.25">
      <c r="A71" s="44">
        <v>17</v>
      </c>
      <c r="B71" s="45" t="s">
        <v>159</v>
      </c>
      <c r="C71" s="45" t="s">
        <v>157</v>
      </c>
      <c r="D71" s="45" t="s">
        <v>145</v>
      </c>
      <c r="E71" s="58">
        <v>39</v>
      </c>
      <c r="F71" s="45">
        <v>0</v>
      </c>
      <c r="G71" s="45">
        <v>0</v>
      </c>
      <c r="H71" s="45">
        <v>0</v>
      </c>
      <c r="I71" s="46" t="b">
        <v>1</v>
      </c>
    </row>
    <row r="72" spans="1:9" hidden="1" outlineLevel="2" x14ac:dyDescent="0.25">
      <c r="A72" s="44">
        <v>29</v>
      </c>
      <c r="B72" s="45" t="s">
        <v>177</v>
      </c>
      <c r="C72" s="45" t="s">
        <v>176</v>
      </c>
      <c r="D72" s="45" t="s">
        <v>145</v>
      </c>
      <c r="E72" s="58">
        <v>123.79</v>
      </c>
      <c r="F72" s="45">
        <v>0</v>
      </c>
      <c r="G72" s="45">
        <v>0</v>
      </c>
      <c r="H72" s="45">
        <v>0</v>
      </c>
      <c r="I72" s="46" t="b">
        <v>1</v>
      </c>
    </row>
    <row r="73" spans="1:9" hidden="1" outlineLevel="2" x14ac:dyDescent="0.25">
      <c r="A73" s="44">
        <v>53</v>
      </c>
      <c r="B73" s="45" t="s">
        <v>213</v>
      </c>
      <c r="C73" s="45" t="s">
        <v>211</v>
      </c>
      <c r="D73" s="45" t="s">
        <v>145</v>
      </c>
      <c r="E73" s="58">
        <v>32.799999999999997</v>
      </c>
      <c r="F73" s="45">
        <v>0</v>
      </c>
      <c r="G73" s="45">
        <v>0</v>
      </c>
      <c r="H73" s="45">
        <v>0</v>
      </c>
      <c r="I73" s="46" t="b">
        <v>1</v>
      </c>
    </row>
    <row r="74" spans="1:9" hidden="1" outlineLevel="2" x14ac:dyDescent="0.25">
      <c r="A74" s="47">
        <v>54</v>
      </c>
      <c r="B74" s="48" t="s">
        <v>214</v>
      </c>
      <c r="C74" s="48" t="s">
        <v>215</v>
      </c>
      <c r="D74" s="48" t="s">
        <v>145</v>
      </c>
      <c r="E74" s="59">
        <v>7.45</v>
      </c>
      <c r="F74" s="48">
        <v>21</v>
      </c>
      <c r="G74" s="48">
        <v>0</v>
      </c>
      <c r="H74" s="48">
        <v>10</v>
      </c>
      <c r="I74" s="49" t="b">
        <v>0</v>
      </c>
    </row>
    <row r="75" spans="1:9" hidden="1" outlineLevel="2" x14ac:dyDescent="0.25">
      <c r="A75" s="44">
        <v>55</v>
      </c>
      <c r="B75" s="45" t="s">
        <v>216</v>
      </c>
      <c r="C75" s="45" t="s">
        <v>215</v>
      </c>
      <c r="D75" s="45" t="s">
        <v>145</v>
      </c>
      <c r="E75" s="58">
        <v>24</v>
      </c>
      <c r="F75" s="45">
        <v>115</v>
      </c>
      <c r="G75" s="45">
        <v>0</v>
      </c>
      <c r="H75" s="45">
        <v>20</v>
      </c>
      <c r="I75" s="46" t="b">
        <v>0</v>
      </c>
    </row>
    <row r="76" spans="1:9" outlineLevel="1" collapsed="1" x14ac:dyDescent="0.25">
      <c r="A76" s="44"/>
      <c r="B76" s="45"/>
      <c r="C76" s="45"/>
      <c r="D76" s="63" t="s">
        <v>482</v>
      </c>
      <c r="E76" s="58"/>
      <c r="F76" s="45">
        <f>SUBTOTAL(9,F70:F75)</f>
        <v>165</v>
      </c>
      <c r="G76" s="45"/>
      <c r="H76" s="45"/>
      <c r="I76" s="46">
        <f>SUBTOTAL(9,I70:I75)</f>
        <v>0</v>
      </c>
    </row>
    <row r="77" spans="1:9" hidden="1" outlineLevel="2" x14ac:dyDescent="0.25">
      <c r="A77" s="44">
        <v>7</v>
      </c>
      <c r="B77" s="45" t="s">
        <v>140</v>
      </c>
      <c r="C77" s="45" t="s">
        <v>139</v>
      </c>
      <c r="D77" s="45" t="s">
        <v>141</v>
      </c>
      <c r="E77" s="58">
        <v>30</v>
      </c>
      <c r="F77" s="45">
        <v>15</v>
      </c>
      <c r="G77" s="45">
        <v>0</v>
      </c>
      <c r="H77" s="45">
        <v>10</v>
      </c>
      <c r="I77" s="46" t="b">
        <v>0</v>
      </c>
    </row>
    <row r="78" spans="1:9" hidden="1" outlineLevel="2" x14ac:dyDescent="0.25">
      <c r="A78" s="47">
        <v>14</v>
      </c>
      <c r="B78" s="48" t="s">
        <v>154</v>
      </c>
      <c r="C78" s="48" t="s">
        <v>153</v>
      </c>
      <c r="D78" s="48" t="s">
        <v>141</v>
      </c>
      <c r="E78" s="59">
        <v>23.25</v>
      </c>
      <c r="F78" s="48">
        <v>35</v>
      </c>
      <c r="G78" s="48">
        <v>0</v>
      </c>
      <c r="H78" s="48">
        <v>0</v>
      </c>
      <c r="I78" s="49" t="b">
        <v>0</v>
      </c>
    </row>
    <row r="79" spans="1:9" hidden="1" outlineLevel="2" x14ac:dyDescent="0.25">
      <c r="A79" s="47">
        <v>28</v>
      </c>
      <c r="B79" s="48" t="s">
        <v>175</v>
      </c>
      <c r="C79" s="48" t="s">
        <v>176</v>
      </c>
      <c r="D79" s="48" t="s">
        <v>141</v>
      </c>
      <c r="E79" s="59">
        <v>45.6</v>
      </c>
      <c r="F79" s="48">
        <v>26</v>
      </c>
      <c r="G79" s="48">
        <v>0</v>
      </c>
      <c r="H79" s="48">
        <v>0</v>
      </c>
      <c r="I79" s="49" t="b">
        <v>1</v>
      </c>
    </row>
    <row r="80" spans="1:9" hidden="1" outlineLevel="2" x14ac:dyDescent="0.25">
      <c r="A80" s="44">
        <v>51</v>
      </c>
      <c r="B80" s="45" t="s">
        <v>210</v>
      </c>
      <c r="C80" s="45" t="s">
        <v>211</v>
      </c>
      <c r="D80" s="45" t="s">
        <v>141</v>
      </c>
      <c r="E80" s="58">
        <v>53</v>
      </c>
      <c r="F80" s="45">
        <v>20</v>
      </c>
      <c r="G80" s="45">
        <v>0</v>
      </c>
      <c r="H80" s="45">
        <v>10</v>
      </c>
      <c r="I80" s="46" t="b">
        <v>0</v>
      </c>
    </row>
    <row r="81" spans="1:9" hidden="1" outlineLevel="2" x14ac:dyDescent="0.25">
      <c r="A81" s="47">
        <v>74</v>
      </c>
      <c r="B81" s="48" t="s">
        <v>239</v>
      </c>
      <c r="C81" s="48" t="s">
        <v>144</v>
      </c>
      <c r="D81" s="48" t="s">
        <v>141</v>
      </c>
      <c r="E81" s="59">
        <v>10</v>
      </c>
      <c r="F81" s="48">
        <v>4</v>
      </c>
      <c r="G81" s="48">
        <v>20</v>
      </c>
      <c r="H81" s="48">
        <v>5</v>
      </c>
      <c r="I81" s="49" t="b">
        <v>0</v>
      </c>
    </row>
    <row r="82" spans="1:9" outlineLevel="1" collapsed="1" x14ac:dyDescent="0.25">
      <c r="A82" s="47"/>
      <c r="B82" s="48"/>
      <c r="C82" s="48"/>
      <c r="D82" s="61" t="s">
        <v>483</v>
      </c>
      <c r="E82" s="59"/>
      <c r="F82" s="48">
        <f>SUBTOTAL(9,F77:F81)</f>
        <v>100</v>
      </c>
      <c r="G82" s="48"/>
      <c r="H82" s="48"/>
      <c r="I82" s="49">
        <f>SUBTOTAL(9,I77:I81)</f>
        <v>0</v>
      </c>
    </row>
    <row r="83" spans="1:9" hidden="1" outlineLevel="2" x14ac:dyDescent="0.25">
      <c r="A83" s="47">
        <v>10</v>
      </c>
      <c r="B83" s="48" t="s">
        <v>146</v>
      </c>
      <c r="C83" s="48" t="s">
        <v>144</v>
      </c>
      <c r="D83" s="48" t="s">
        <v>147</v>
      </c>
      <c r="E83" s="59">
        <v>31</v>
      </c>
      <c r="F83" s="48">
        <v>31</v>
      </c>
      <c r="G83" s="48">
        <v>0</v>
      </c>
      <c r="H83" s="48">
        <v>0</v>
      </c>
      <c r="I83" s="49" t="b">
        <v>0</v>
      </c>
    </row>
    <row r="84" spans="1:9" hidden="1" outlineLevel="2" x14ac:dyDescent="0.25">
      <c r="A84" s="44">
        <v>13</v>
      </c>
      <c r="B84" s="45" t="s">
        <v>152</v>
      </c>
      <c r="C84" s="45" t="s">
        <v>153</v>
      </c>
      <c r="D84" s="45" t="s">
        <v>147</v>
      </c>
      <c r="E84" s="58">
        <v>6</v>
      </c>
      <c r="F84" s="45">
        <v>24</v>
      </c>
      <c r="G84" s="45">
        <v>0</v>
      </c>
      <c r="H84" s="45">
        <v>5</v>
      </c>
      <c r="I84" s="46" t="b">
        <v>0</v>
      </c>
    </row>
    <row r="85" spans="1:9" hidden="1" outlineLevel="2" x14ac:dyDescent="0.25">
      <c r="A85" s="47">
        <v>18</v>
      </c>
      <c r="B85" s="48" t="s">
        <v>160</v>
      </c>
      <c r="C85" s="48" t="s">
        <v>157</v>
      </c>
      <c r="D85" s="48" t="s">
        <v>147</v>
      </c>
      <c r="E85" s="59">
        <v>62.5</v>
      </c>
      <c r="F85" s="48">
        <v>42</v>
      </c>
      <c r="G85" s="48">
        <v>0</v>
      </c>
      <c r="H85" s="48">
        <v>0</v>
      </c>
      <c r="I85" s="49" t="b">
        <v>0</v>
      </c>
    </row>
    <row r="86" spans="1:9" hidden="1" outlineLevel="2" x14ac:dyDescent="0.25">
      <c r="A86" s="47">
        <v>30</v>
      </c>
      <c r="B86" s="48" t="s">
        <v>178</v>
      </c>
      <c r="C86" s="48" t="s">
        <v>179</v>
      </c>
      <c r="D86" s="48" t="s">
        <v>147</v>
      </c>
      <c r="E86" s="59">
        <v>25.89</v>
      </c>
      <c r="F86" s="48">
        <v>10</v>
      </c>
      <c r="G86" s="48">
        <v>0</v>
      </c>
      <c r="H86" s="48">
        <v>15</v>
      </c>
      <c r="I86" s="49" t="b">
        <v>0</v>
      </c>
    </row>
    <row r="87" spans="1:9" hidden="1" outlineLevel="2" x14ac:dyDescent="0.25">
      <c r="A87" s="47">
        <v>36</v>
      </c>
      <c r="B87" s="48" t="s">
        <v>188</v>
      </c>
      <c r="C87" s="48" t="s">
        <v>189</v>
      </c>
      <c r="D87" s="48" t="s">
        <v>147</v>
      </c>
      <c r="E87" s="59">
        <v>19</v>
      </c>
      <c r="F87" s="48">
        <v>112</v>
      </c>
      <c r="G87" s="48">
        <v>0</v>
      </c>
      <c r="H87" s="48">
        <v>20</v>
      </c>
      <c r="I87" s="49" t="b">
        <v>0</v>
      </c>
    </row>
    <row r="88" spans="1:9" hidden="1" outlineLevel="2" x14ac:dyDescent="0.25">
      <c r="A88" s="44">
        <v>37</v>
      </c>
      <c r="B88" s="45" t="s">
        <v>190</v>
      </c>
      <c r="C88" s="45" t="s">
        <v>189</v>
      </c>
      <c r="D88" s="45" t="s">
        <v>147</v>
      </c>
      <c r="E88" s="58">
        <v>26</v>
      </c>
      <c r="F88" s="45">
        <v>11</v>
      </c>
      <c r="G88" s="45">
        <v>50</v>
      </c>
      <c r="H88" s="45">
        <v>25</v>
      </c>
      <c r="I88" s="46" t="b">
        <v>0</v>
      </c>
    </row>
    <row r="89" spans="1:9" hidden="1" outlineLevel="2" x14ac:dyDescent="0.25">
      <c r="A89" s="47">
        <v>40</v>
      </c>
      <c r="B89" s="48" t="s">
        <v>194</v>
      </c>
      <c r="C89" s="48" t="s">
        <v>195</v>
      </c>
      <c r="D89" s="48" t="s">
        <v>147</v>
      </c>
      <c r="E89" s="59">
        <v>18.399999999999999</v>
      </c>
      <c r="F89" s="48">
        <v>123</v>
      </c>
      <c r="G89" s="48">
        <v>0</v>
      </c>
      <c r="H89" s="48">
        <v>30</v>
      </c>
      <c r="I89" s="49" t="b">
        <v>0</v>
      </c>
    </row>
    <row r="90" spans="1:9" hidden="1" outlineLevel="2" x14ac:dyDescent="0.25">
      <c r="A90" s="44">
        <v>41</v>
      </c>
      <c r="B90" s="45" t="s">
        <v>196</v>
      </c>
      <c r="C90" s="45" t="s">
        <v>195</v>
      </c>
      <c r="D90" s="45" t="s">
        <v>147</v>
      </c>
      <c r="E90" s="58">
        <v>9.65</v>
      </c>
      <c r="F90" s="45">
        <v>85</v>
      </c>
      <c r="G90" s="45">
        <v>0</v>
      </c>
      <c r="H90" s="45">
        <v>10</v>
      </c>
      <c r="I90" s="46" t="b">
        <v>0</v>
      </c>
    </row>
    <row r="91" spans="1:9" hidden="1" outlineLevel="2" x14ac:dyDescent="0.25">
      <c r="A91" s="44">
        <v>45</v>
      </c>
      <c r="B91" s="45" t="s">
        <v>201</v>
      </c>
      <c r="C91" s="45" t="s">
        <v>202</v>
      </c>
      <c r="D91" s="45" t="s">
        <v>147</v>
      </c>
      <c r="E91" s="58">
        <v>9.5</v>
      </c>
      <c r="F91" s="45">
        <v>5</v>
      </c>
      <c r="G91" s="45">
        <v>70</v>
      </c>
      <c r="H91" s="45">
        <v>15</v>
      </c>
      <c r="I91" s="46" t="b">
        <v>0</v>
      </c>
    </row>
    <row r="92" spans="1:9" hidden="1" outlineLevel="2" x14ac:dyDescent="0.25">
      <c r="A92" s="47">
        <v>46</v>
      </c>
      <c r="B92" s="48" t="s">
        <v>203</v>
      </c>
      <c r="C92" s="48" t="s">
        <v>202</v>
      </c>
      <c r="D92" s="48" t="s">
        <v>147</v>
      </c>
      <c r="E92" s="59">
        <v>12</v>
      </c>
      <c r="F92" s="48">
        <v>95</v>
      </c>
      <c r="G92" s="48">
        <v>0</v>
      </c>
      <c r="H92" s="48">
        <v>0</v>
      </c>
      <c r="I92" s="49" t="b">
        <v>0</v>
      </c>
    </row>
    <row r="93" spans="1:9" hidden="1" outlineLevel="2" x14ac:dyDescent="0.25">
      <c r="A93" s="47">
        <v>58</v>
      </c>
      <c r="B93" s="48" t="s">
        <v>220</v>
      </c>
      <c r="C93" s="48" t="s">
        <v>221</v>
      </c>
      <c r="D93" s="48" t="s">
        <v>147</v>
      </c>
      <c r="E93" s="59">
        <v>13.25</v>
      </c>
      <c r="F93" s="48">
        <v>62</v>
      </c>
      <c r="G93" s="48">
        <v>0</v>
      </c>
      <c r="H93" s="48">
        <v>20</v>
      </c>
      <c r="I93" s="49" t="b">
        <v>0</v>
      </c>
    </row>
    <row r="94" spans="1:9" hidden="1" outlineLevel="2" x14ac:dyDescent="0.25">
      <c r="A94" s="38">
        <v>73</v>
      </c>
      <c r="B94" s="39" t="s">
        <v>238</v>
      </c>
      <c r="C94" s="39" t="s">
        <v>189</v>
      </c>
      <c r="D94" s="39" t="s">
        <v>147</v>
      </c>
      <c r="E94" s="60">
        <v>15</v>
      </c>
      <c r="F94" s="39">
        <v>101</v>
      </c>
      <c r="G94" s="39">
        <v>0</v>
      </c>
      <c r="H94" s="39">
        <v>5</v>
      </c>
      <c r="I94" s="40" t="b">
        <v>0</v>
      </c>
    </row>
    <row r="95" spans="1:9" outlineLevel="1" collapsed="1" x14ac:dyDescent="0.25">
      <c r="A95" s="50"/>
      <c r="B95" s="50"/>
      <c r="C95" s="50"/>
      <c r="D95" s="51" t="s">
        <v>484</v>
      </c>
      <c r="E95" s="62"/>
      <c r="F95" s="50">
        <f>SUBTOTAL(9,F83:F94)</f>
        <v>701</v>
      </c>
      <c r="G95" s="50"/>
      <c r="H95" s="50"/>
      <c r="I95" s="50">
        <f>SUBTOTAL(9,I83:I94)</f>
        <v>0</v>
      </c>
    </row>
    <row r="96" spans="1:9" x14ac:dyDescent="0.25">
      <c r="A96" s="50"/>
      <c r="B96" s="50"/>
      <c r="C96" s="50"/>
      <c r="D96" s="51" t="s">
        <v>458</v>
      </c>
      <c r="E96" s="62"/>
      <c r="F96" s="50">
        <f>SUBTOTAL(9,F11:F94)</f>
        <v>3119</v>
      </c>
      <c r="G96" s="50"/>
      <c r="H96" s="50"/>
      <c r="I96" s="50">
        <f>SUBTOTAL(9,I11:I94)</f>
        <v>0</v>
      </c>
    </row>
  </sheetData>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4" workbookViewId="0">
      <selection activeCell="E34" sqref="E34"/>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4" t="s">
        <v>469</v>
      </c>
      <c r="C1" s="24"/>
      <c r="D1" s="24"/>
      <c r="E1" s="24"/>
      <c r="F1" s="24"/>
      <c r="G1" s="24"/>
    </row>
    <row r="2" spans="1:13" x14ac:dyDescent="0.25">
      <c r="F2"/>
      <c r="G2"/>
      <c r="K2"/>
    </row>
    <row r="3" spans="1:13" x14ac:dyDescent="0.25">
      <c r="F3"/>
      <c r="G3"/>
      <c r="K3"/>
    </row>
    <row r="4" spans="1:13" x14ac:dyDescent="0.25">
      <c r="F4"/>
      <c r="G4"/>
      <c r="K4"/>
    </row>
    <row r="10" spans="1:13" x14ac:dyDescent="0.2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2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2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2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2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25">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2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2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2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25">
      <c r="A19" s="1">
        <v>5</v>
      </c>
      <c r="B19" s="1" t="s">
        <v>319</v>
      </c>
      <c r="C19" s="1" t="s">
        <v>344</v>
      </c>
      <c r="D19" s="1" t="s">
        <v>317</v>
      </c>
      <c r="E19" s="1" t="s">
        <v>311</v>
      </c>
      <c r="F19" s="13">
        <v>20152</v>
      </c>
      <c r="G19" s="13">
        <v>34259</v>
      </c>
      <c r="H19" s="1" t="s">
        <v>316</v>
      </c>
      <c r="I19" s="1" t="s">
        <v>7</v>
      </c>
      <c r="J19" t="s">
        <v>1</v>
      </c>
      <c r="K19" s="14" t="s">
        <v>315</v>
      </c>
      <c r="L19" t="s">
        <v>8</v>
      </c>
      <c r="M19" t="s">
        <v>314</v>
      </c>
    </row>
    <row r="20" spans="1:13" x14ac:dyDescent="0.25">
      <c r="A20" s="1">
        <v>7</v>
      </c>
      <c r="B20" s="1" t="s">
        <v>330</v>
      </c>
      <c r="C20" s="1" t="s">
        <v>340</v>
      </c>
      <c r="D20" s="1" t="s">
        <v>301</v>
      </c>
      <c r="E20" s="1" t="s">
        <v>311</v>
      </c>
      <c r="F20" s="13">
        <v>22065</v>
      </c>
      <c r="G20" s="13">
        <v>34336</v>
      </c>
      <c r="H20" s="1" t="s">
        <v>471</v>
      </c>
      <c r="I20" s="1" t="s">
        <v>7</v>
      </c>
      <c r="J20" t="s">
        <v>1</v>
      </c>
      <c r="K20" s="14" t="s">
        <v>328</v>
      </c>
      <c r="L20" t="s">
        <v>8</v>
      </c>
      <c r="M20" t="s">
        <v>327</v>
      </c>
    </row>
    <row r="21" spans="1:13" x14ac:dyDescent="0.25">
      <c r="A21" s="1">
        <v>8</v>
      </c>
      <c r="B21" s="1" t="s">
        <v>367</v>
      </c>
      <c r="C21" s="1" t="s">
        <v>337</v>
      </c>
      <c r="D21" s="1" t="s">
        <v>366</v>
      </c>
      <c r="E21" s="1" t="s">
        <v>306</v>
      </c>
      <c r="F21" s="13">
        <v>21194</v>
      </c>
      <c r="G21" s="13">
        <v>34398</v>
      </c>
      <c r="H21" s="1" t="s">
        <v>365</v>
      </c>
      <c r="I21" s="1" t="s">
        <v>111</v>
      </c>
      <c r="J21" t="s">
        <v>60</v>
      </c>
      <c r="K21" s="14">
        <v>98105</v>
      </c>
      <c r="L21" t="s">
        <v>46</v>
      </c>
      <c r="M21" t="s">
        <v>364</v>
      </c>
    </row>
    <row r="22" spans="1:13" x14ac:dyDescent="0.25">
      <c r="A22" s="1">
        <v>9</v>
      </c>
      <c r="B22" s="1" t="s">
        <v>363</v>
      </c>
      <c r="C22" s="1" t="s">
        <v>334</v>
      </c>
      <c r="D22" s="1" t="s">
        <v>301</v>
      </c>
      <c r="E22" s="1" t="s">
        <v>306</v>
      </c>
      <c r="F22" s="13">
        <v>25386</v>
      </c>
      <c r="G22" s="13">
        <v>34653</v>
      </c>
      <c r="H22" s="1" t="s">
        <v>362</v>
      </c>
      <c r="I22" s="1" t="s">
        <v>7</v>
      </c>
      <c r="J22" t="s">
        <v>1</v>
      </c>
      <c r="K22" s="14" t="s">
        <v>361</v>
      </c>
      <c r="L22" t="s">
        <v>8</v>
      </c>
      <c r="M22" t="s">
        <v>360</v>
      </c>
    </row>
    <row r="23" spans="1:13" x14ac:dyDescent="0.25">
      <c r="A23" s="1">
        <v>18</v>
      </c>
      <c r="B23" s="15" t="s">
        <v>303</v>
      </c>
      <c r="C23" s="15" t="s">
        <v>334</v>
      </c>
      <c r="D23" s="15" t="s">
        <v>301</v>
      </c>
      <c r="E23" s="15" t="s">
        <v>300</v>
      </c>
      <c r="F23" s="13">
        <v>25386</v>
      </c>
      <c r="G23" s="13">
        <v>34653</v>
      </c>
      <c r="H23" s="15" t="s">
        <v>299</v>
      </c>
      <c r="I23" s="15" t="s">
        <v>111</v>
      </c>
      <c r="J23" s="15" t="s">
        <v>60</v>
      </c>
      <c r="K23" s="16">
        <v>99999</v>
      </c>
      <c r="L23" s="15" t="s">
        <v>46</v>
      </c>
      <c r="M23" t="s">
        <v>298</v>
      </c>
    </row>
    <row r="24" spans="1:13" x14ac:dyDescent="0.25">
      <c r="A24" s="1">
        <v>10</v>
      </c>
      <c r="B24" s="15" t="s">
        <v>323</v>
      </c>
      <c r="C24" s="15" t="s">
        <v>359</v>
      </c>
      <c r="D24" s="15" t="s">
        <v>301</v>
      </c>
      <c r="E24" s="15" t="s">
        <v>321</v>
      </c>
      <c r="F24" s="13">
        <v>25180</v>
      </c>
      <c r="G24" s="13">
        <v>33725</v>
      </c>
      <c r="H24" s="15" t="s">
        <v>320</v>
      </c>
      <c r="I24" s="15" t="s">
        <v>111</v>
      </c>
      <c r="J24" s="15" t="s">
        <v>60</v>
      </c>
      <c r="K24" s="16">
        <v>99999</v>
      </c>
      <c r="L24" s="15" t="s">
        <v>46</v>
      </c>
      <c r="M24" t="s">
        <v>298</v>
      </c>
    </row>
    <row r="25" spans="1:13" x14ac:dyDescent="0.25">
      <c r="A25" s="1">
        <v>11</v>
      </c>
      <c r="B25" s="15" t="s">
        <v>358</v>
      </c>
      <c r="C25" s="15" t="s">
        <v>351</v>
      </c>
      <c r="D25" s="15" t="s">
        <v>350</v>
      </c>
      <c r="E25" s="15" t="s">
        <v>311</v>
      </c>
      <c r="F25" s="13">
        <v>19043</v>
      </c>
      <c r="G25" s="13">
        <v>33830</v>
      </c>
      <c r="H25" s="15" t="s">
        <v>357</v>
      </c>
      <c r="I25" s="15" t="s">
        <v>356</v>
      </c>
      <c r="J25" s="15" t="s">
        <v>60</v>
      </c>
      <c r="K25" s="16">
        <v>99999</v>
      </c>
      <c r="L25" s="15" t="s">
        <v>46</v>
      </c>
      <c r="M25" t="s">
        <v>298</v>
      </c>
    </row>
    <row r="26" spans="1:13" x14ac:dyDescent="0.25">
      <c r="A26" s="1">
        <v>12</v>
      </c>
      <c r="B26" s="15" t="s">
        <v>355</v>
      </c>
      <c r="C26" s="15" t="s">
        <v>354</v>
      </c>
      <c r="D26" s="15" t="s">
        <v>301</v>
      </c>
      <c r="E26" s="15" t="s">
        <v>300</v>
      </c>
      <c r="F26" s="13">
        <v>23253</v>
      </c>
      <c r="G26" s="13">
        <v>33695</v>
      </c>
      <c r="H26" s="15" t="s">
        <v>353</v>
      </c>
      <c r="I26" s="15" t="s">
        <v>309</v>
      </c>
      <c r="J26" s="15" t="s">
        <v>60</v>
      </c>
      <c r="K26" s="16">
        <v>99999</v>
      </c>
      <c r="L26" s="15" t="s">
        <v>46</v>
      </c>
      <c r="M26" t="s">
        <v>298</v>
      </c>
    </row>
    <row r="27" spans="1:13" x14ac:dyDescent="0.25">
      <c r="A27" s="1">
        <v>2</v>
      </c>
      <c r="B27" s="1" t="s">
        <v>352</v>
      </c>
      <c r="C27" s="1" t="s">
        <v>351</v>
      </c>
      <c r="D27" s="1" t="s">
        <v>350</v>
      </c>
      <c r="E27" s="1" t="s">
        <v>321</v>
      </c>
      <c r="F27" s="13">
        <v>19043</v>
      </c>
      <c r="G27" s="13">
        <v>33830</v>
      </c>
      <c r="H27" s="1" t="s">
        <v>349</v>
      </c>
      <c r="I27" s="1" t="s">
        <v>348</v>
      </c>
      <c r="J27" t="s">
        <v>60</v>
      </c>
      <c r="K27" s="14">
        <v>98401</v>
      </c>
      <c r="L27" t="s">
        <v>46</v>
      </c>
      <c r="M27" t="s">
        <v>347</v>
      </c>
    </row>
    <row r="28" spans="1:13" x14ac:dyDescent="0.25">
      <c r="A28" s="1">
        <v>13</v>
      </c>
      <c r="B28" s="15" t="s">
        <v>326</v>
      </c>
      <c r="C28" s="15" t="s">
        <v>346</v>
      </c>
      <c r="D28" s="15" t="s">
        <v>301</v>
      </c>
      <c r="E28" s="15" t="s">
        <v>306</v>
      </c>
      <c r="F28" s="13">
        <v>21447</v>
      </c>
      <c r="G28" s="13">
        <v>34092</v>
      </c>
      <c r="H28" s="15" t="s">
        <v>324</v>
      </c>
      <c r="I28" s="15" t="s">
        <v>102</v>
      </c>
      <c r="J28" s="15" t="s">
        <v>60</v>
      </c>
      <c r="K28" s="16">
        <v>99999</v>
      </c>
      <c r="L28" s="15" t="s">
        <v>46</v>
      </c>
      <c r="M28" t="s">
        <v>298</v>
      </c>
    </row>
    <row r="29" spans="1:13" x14ac:dyDescent="0.25">
      <c r="A29" s="1">
        <v>14</v>
      </c>
      <c r="B29" s="15" t="s">
        <v>345</v>
      </c>
      <c r="C29" s="15" t="s">
        <v>344</v>
      </c>
      <c r="D29" s="15" t="s">
        <v>317</v>
      </c>
      <c r="E29" s="15" t="s">
        <v>321</v>
      </c>
      <c r="F29" s="13">
        <v>20152</v>
      </c>
      <c r="G29" s="13">
        <v>34259</v>
      </c>
      <c r="H29" s="15" t="s">
        <v>343</v>
      </c>
      <c r="I29" s="15" t="s">
        <v>111</v>
      </c>
      <c r="J29" s="15" t="s">
        <v>60</v>
      </c>
      <c r="K29" s="16">
        <v>99999</v>
      </c>
      <c r="L29" s="15" t="s">
        <v>46</v>
      </c>
      <c r="M29" t="s">
        <v>298</v>
      </c>
    </row>
    <row r="30" spans="1:13" x14ac:dyDescent="0.25">
      <c r="A30" s="1">
        <v>15</v>
      </c>
      <c r="B30" s="15" t="s">
        <v>313</v>
      </c>
      <c r="C30" s="15" t="s">
        <v>342</v>
      </c>
      <c r="D30" s="15" t="s">
        <v>301</v>
      </c>
      <c r="E30" s="15" t="s">
        <v>311</v>
      </c>
      <c r="F30" s="13">
        <v>23194</v>
      </c>
      <c r="G30" s="13">
        <v>34259</v>
      </c>
      <c r="H30" s="15" t="s">
        <v>310</v>
      </c>
      <c r="I30" s="15" t="s">
        <v>309</v>
      </c>
      <c r="J30" s="15" t="s">
        <v>60</v>
      </c>
      <c r="K30" s="16">
        <v>99999</v>
      </c>
      <c r="L30" s="15" t="s">
        <v>46</v>
      </c>
      <c r="M30" t="s">
        <v>298</v>
      </c>
    </row>
    <row r="31" spans="1:13" x14ac:dyDescent="0.25">
      <c r="A31" s="1">
        <v>16</v>
      </c>
      <c r="B31" s="15" t="s">
        <v>341</v>
      </c>
      <c r="C31" s="15" t="s">
        <v>340</v>
      </c>
      <c r="D31" s="15" t="s">
        <v>301</v>
      </c>
      <c r="E31" s="15" t="s">
        <v>311</v>
      </c>
      <c r="F31" s="13">
        <v>22065</v>
      </c>
      <c r="G31" s="13">
        <v>34336</v>
      </c>
      <c r="H31" s="15" t="s">
        <v>339</v>
      </c>
      <c r="I31" s="15" t="s">
        <v>111</v>
      </c>
      <c r="J31" s="15" t="s">
        <v>60</v>
      </c>
      <c r="K31" s="16">
        <v>99999</v>
      </c>
      <c r="L31" s="15" t="s">
        <v>46</v>
      </c>
      <c r="M31" t="s">
        <v>298</v>
      </c>
    </row>
    <row r="32" spans="1:13" x14ac:dyDescent="0.25">
      <c r="A32" s="1">
        <v>17</v>
      </c>
      <c r="B32" s="15" t="s">
        <v>338</v>
      </c>
      <c r="C32" s="15" t="s">
        <v>337</v>
      </c>
      <c r="D32" s="15" t="s">
        <v>336</v>
      </c>
      <c r="E32" s="15" t="s">
        <v>306</v>
      </c>
      <c r="F32" s="13">
        <v>21194</v>
      </c>
      <c r="G32" s="13">
        <v>34398</v>
      </c>
      <c r="H32" s="15" t="s">
        <v>335</v>
      </c>
      <c r="I32" s="15" t="s">
        <v>309</v>
      </c>
      <c r="J32" s="15" t="s">
        <v>60</v>
      </c>
      <c r="K32" s="16">
        <v>99999</v>
      </c>
      <c r="L32" s="15" t="s">
        <v>46</v>
      </c>
      <c r="M32" t="s">
        <v>298</v>
      </c>
    </row>
    <row r="33" spans="1:13" x14ac:dyDescent="0.25">
      <c r="A33" s="1">
        <v>18</v>
      </c>
      <c r="B33" s="15" t="s">
        <v>303</v>
      </c>
      <c r="C33" s="15" t="s">
        <v>334</v>
      </c>
      <c r="D33" s="15" t="s">
        <v>301</v>
      </c>
      <c r="E33" s="15" t="s">
        <v>300</v>
      </c>
      <c r="F33" s="13">
        <v>25386</v>
      </c>
      <c r="G33" s="13">
        <v>34653</v>
      </c>
      <c r="H33" s="15" t="s">
        <v>299</v>
      </c>
      <c r="I33" s="15" t="s">
        <v>111</v>
      </c>
      <c r="J33" s="15" t="s">
        <v>60</v>
      </c>
      <c r="K33" s="16">
        <v>99999</v>
      </c>
      <c r="L33" s="15" t="s">
        <v>46</v>
      </c>
      <c r="M33" t="s">
        <v>298</v>
      </c>
    </row>
    <row r="34" spans="1:13" x14ac:dyDescent="0.25">
      <c r="A34" s="1">
        <v>1</v>
      </c>
      <c r="B34" s="1" t="s">
        <v>333</v>
      </c>
      <c r="C34" s="1" t="s">
        <v>332</v>
      </c>
      <c r="D34" s="1" t="s">
        <v>301</v>
      </c>
      <c r="E34" s="1" t="s">
        <v>306</v>
      </c>
      <c r="F34" s="13">
        <v>25180</v>
      </c>
      <c r="G34" s="13">
        <v>33725</v>
      </c>
      <c r="H34" s="1" t="s">
        <v>470</v>
      </c>
      <c r="I34" s="1" t="s">
        <v>111</v>
      </c>
      <c r="J34" t="s">
        <v>60</v>
      </c>
      <c r="K34" s="14">
        <v>98122</v>
      </c>
      <c r="L34" t="s">
        <v>46</v>
      </c>
      <c r="M34" t="s">
        <v>331</v>
      </c>
    </row>
    <row r="35" spans="1:13" x14ac:dyDescent="0.25">
      <c r="A35" s="1">
        <v>7</v>
      </c>
      <c r="B35" s="1" t="s">
        <v>330</v>
      </c>
      <c r="C35" s="1" t="s">
        <v>329</v>
      </c>
      <c r="D35" s="1" t="s">
        <v>301</v>
      </c>
      <c r="E35" s="1" t="s">
        <v>311</v>
      </c>
      <c r="F35" s="13">
        <v>22065</v>
      </c>
      <c r="G35" s="13">
        <v>34336</v>
      </c>
      <c r="H35" s="1" t="s">
        <v>471</v>
      </c>
      <c r="I35" s="1" t="s">
        <v>7</v>
      </c>
      <c r="J35" t="s">
        <v>1</v>
      </c>
      <c r="K35" s="14" t="s">
        <v>328</v>
      </c>
      <c r="L35" t="s">
        <v>8</v>
      </c>
      <c r="M35" t="s">
        <v>327</v>
      </c>
    </row>
    <row r="36" spans="1:13" x14ac:dyDescent="0.25">
      <c r="A36" s="1">
        <v>13</v>
      </c>
      <c r="B36" s="15" t="s">
        <v>326</v>
      </c>
      <c r="C36" s="15" t="s">
        <v>325</v>
      </c>
      <c r="D36" s="15" t="s">
        <v>301</v>
      </c>
      <c r="E36" s="15" t="s">
        <v>306</v>
      </c>
      <c r="F36" s="13">
        <v>21447</v>
      </c>
      <c r="G36" s="13">
        <v>34092</v>
      </c>
      <c r="H36" s="15" t="s">
        <v>324</v>
      </c>
      <c r="I36" s="15" t="s">
        <v>102</v>
      </c>
      <c r="J36" s="15" t="s">
        <v>60</v>
      </c>
      <c r="K36" s="16">
        <v>99999</v>
      </c>
      <c r="L36" s="15" t="s">
        <v>46</v>
      </c>
      <c r="M36" t="s">
        <v>298</v>
      </c>
    </row>
    <row r="37" spans="1:13" x14ac:dyDescent="0.25">
      <c r="A37" s="1">
        <v>10</v>
      </c>
      <c r="B37" s="15" t="s">
        <v>323</v>
      </c>
      <c r="C37" s="15" t="s">
        <v>322</v>
      </c>
      <c r="D37" s="15" t="s">
        <v>301</v>
      </c>
      <c r="E37" s="15" t="s">
        <v>321</v>
      </c>
      <c r="F37" s="13">
        <v>25180</v>
      </c>
      <c r="G37" s="13">
        <v>33725</v>
      </c>
      <c r="H37" s="15" t="s">
        <v>320</v>
      </c>
      <c r="I37" s="15" t="s">
        <v>111</v>
      </c>
      <c r="J37" s="15" t="s">
        <v>60</v>
      </c>
      <c r="K37" s="16">
        <v>99999</v>
      </c>
      <c r="L37" s="15" t="s">
        <v>46</v>
      </c>
      <c r="M37" t="s">
        <v>298</v>
      </c>
    </row>
    <row r="38" spans="1:13" x14ac:dyDescent="0.25">
      <c r="A38" s="1">
        <v>5</v>
      </c>
      <c r="B38" s="1" t="s">
        <v>319</v>
      </c>
      <c r="C38" s="1" t="s">
        <v>318</v>
      </c>
      <c r="D38" s="1" t="s">
        <v>317</v>
      </c>
      <c r="E38" s="1" t="s">
        <v>311</v>
      </c>
      <c r="F38" s="13">
        <v>20152</v>
      </c>
      <c r="G38" s="13">
        <v>34259</v>
      </c>
      <c r="H38" s="1" t="s">
        <v>316</v>
      </c>
      <c r="I38" s="1" t="s">
        <v>7</v>
      </c>
      <c r="J38" t="s">
        <v>1</v>
      </c>
      <c r="K38" s="14" t="s">
        <v>315</v>
      </c>
      <c r="L38" t="s">
        <v>8</v>
      </c>
      <c r="M38" t="s">
        <v>314</v>
      </c>
    </row>
    <row r="39" spans="1:13" x14ac:dyDescent="0.25">
      <c r="A39" s="1">
        <v>15</v>
      </c>
      <c r="B39" s="15" t="s">
        <v>313</v>
      </c>
      <c r="C39" s="15" t="s">
        <v>312</v>
      </c>
      <c r="D39" s="15" t="s">
        <v>301</v>
      </c>
      <c r="E39" s="15" t="s">
        <v>311</v>
      </c>
      <c r="F39" s="13">
        <v>23194</v>
      </c>
      <c r="G39" s="13">
        <v>34259</v>
      </c>
      <c r="H39" s="15" t="s">
        <v>310</v>
      </c>
      <c r="I39" s="15" t="s">
        <v>309</v>
      </c>
      <c r="J39" s="15" t="s">
        <v>60</v>
      </c>
      <c r="K39" s="16">
        <v>99999</v>
      </c>
      <c r="L39" s="15" t="s">
        <v>46</v>
      </c>
      <c r="M39" t="s">
        <v>298</v>
      </c>
    </row>
    <row r="40" spans="1:13" x14ac:dyDescent="0.25">
      <c r="A40" s="1">
        <v>3</v>
      </c>
      <c r="B40" s="1" t="s">
        <v>308</v>
      </c>
      <c r="C40" s="1" t="s">
        <v>307</v>
      </c>
      <c r="D40" s="1" t="s">
        <v>301</v>
      </c>
      <c r="E40" s="1" t="s">
        <v>306</v>
      </c>
      <c r="F40" s="13">
        <v>23253</v>
      </c>
      <c r="G40" s="13">
        <v>33695</v>
      </c>
      <c r="H40" s="1" t="s">
        <v>305</v>
      </c>
      <c r="I40" s="1" t="s">
        <v>102</v>
      </c>
      <c r="J40" t="s">
        <v>60</v>
      </c>
      <c r="K40" s="14">
        <v>98033</v>
      </c>
      <c r="L40" t="s">
        <v>46</v>
      </c>
      <c r="M40" t="s">
        <v>304</v>
      </c>
    </row>
    <row r="41" spans="1:13" x14ac:dyDescent="0.25">
      <c r="A41" s="1">
        <v>18</v>
      </c>
      <c r="B41" s="15" t="s">
        <v>303</v>
      </c>
      <c r="C41" s="15" t="s">
        <v>302</v>
      </c>
      <c r="D41" s="15" t="s">
        <v>301</v>
      </c>
      <c r="E41" s="15" t="s">
        <v>300</v>
      </c>
      <c r="F41" s="13">
        <v>25386</v>
      </c>
      <c r="G41" s="13">
        <v>34653</v>
      </c>
      <c r="H41" s="15" t="s">
        <v>299</v>
      </c>
      <c r="I41" s="15" t="s">
        <v>111</v>
      </c>
      <c r="J41" s="15" t="s">
        <v>60</v>
      </c>
      <c r="K41" s="16">
        <v>99999</v>
      </c>
      <c r="L41" s="15" t="s">
        <v>46</v>
      </c>
      <c r="M41" t="s">
        <v>298</v>
      </c>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41">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6" sqref="I6"/>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4" t="s">
        <v>473</v>
      </c>
      <c r="C1" s="24"/>
      <c r="D1" s="24"/>
      <c r="E1" s="24"/>
      <c r="F1" s="24"/>
      <c r="G1" s="24"/>
    </row>
    <row r="4" spans="1:10" ht="18.75" x14ac:dyDescent="0.3">
      <c r="H4" s="20" t="s">
        <v>456</v>
      </c>
      <c r="I4" s="20" t="s">
        <v>455</v>
      </c>
    </row>
    <row r="5" spans="1:10" x14ac:dyDescent="0.25">
      <c r="H5" s="19">
        <f>SUBTOTAL(109,F9:F85)</f>
        <v>455.75</v>
      </c>
      <c r="I5" s="19">
        <f>SUBTOTAL(101,F10:F85)</f>
        <v>37.979166666666664</v>
      </c>
    </row>
    <row r="9" spans="1:10" x14ac:dyDescent="0.25">
      <c r="A9" t="s">
        <v>120</v>
      </c>
      <c r="B9" t="s">
        <v>121</v>
      </c>
      <c r="C9" t="s">
        <v>122</v>
      </c>
      <c r="D9" t="s">
        <v>123</v>
      </c>
      <c r="E9" t="s">
        <v>454</v>
      </c>
      <c r="F9" s="17" t="s">
        <v>124</v>
      </c>
      <c r="G9" t="s">
        <v>125</v>
      </c>
      <c r="H9" t="s">
        <v>126</v>
      </c>
      <c r="I9" t="s">
        <v>127</v>
      </c>
      <c r="J9" t="s">
        <v>128</v>
      </c>
    </row>
    <row r="10" spans="1:10" x14ac:dyDescent="0.25">
      <c r="A10" s="1">
        <v>1</v>
      </c>
      <c r="B10" s="1" t="s">
        <v>129</v>
      </c>
      <c r="C10" s="1" t="s">
        <v>130</v>
      </c>
      <c r="D10" s="1" t="s">
        <v>131</v>
      </c>
      <c r="E10" s="1" t="s">
        <v>453</v>
      </c>
      <c r="F10" s="18">
        <v>18</v>
      </c>
      <c r="G10" s="1">
        <v>39</v>
      </c>
      <c r="H10" s="1">
        <v>0</v>
      </c>
      <c r="I10" s="1">
        <v>10</v>
      </c>
      <c r="J10" t="b">
        <v>0</v>
      </c>
    </row>
    <row r="11" spans="1:10" x14ac:dyDescent="0.25">
      <c r="A11" s="1">
        <v>2</v>
      </c>
      <c r="B11" s="1" t="s">
        <v>132</v>
      </c>
      <c r="C11" s="1" t="s">
        <v>130</v>
      </c>
      <c r="D11" s="1" t="s">
        <v>131</v>
      </c>
      <c r="E11" s="1" t="s">
        <v>394</v>
      </c>
      <c r="F11" s="18">
        <v>19</v>
      </c>
      <c r="G11" s="1">
        <v>17</v>
      </c>
      <c r="H11" s="1">
        <v>40</v>
      </c>
      <c r="I11" s="1">
        <v>25</v>
      </c>
      <c r="J11" t="b">
        <v>0</v>
      </c>
    </row>
    <row r="12" spans="1:10" hidden="1" x14ac:dyDescent="0.25">
      <c r="A12" s="1">
        <v>3</v>
      </c>
      <c r="B12" s="1" t="s">
        <v>133</v>
      </c>
      <c r="C12" s="1" t="s">
        <v>130</v>
      </c>
      <c r="D12" s="1" t="s">
        <v>134</v>
      </c>
      <c r="E12" s="1" t="s">
        <v>452</v>
      </c>
      <c r="F12" s="18">
        <v>10</v>
      </c>
      <c r="G12" s="1">
        <v>13</v>
      </c>
      <c r="H12" s="1">
        <v>70</v>
      </c>
      <c r="I12" s="1">
        <v>25</v>
      </c>
      <c r="J12" t="b">
        <v>0</v>
      </c>
    </row>
    <row r="13" spans="1:10" hidden="1" x14ac:dyDescent="0.25">
      <c r="A13" s="1">
        <v>4</v>
      </c>
      <c r="B13" s="1" t="s">
        <v>135</v>
      </c>
      <c r="C13" s="1" t="s">
        <v>136</v>
      </c>
      <c r="D13" s="1" t="s">
        <v>134</v>
      </c>
      <c r="E13" s="1" t="s">
        <v>451</v>
      </c>
      <c r="F13" s="18">
        <v>22</v>
      </c>
      <c r="G13" s="1">
        <v>53</v>
      </c>
      <c r="H13" s="1">
        <v>0</v>
      </c>
      <c r="I13" s="1">
        <v>0</v>
      </c>
      <c r="J13" t="b">
        <v>0</v>
      </c>
    </row>
    <row r="14" spans="1:10" hidden="1" x14ac:dyDescent="0.25">
      <c r="A14" s="1">
        <v>5</v>
      </c>
      <c r="B14" s="1" t="s">
        <v>137</v>
      </c>
      <c r="C14" s="1" t="s">
        <v>136</v>
      </c>
      <c r="D14" s="1" t="s">
        <v>134</v>
      </c>
      <c r="E14" s="1" t="s">
        <v>450</v>
      </c>
      <c r="F14" s="18">
        <v>21.35</v>
      </c>
      <c r="G14" s="1">
        <v>0</v>
      </c>
      <c r="H14" s="1">
        <v>0</v>
      </c>
      <c r="I14" s="1">
        <v>0</v>
      </c>
      <c r="J14" t="b">
        <v>1</v>
      </c>
    </row>
    <row r="15" spans="1:10" hidden="1" x14ac:dyDescent="0.25">
      <c r="A15" s="1">
        <v>6</v>
      </c>
      <c r="B15" s="1" t="s">
        <v>138</v>
      </c>
      <c r="C15" s="1" t="s">
        <v>139</v>
      </c>
      <c r="D15" s="1" t="s">
        <v>134</v>
      </c>
      <c r="E15" s="1" t="s">
        <v>449</v>
      </c>
      <c r="F15" s="18">
        <v>25</v>
      </c>
      <c r="G15" s="1">
        <v>120</v>
      </c>
      <c r="H15" s="1">
        <v>0</v>
      </c>
      <c r="I15" s="1">
        <v>25</v>
      </c>
      <c r="J15" t="b">
        <v>0</v>
      </c>
    </row>
    <row r="16" spans="1:10" hidden="1" x14ac:dyDescent="0.25">
      <c r="A16" s="1">
        <v>7</v>
      </c>
      <c r="B16" s="1" t="s">
        <v>140</v>
      </c>
      <c r="C16" s="1" t="s">
        <v>139</v>
      </c>
      <c r="D16" s="1" t="s">
        <v>141</v>
      </c>
      <c r="E16" s="1" t="s">
        <v>448</v>
      </c>
      <c r="F16" s="18">
        <v>30</v>
      </c>
      <c r="G16" s="1">
        <v>15</v>
      </c>
      <c r="H16" s="1">
        <v>0</v>
      </c>
      <c r="I16" s="1">
        <v>10</v>
      </c>
      <c r="J16" t="b">
        <v>0</v>
      </c>
    </row>
    <row r="17" spans="1:10" hidden="1" x14ac:dyDescent="0.25">
      <c r="A17" s="1">
        <v>8</v>
      </c>
      <c r="B17" s="1" t="s">
        <v>142</v>
      </c>
      <c r="C17" s="1" t="s">
        <v>139</v>
      </c>
      <c r="D17" s="1" t="s">
        <v>134</v>
      </c>
      <c r="E17" s="1" t="s">
        <v>447</v>
      </c>
      <c r="F17" s="18">
        <v>40</v>
      </c>
      <c r="G17" s="1">
        <v>6</v>
      </c>
      <c r="H17" s="1">
        <v>0</v>
      </c>
      <c r="I17" s="1">
        <v>0</v>
      </c>
      <c r="J17" t="b">
        <v>0</v>
      </c>
    </row>
    <row r="18" spans="1:10" hidden="1" x14ac:dyDescent="0.25">
      <c r="A18" s="1">
        <v>9</v>
      </c>
      <c r="B18" s="1" t="s">
        <v>143</v>
      </c>
      <c r="C18" s="1" t="s">
        <v>144</v>
      </c>
      <c r="D18" s="1" t="s">
        <v>145</v>
      </c>
      <c r="E18" s="1" t="s">
        <v>446</v>
      </c>
      <c r="F18" s="18">
        <v>97</v>
      </c>
      <c r="G18" s="1">
        <v>29</v>
      </c>
      <c r="H18" s="1">
        <v>0</v>
      </c>
      <c r="I18" s="1">
        <v>0</v>
      </c>
      <c r="J18" t="b">
        <v>1</v>
      </c>
    </row>
    <row r="19" spans="1:10" hidden="1" x14ac:dyDescent="0.25">
      <c r="A19" s="1">
        <v>10</v>
      </c>
      <c r="B19" s="1" t="s">
        <v>146</v>
      </c>
      <c r="C19" s="1" t="s">
        <v>144</v>
      </c>
      <c r="D19" s="1" t="s">
        <v>147</v>
      </c>
      <c r="E19" s="1" t="s">
        <v>445</v>
      </c>
      <c r="F19" s="18">
        <v>31</v>
      </c>
      <c r="G19" s="1">
        <v>31</v>
      </c>
      <c r="H19" s="1">
        <v>0</v>
      </c>
      <c r="I19" s="1">
        <v>0</v>
      </c>
      <c r="J19" t="b">
        <v>0</v>
      </c>
    </row>
    <row r="20" spans="1:10" hidden="1" x14ac:dyDescent="0.25">
      <c r="A20" s="1">
        <v>11</v>
      </c>
      <c r="B20" s="1" t="s">
        <v>148</v>
      </c>
      <c r="C20" s="1" t="s">
        <v>149</v>
      </c>
      <c r="D20" s="1" t="s">
        <v>150</v>
      </c>
      <c r="E20" s="1" t="s">
        <v>444</v>
      </c>
      <c r="F20" s="18">
        <v>21</v>
      </c>
      <c r="G20" s="1">
        <v>22</v>
      </c>
      <c r="H20" s="1">
        <v>30</v>
      </c>
      <c r="I20" s="1">
        <v>30</v>
      </c>
      <c r="J20" t="b">
        <v>0</v>
      </c>
    </row>
    <row r="21" spans="1:10" hidden="1" x14ac:dyDescent="0.25">
      <c r="A21" s="1">
        <v>12</v>
      </c>
      <c r="B21" s="1" t="s">
        <v>151</v>
      </c>
      <c r="C21" s="1" t="s">
        <v>149</v>
      </c>
      <c r="D21" s="1" t="s">
        <v>150</v>
      </c>
      <c r="E21" s="1" t="s">
        <v>390</v>
      </c>
      <c r="F21" s="18">
        <v>38</v>
      </c>
      <c r="G21" s="1">
        <v>86</v>
      </c>
      <c r="H21" s="1">
        <v>0</v>
      </c>
      <c r="I21" s="1">
        <v>0</v>
      </c>
      <c r="J21" t="b">
        <v>0</v>
      </c>
    </row>
    <row r="22" spans="1:10" hidden="1" x14ac:dyDescent="0.25">
      <c r="A22" s="1">
        <v>13</v>
      </c>
      <c r="B22" s="1" t="s">
        <v>152</v>
      </c>
      <c r="C22" s="1" t="s">
        <v>153</v>
      </c>
      <c r="D22" s="1" t="s">
        <v>147</v>
      </c>
      <c r="E22" s="1" t="s">
        <v>443</v>
      </c>
      <c r="F22" s="18">
        <v>6</v>
      </c>
      <c r="G22" s="1">
        <v>24</v>
      </c>
      <c r="H22" s="1">
        <v>0</v>
      </c>
      <c r="I22" s="1">
        <v>5</v>
      </c>
      <c r="J22" t="b">
        <v>0</v>
      </c>
    </row>
    <row r="23" spans="1:10" hidden="1" x14ac:dyDescent="0.25">
      <c r="A23" s="1">
        <v>14</v>
      </c>
      <c r="B23" s="1" t="s">
        <v>154</v>
      </c>
      <c r="C23" s="1" t="s">
        <v>153</v>
      </c>
      <c r="D23" s="1" t="s">
        <v>141</v>
      </c>
      <c r="E23" s="1" t="s">
        <v>442</v>
      </c>
      <c r="F23" s="18">
        <v>23.25</v>
      </c>
      <c r="G23" s="1">
        <v>35</v>
      </c>
      <c r="H23" s="1">
        <v>0</v>
      </c>
      <c r="I23" s="1">
        <v>0</v>
      </c>
      <c r="J23" t="b">
        <v>0</v>
      </c>
    </row>
    <row r="24" spans="1:10" hidden="1" x14ac:dyDescent="0.25">
      <c r="A24" s="1">
        <v>15</v>
      </c>
      <c r="B24" s="1" t="s">
        <v>155</v>
      </c>
      <c r="C24" s="1" t="s">
        <v>153</v>
      </c>
      <c r="D24" s="1" t="s">
        <v>134</v>
      </c>
      <c r="E24" s="1" t="s">
        <v>441</v>
      </c>
      <c r="F24" s="18">
        <v>15.5</v>
      </c>
      <c r="G24" s="1">
        <v>39</v>
      </c>
      <c r="H24" s="1">
        <v>0</v>
      </c>
      <c r="I24" s="1">
        <v>5</v>
      </c>
      <c r="J24" t="b">
        <v>0</v>
      </c>
    </row>
    <row r="25" spans="1:10" hidden="1" x14ac:dyDescent="0.25">
      <c r="A25" s="1">
        <v>16</v>
      </c>
      <c r="B25" s="1" t="s">
        <v>156</v>
      </c>
      <c r="C25" s="1" t="s">
        <v>157</v>
      </c>
      <c r="D25" s="1" t="s">
        <v>158</v>
      </c>
      <c r="E25" s="1" t="s">
        <v>440</v>
      </c>
      <c r="F25" s="18">
        <v>17.45</v>
      </c>
      <c r="G25" s="1">
        <v>29</v>
      </c>
      <c r="H25" s="1">
        <v>0</v>
      </c>
      <c r="I25" s="1">
        <v>10</v>
      </c>
      <c r="J25" t="b">
        <v>0</v>
      </c>
    </row>
    <row r="26" spans="1:10" hidden="1" x14ac:dyDescent="0.25">
      <c r="A26" s="1">
        <v>17</v>
      </c>
      <c r="B26" s="1" t="s">
        <v>159</v>
      </c>
      <c r="C26" s="1" t="s">
        <v>157</v>
      </c>
      <c r="D26" s="1" t="s">
        <v>145</v>
      </c>
      <c r="E26" s="1" t="s">
        <v>439</v>
      </c>
      <c r="F26" s="18">
        <v>39</v>
      </c>
      <c r="G26" s="1">
        <v>0</v>
      </c>
      <c r="H26" s="1">
        <v>0</v>
      </c>
      <c r="I26" s="1">
        <v>0</v>
      </c>
      <c r="J26" t="b">
        <v>1</v>
      </c>
    </row>
    <row r="27" spans="1:10" hidden="1" x14ac:dyDescent="0.25">
      <c r="A27" s="1">
        <v>18</v>
      </c>
      <c r="B27" s="1" t="s">
        <v>160</v>
      </c>
      <c r="C27" s="1" t="s">
        <v>157</v>
      </c>
      <c r="D27" s="1" t="s">
        <v>147</v>
      </c>
      <c r="E27" s="1" t="s">
        <v>438</v>
      </c>
      <c r="F27" s="18">
        <v>62.5</v>
      </c>
      <c r="G27" s="1">
        <v>42</v>
      </c>
      <c r="H27" s="1">
        <v>0</v>
      </c>
      <c r="I27" s="1">
        <v>0</v>
      </c>
      <c r="J27" t="b">
        <v>0</v>
      </c>
    </row>
    <row r="28" spans="1:10" ht="30" hidden="1" x14ac:dyDescent="0.25">
      <c r="A28" s="1">
        <v>19</v>
      </c>
      <c r="B28" s="1" t="s">
        <v>161</v>
      </c>
      <c r="C28" s="1" t="s">
        <v>162</v>
      </c>
      <c r="D28" s="1" t="s">
        <v>158</v>
      </c>
      <c r="E28" s="1" t="s">
        <v>437</v>
      </c>
      <c r="F28" s="18">
        <v>9.1999999999999993</v>
      </c>
      <c r="G28" s="1">
        <v>25</v>
      </c>
      <c r="H28" s="1">
        <v>0</v>
      </c>
      <c r="I28" s="1">
        <v>5</v>
      </c>
      <c r="J28" t="b">
        <v>0</v>
      </c>
    </row>
    <row r="29" spans="1:10" hidden="1" x14ac:dyDescent="0.25">
      <c r="A29" s="1">
        <v>20</v>
      </c>
      <c r="B29" s="1" t="s">
        <v>163</v>
      </c>
      <c r="C29" s="1" t="s">
        <v>162</v>
      </c>
      <c r="D29" s="1" t="s">
        <v>158</v>
      </c>
      <c r="E29" s="1" t="s">
        <v>436</v>
      </c>
      <c r="F29" s="18">
        <v>81</v>
      </c>
      <c r="G29" s="1">
        <v>40</v>
      </c>
      <c r="H29" s="1">
        <v>0</v>
      </c>
      <c r="I29" s="1">
        <v>0</v>
      </c>
      <c r="J29" t="b">
        <v>0</v>
      </c>
    </row>
    <row r="30" spans="1:10" hidden="1" x14ac:dyDescent="0.25">
      <c r="A30" s="1">
        <v>21</v>
      </c>
      <c r="B30" s="1" t="s">
        <v>164</v>
      </c>
      <c r="C30" s="1" t="s">
        <v>162</v>
      </c>
      <c r="D30" s="1" t="s">
        <v>158</v>
      </c>
      <c r="E30" s="1" t="s">
        <v>435</v>
      </c>
      <c r="F30" s="18">
        <v>10</v>
      </c>
      <c r="G30" s="1">
        <v>3</v>
      </c>
      <c r="H30" s="1">
        <v>40</v>
      </c>
      <c r="I30" s="1">
        <v>5</v>
      </c>
      <c r="J30" t="b">
        <v>0</v>
      </c>
    </row>
    <row r="31" spans="1:10" hidden="1" x14ac:dyDescent="0.25">
      <c r="A31" s="1">
        <v>22</v>
      </c>
      <c r="B31" s="1" t="s">
        <v>165</v>
      </c>
      <c r="C31" s="1" t="s">
        <v>166</v>
      </c>
      <c r="D31" s="1" t="s">
        <v>167</v>
      </c>
      <c r="E31" s="1" t="s">
        <v>434</v>
      </c>
      <c r="F31" s="18">
        <v>21</v>
      </c>
      <c r="G31" s="1">
        <v>104</v>
      </c>
      <c r="H31" s="1">
        <v>0</v>
      </c>
      <c r="I31" s="1">
        <v>25</v>
      </c>
      <c r="J31" t="b">
        <v>0</v>
      </c>
    </row>
    <row r="32" spans="1:10" hidden="1" x14ac:dyDescent="0.25">
      <c r="A32" s="1">
        <v>23</v>
      </c>
      <c r="B32" s="1" t="s">
        <v>168</v>
      </c>
      <c r="C32" s="1" t="s">
        <v>166</v>
      </c>
      <c r="D32" s="1" t="s">
        <v>167</v>
      </c>
      <c r="E32" s="1" t="s">
        <v>433</v>
      </c>
      <c r="F32" s="18">
        <v>9</v>
      </c>
      <c r="G32" s="1">
        <v>61</v>
      </c>
      <c r="H32" s="1">
        <v>0</v>
      </c>
      <c r="I32" s="1">
        <v>25</v>
      </c>
      <c r="J32" t="b">
        <v>0</v>
      </c>
    </row>
    <row r="33" spans="1:10" x14ac:dyDescent="0.25">
      <c r="A33" s="1">
        <v>24</v>
      </c>
      <c r="B33" s="1" t="s">
        <v>169</v>
      </c>
      <c r="C33" s="1" t="s">
        <v>170</v>
      </c>
      <c r="D33" s="1" t="s">
        <v>131</v>
      </c>
      <c r="E33" s="1" t="s">
        <v>432</v>
      </c>
      <c r="F33" s="18">
        <v>4.5</v>
      </c>
      <c r="G33" s="1">
        <v>20</v>
      </c>
      <c r="H33" s="1">
        <v>0</v>
      </c>
      <c r="I33" s="1">
        <v>0</v>
      </c>
      <c r="J33" t="b">
        <v>1</v>
      </c>
    </row>
    <row r="34" spans="1:10" hidden="1" x14ac:dyDescent="0.25">
      <c r="A34" s="1">
        <v>25</v>
      </c>
      <c r="B34" s="1" t="s">
        <v>171</v>
      </c>
      <c r="C34" s="1" t="s">
        <v>172</v>
      </c>
      <c r="D34" s="1" t="s">
        <v>158</v>
      </c>
      <c r="E34" s="1" t="s">
        <v>431</v>
      </c>
      <c r="F34" s="18">
        <v>14</v>
      </c>
      <c r="G34" s="1">
        <v>76</v>
      </c>
      <c r="H34" s="1">
        <v>0</v>
      </c>
      <c r="I34" s="1">
        <v>30</v>
      </c>
      <c r="J34" t="b">
        <v>0</v>
      </c>
    </row>
    <row r="35" spans="1:10" hidden="1" x14ac:dyDescent="0.25">
      <c r="A35" s="1">
        <v>26</v>
      </c>
      <c r="B35" s="1" t="s">
        <v>173</v>
      </c>
      <c r="C35" s="1" t="s">
        <v>172</v>
      </c>
      <c r="D35" s="1" t="s">
        <v>158</v>
      </c>
      <c r="E35" s="1" t="s">
        <v>430</v>
      </c>
      <c r="F35" s="18">
        <v>31.23</v>
      </c>
      <c r="G35" s="1">
        <v>15</v>
      </c>
      <c r="H35" s="1">
        <v>0</v>
      </c>
      <c r="I35" s="1">
        <v>0</v>
      </c>
      <c r="J35" t="b">
        <v>0</v>
      </c>
    </row>
    <row r="36" spans="1:10" hidden="1" x14ac:dyDescent="0.25">
      <c r="A36" s="1">
        <v>27</v>
      </c>
      <c r="B36" s="1" t="s">
        <v>174</v>
      </c>
      <c r="C36" s="1" t="s">
        <v>172</v>
      </c>
      <c r="D36" s="1" t="s">
        <v>158</v>
      </c>
      <c r="E36" s="1" t="s">
        <v>429</v>
      </c>
      <c r="F36" s="18">
        <v>43.9</v>
      </c>
      <c r="G36" s="1">
        <v>49</v>
      </c>
      <c r="H36" s="1">
        <v>0</v>
      </c>
      <c r="I36" s="1">
        <v>30</v>
      </c>
      <c r="J36" t="b">
        <v>0</v>
      </c>
    </row>
    <row r="37" spans="1:10" hidden="1" x14ac:dyDescent="0.25">
      <c r="A37" s="1">
        <v>28</v>
      </c>
      <c r="B37" s="1" t="s">
        <v>175</v>
      </c>
      <c r="C37" s="1" t="s">
        <v>176</v>
      </c>
      <c r="D37" s="1" t="s">
        <v>141</v>
      </c>
      <c r="E37" s="1" t="s">
        <v>428</v>
      </c>
      <c r="F37" s="18">
        <v>45.6</v>
      </c>
      <c r="G37" s="1">
        <v>26</v>
      </c>
      <c r="H37" s="1">
        <v>0</v>
      </c>
      <c r="I37" s="1">
        <v>0</v>
      </c>
      <c r="J37" t="b">
        <v>1</v>
      </c>
    </row>
    <row r="38" spans="1:10" hidden="1" x14ac:dyDescent="0.25">
      <c r="A38" s="1">
        <v>29</v>
      </c>
      <c r="B38" s="1" t="s">
        <v>177</v>
      </c>
      <c r="C38" s="1" t="s">
        <v>176</v>
      </c>
      <c r="D38" s="1" t="s">
        <v>145</v>
      </c>
      <c r="E38" s="1" t="s">
        <v>427</v>
      </c>
      <c r="F38" s="18">
        <v>123.79</v>
      </c>
      <c r="G38" s="1">
        <v>0</v>
      </c>
      <c r="H38" s="1">
        <v>0</v>
      </c>
      <c r="I38" s="1">
        <v>0</v>
      </c>
      <c r="J38" t="b">
        <v>1</v>
      </c>
    </row>
    <row r="39" spans="1:10" ht="30" hidden="1" x14ac:dyDescent="0.25">
      <c r="A39" s="1">
        <v>30</v>
      </c>
      <c r="B39" s="1" t="s">
        <v>178</v>
      </c>
      <c r="C39" s="1" t="s">
        <v>179</v>
      </c>
      <c r="D39" s="1" t="s">
        <v>147</v>
      </c>
      <c r="E39" s="1" t="s">
        <v>426</v>
      </c>
      <c r="F39" s="18">
        <v>25.89</v>
      </c>
      <c r="G39" s="1">
        <v>10</v>
      </c>
      <c r="H39" s="1">
        <v>0</v>
      </c>
      <c r="I39" s="1">
        <v>15</v>
      </c>
      <c r="J39" t="b">
        <v>0</v>
      </c>
    </row>
    <row r="40" spans="1:10" hidden="1" x14ac:dyDescent="0.25">
      <c r="A40" s="1">
        <v>31</v>
      </c>
      <c r="B40" s="1" t="s">
        <v>180</v>
      </c>
      <c r="C40" s="1" t="s">
        <v>181</v>
      </c>
      <c r="D40" s="1" t="s">
        <v>150</v>
      </c>
      <c r="E40" s="1" t="s">
        <v>425</v>
      </c>
      <c r="F40" s="18">
        <v>12.5</v>
      </c>
      <c r="G40" s="1">
        <v>0</v>
      </c>
      <c r="H40" s="1">
        <v>70</v>
      </c>
      <c r="I40" s="1">
        <v>20</v>
      </c>
      <c r="J40" t="b">
        <v>0</v>
      </c>
    </row>
    <row r="41" spans="1:10" hidden="1" x14ac:dyDescent="0.25">
      <c r="A41" s="1">
        <v>32</v>
      </c>
      <c r="B41" s="1" t="s">
        <v>182</v>
      </c>
      <c r="C41" s="1" t="s">
        <v>181</v>
      </c>
      <c r="D41" s="1" t="s">
        <v>150</v>
      </c>
      <c r="E41" s="1" t="s">
        <v>389</v>
      </c>
      <c r="F41" s="18">
        <v>32</v>
      </c>
      <c r="G41" s="1">
        <v>9</v>
      </c>
      <c r="H41" s="1">
        <v>40</v>
      </c>
      <c r="I41" s="1">
        <v>25</v>
      </c>
      <c r="J41" t="b">
        <v>0</v>
      </c>
    </row>
    <row r="42" spans="1:10" hidden="1" x14ac:dyDescent="0.25">
      <c r="A42" s="1">
        <v>33</v>
      </c>
      <c r="B42" s="1" t="s">
        <v>183</v>
      </c>
      <c r="C42" s="1" t="s">
        <v>184</v>
      </c>
      <c r="D42" s="1" t="s">
        <v>150</v>
      </c>
      <c r="E42" s="1" t="s">
        <v>424</v>
      </c>
      <c r="F42" s="18">
        <v>2.5</v>
      </c>
      <c r="G42" s="1">
        <v>112</v>
      </c>
      <c r="H42" s="1">
        <v>0</v>
      </c>
      <c r="I42" s="1">
        <v>20</v>
      </c>
      <c r="J42" t="b">
        <v>0</v>
      </c>
    </row>
    <row r="43" spans="1:10" x14ac:dyDescent="0.25">
      <c r="A43" s="1">
        <v>34</v>
      </c>
      <c r="B43" s="1" t="s">
        <v>185</v>
      </c>
      <c r="C43" s="1" t="s">
        <v>186</v>
      </c>
      <c r="D43" s="1" t="s">
        <v>131</v>
      </c>
      <c r="E43" s="1" t="s">
        <v>394</v>
      </c>
      <c r="F43" s="18">
        <v>14</v>
      </c>
      <c r="G43" s="1">
        <v>111</v>
      </c>
      <c r="H43" s="1">
        <v>0</v>
      </c>
      <c r="I43" s="1">
        <v>15</v>
      </c>
      <c r="J43" t="b">
        <v>0</v>
      </c>
    </row>
    <row r="44" spans="1:10" x14ac:dyDescent="0.25">
      <c r="A44" s="1">
        <v>35</v>
      </c>
      <c r="B44" s="1" t="s">
        <v>187</v>
      </c>
      <c r="C44" s="1" t="s">
        <v>186</v>
      </c>
      <c r="D44" s="1" t="s">
        <v>131</v>
      </c>
      <c r="E44" s="1" t="s">
        <v>394</v>
      </c>
      <c r="F44" s="18">
        <v>18</v>
      </c>
      <c r="G44" s="1">
        <v>20</v>
      </c>
      <c r="H44" s="1">
        <v>0</v>
      </c>
      <c r="I44" s="1">
        <v>15</v>
      </c>
      <c r="J44" t="b">
        <v>0</v>
      </c>
    </row>
    <row r="45" spans="1:10" hidden="1" x14ac:dyDescent="0.25">
      <c r="A45" s="1">
        <v>36</v>
      </c>
      <c r="B45" s="1" t="s">
        <v>188</v>
      </c>
      <c r="C45" s="1" t="s">
        <v>189</v>
      </c>
      <c r="D45" s="1" t="s">
        <v>147</v>
      </c>
      <c r="E45" s="1" t="s">
        <v>423</v>
      </c>
      <c r="F45" s="18">
        <v>19</v>
      </c>
      <c r="G45" s="1">
        <v>112</v>
      </c>
      <c r="H45" s="1">
        <v>0</v>
      </c>
      <c r="I45" s="1">
        <v>20</v>
      </c>
      <c r="J45" t="b">
        <v>0</v>
      </c>
    </row>
    <row r="46" spans="1:10" hidden="1" x14ac:dyDescent="0.25">
      <c r="A46" s="1">
        <v>37</v>
      </c>
      <c r="B46" s="1" t="s">
        <v>190</v>
      </c>
      <c r="C46" s="1" t="s">
        <v>189</v>
      </c>
      <c r="D46" s="1" t="s">
        <v>147</v>
      </c>
      <c r="E46" s="1" t="s">
        <v>422</v>
      </c>
      <c r="F46" s="18">
        <v>26</v>
      </c>
      <c r="G46" s="1">
        <v>11</v>
      </c>
      <c r="H46" s="1">
        <v>50</v>
      </c>
      <c r="I46" s="1">
        <v>25</v>
      </c>
      <c r="J46" t="b">
        <v>0</v>
      </c>
    </row>
    <row r="47" spans="1:10" x14ac:dyDescent="0.25">
      <c r="A47" s="1">
        <v>38</v>
      </c>
      <c r="B47" s="1" t="s">
        <v>191</v>
      </c>
      <c r="C47" s="1" t="s">
        <v>192</v>
      </c>
      <c r="D47" s="1" t="s">
        <v>131</v>
      </c>
      <c r="E47" s="1" t="s">
        <v>421</v>
      </c>
      <c r="F47" s="18">
        <v>263.5</v>
      </c>
      <c r="G47" s="1">
        <v>17</v>
      </c>
      <c r="H47" s="1">
        <v>0</v>
      </c>
      <c r="I47" s="1">
        <v>15</v>
      </c>
      <c r="J47" t="b">
        <v>0</v>
      </c>
    </row>
    <row r="48" spans="1:10" x14ac:dyDescent="0.25">
      <c r="A48" s="1">
        <v>39</v>
      </c>
      <c r="B48" s="1" t="s">
        <v>193</v>
      </c>
      <c r="C48" s="1" t="s">
        <v>192</v>
      </c>
      <c r="D48" s="1" t="s">
        <v>131</v>
      </c>
      <c r="E48" s="1" t="s">
        <v>420</v>
      </c>
      <c r="F48" s="18">
        <v>18</v>
      </c>
      <c r="G48" s="1">
        <v>69</v>
      </c>
      <c r="H48" s="1">
        <v>0</v>
      </c>
      <c r="I48" s="1">
        <v>5</v>
      </c>
      <c r="J48" t="b">
        <v>0</v>
      </c>
    </row>
    <row r="49" spans="1:10" hidden="1" x14ac:dyDescent="0.25">
      <c r="A49" s="1">
        <v>40</v>
      </c>
      <c r="B49" s="1" t="s">
        <v>194</v>
      </c>
      <c r="C49" s="1" t="s">
        <v>195</v>
      </c>
      <c r="D49" s="1" t="s">
        <v>147</v>
      </c>
      <c r="E49" s="1" t="s">
        <v>419</v>
      </c>
      <c r="F49" s="18">
        <v>18.399999999999999</v>
      </c>
      <c r="G49" s="1">
        <v>123</v>
      </c>
      <c r="H49" s="1">
        <v>0</v>
      </c>
      <c r="I49" s="1">
        <v>30</v>
      </c>
      <c r="J49" t="b">
        <v>0</v>
      </c>
    </row>
    <row r="50" spans="1:10" hidden="1" x14ac:dyDescent="0.25">
      <c r="A50" s="1">
        <v>41</v>
      </c>
      <c r="B50" s="1" t="s">
        <v>196</v>
      </c>
      <c r="C50" s="1" t="s">
        <v>195</v>
      </c>
      <c r="D50" s="1" t="s">
        <v>147</v>
      </c>
      <c r="E50" s="1" t="s">
        <v>418</v>
      </c>
      <c r="F50" s="18">
        <v>9.65</v>
      </c>
      <c r="G50" s="1">
        <v>85</v>
      </c>
      <c r="H50" s="1">
        <v>0</v>
      </c>
      <c r="I50" s="1">
        <v>10</v>
      </c>
      <c r="J50" t="b">
        <v>0</v>
      </c>
    </row>
    <row r="51" spans="1:10" hidden="1" x14ac:dyDescent="0.25">
      <c r="A51" s="1">
        <v>42</v>
      </c>
      <c r="B51" s="1" t="s">
        <v>197</v>
      </c>
      <c r="C51" s="1" t="s">
        <v>198</v>
      </c>
      <c r="D51" s="1" t="s">
        <v>167</v>
      </c>
      <c r="E51" s="1" t="s">
        <v>417</v>
      </c>
      <c r="F51" s="18">
        <v>14</v>
      </c>
      <c r="G51" s="1">
        <v>26</v>
      </c>
      <c r="H51" s="1">
        <v>0</v>
      </c>
      <c r="I51" s="1">
        <v>0</v>
      </c>
      <c r="J51" t="b">
        <v>1</v>
      </c>
    </row>
    <row r="52" spans="1:10" x14ac:dyDescent="0.25">
      <c r="A52" s="1">
        <v>43</v>
      </c>
      <c r="B52" s="1" t="s">
        <v>199</v>
      </c>
      <c r="C52" s="1" t="s">
        <v>198</v>
      </c>
      <c r="D52" s="1" t="s">
        <v>131</v>
      </c>
      <c r="E52" s="1" t="s">
        <v>416</v>
      </c>
      <c r="F52" s="18">
        <v>46</v>
      </c>
      <c r="G52" s="1">
        <v>17</v>
      </c>
      <c r="H52" s="1">
        <v>10</v>
      </c>
      <c r="I52" s="1">
        <v>25</v>
      </c>
      <c r="J52" t="b">
        <v>0</v>
      </c>
    </row>
    <row r="53" spans="1:10" hidden="1" x14ac:dyDescent="0.25">
      <c r="A53" s="1">
        <v>44</v>
      </c>
      <c r="B53" s="1" t="s">
        <v>200</v>
      </c>
      <c r="C53" s="1" t="s">
        <v>198</v>
      </c>
      <c r="D53" s="1" t="s">
        <v>134</v>
      </c>
      <c r="E53" s="1" t="s">
        <v>415</v>
      </c>
      <c r="F53" s="18">
        <v>19.45</v>
      </c>
      <c r="G53" s="1">
        <v>27</v>
      </c>
      <c r="H53" s="1">
        <v>0</v>
      </c>
      <c r="I53" s="1">
        <v>15</v>
      </c>
      <c r="J53" t="b">
        <v>0</v>
      </c>
    </row>
    <row r="54" spans="1:10" hidden="1" x14ac:dyDescent="0.25">
      <c r="A54" s="1">
        <v>45</v>
      </c>
      <c r="B54" s="1" t="s">
        <v>201</v>
      </c>
      <c r="C54" s="1" t="s">
        <v>202</v>
      </c>
      <c r="D54" s="1" t="s">
        <v>147</v>
      </c>
      <c r="E54" s="1" t="s">
        <v>414</v>
      </c>
      <c r="F54" s="18">
        <v>9.5</v>
      </c>
      <c r="G54" s="1">
        <v>5</v>
      </c>
      <c r="H54" s="1">
        <v>70</v>
      </c>
      <c r="I54" s="1">
        <v>15</v>
      </c>
      <c r="J54" t="b">
        <v>0</v>
      </c>
    </row>
    <row r="55" spans="1:10" hidden="1" x14ac:dyDescent="0.25">
      <c r="A55" s="1">
        <v>46</v>
      </c>
      <c r="B55" s="1" t="s">
        <v>203</v>
      </c>
      <c r="C55" s="1" t="s">
        <v>202</v>
      </c>
      <c r="D55" s="1" t="s">
        <v>147</v>
      </c>
      <c r="E55" s="1" t="s">
        <v>413</v>
      </c>
      <c r="F55" s="18">
        <v>12</v>
      </c>
      <c r="G55" s="1">
        <v>95</v>
      </c>
      <c r="H55" s="1">
        <v>0</v>
      </c>
      <c r="I55" s="1">
        <v>0</v>
      </c>
      <c r="J55" t="b">
        <v>0</v>
      </c>
    </row>
    <row r="56" spans="1:10" hidden="1" x14ac:dyDescent="0.25">
      <c r="A56" s="1">
        <v>47</v>
      </c>
      <c r="B56" s="1" t="s">
        <v>204</v>
      </c>
      <c r="C56" s="1" t="s">
        <v>205</v>
      </c>
      <c r="D56" s="1" t="s">
        <v>158</v>
      </c>
      <c r="E56" s="1" t="s">
        <v>412</v>
      </c>
      <c r="F56" s="18">
        <v>9.5</v>
      </c>
      <c r="G56" s="1">
        <v>36</v>
      </c>
      <c r="H56" s="1">
        <v>0</v>
      </c>
      <c r="I56" s="1">
        <v>0</v>
      </c>
      <c r="J56" t="b">
        <v>0</v>
      </c>
    </row>
    <row r="57" spans="1:10" hidden="1" x14ac:dyDescent="0.25">
      <c r="A57" s="1">
        <v>48</v>
      </c>
      <c r="B57" s="1" t="s">
        <v>206</v>
      </c>
      <c r="C57" s="1" t="s">
        <v>205</v>
      </c>
      <c r="D57" s="1" t="s">
        <v>158</v>
      </c>
      <c r="E57" s="1" t="s">
        <v>411</v>
      </c>
      <c r="F57" s="18">
        <v>12.75</v>
      </c>
      <c r="G57" s="1">
        <v>15</v>
      </c>
      <c r="H57" s="1">
        <v>70</v>
      </c>
      <c r="I57" s="1">
        <v>25</v>
      </c>
      <c r="J57" t="b">
        <v>0</v>
      </c>
    </row>
    <row r="58" spans="1:10" hidden="1" x14ac:dyDescent="0.25">
      <c r="A58" s="1">
        <v>49</v>
      </c>
      <c r="B58" s="1" t="s">
        <v>207</v>
      </c>
      <c r="C58" s="1" t="s">
        <v>208</v>
      </c>
      <c r="D58" s="1" t="s">
        <v>158</v>
      </c>
      <c r="E58" s="1" t="s">
        <v>410</v>
      </c>
      <c r="F58" s="18">
        <v>20</v>
      </c>
      <c r="G58" s="1">
        <v>10</v>
      </c>
      <c r="H58" s="1">
        <v>60</v>
      </c>
      <c r="I58" s="1">
        <v>15</v>
      </c>
      <c r="J58" t="b">
        <v>0</v>
      </c>
    </row>
    <row r="59" spans="1:10" hidden="1" x14ac:dyDescent="0.25">
      <c r="A59" s="1">
        <v>50</v>
      </c>
      <c r="B59" s="1" t="s">
        <v>209</v>
      </c>
      <c r="C59" s="1" t="s">
        <v>208</v>
      </c>
      <c r="D59" s="1" t="s">
        <v>158</v>
      </c>
      <c r="E59" s="1" t="s">
        <v>409</v>
      </c>
      <c r="F59" s="18">
        <v>16.25</v>
      </c>
      <c r="G59" s="1">
        <v>65</v>
      </c>
      <c r="H59" s="1">
        <v>0</v>
      </c>
      <c r="I59" s="1">
        <v>30</v>
      </c>
      <c r="J59" t="b">
        <v>0</v>
      </c>
    </row>
    <row r="60" spans="1:10" hidden="1" x14ac:dyDescent="0.25">
      <c r="A60" s="1">
        <v>51</v>
      </c>
      <c r="B60" s="1" t="s">
        <v>210</v>
      </c>
      <c r="C60" s="1" t="s">
        <v>211</v>
      </c>
      <c r="D60" s="1" t="s">
        <v>141</v>
      </c>
      <c r="E60" s="1" t="s">
        <v>408</v>
      </c>
      <c r="F60" s="18">
        <v>53</v>
      </c>
      <c r="G60" s="1">
        <v>20</v>
      </c>
      <c r="H60" s="1">
        <v>0</v>
      </c>
      <c r="I60" s="1">
        <v>10</v>
      </c>
      <c r="J60" t="b">
        <v>0</v>
      </c>
    </row>
    <row r="61" spans="1:10" hidden="1" x14ac:dyDescent="0.25">
      <c r="A61" s="1">
        <v>52</v>
      </c>
      <c r="B61" s="1" t="s">
        <v>212</v>
      </c>
      <c r="C61" s="1" t="s">
        <v>211</v>
      </c>
      <c r="D61" s="1" t="s">
        <v>167</v>
      </c>
      <c r="E61" s="1" t="s">
        <v>407</v>
      </c>
      <c r="F61" s="18">
        <v>7</v>
      </c>
      <c r="G61" s="1">
        <v>38</v>
      </c>
      <c r="H61" s="1">
        <v>0</v>
      </c>
      <c r="I61" s="1">
        <v>25</v>
      </c>
      <c r="J61" t="b">
        <v>0</v>
      </c>
    </row>
    <row r="62" spans="1:10" hidden="1" x14ac:dyDescent="0.25">
      <c r="A62" s="1">
        <v>53</v>
      </c>
      <c r="B62" s="1" t="s">
        <v>213</v>
      </c>
      <c r="C62" s="1" t="s">
        <v>211</v>
      </c>
      <c r="D62" s="1" t="s">
        <v>145</v>
      </c>
      <c r="E62" s="1" t="s">
        <v>406</v>
      </c>
      <c r="F62" s="18">
        <v>32.799999999999997</v>
      </c>
      <c r="G62" s="1">
        <v>0</v>
      </c>
      <c r="H62" s="1">
        <v>0</v>
      </c>
      <c r="I62" s="1">
        <v>0</v>
      </c>
      <c r="J62" t="b">
        <v>1</v>
      </c>
    </row>
    <row r="63" spans="1:10" hidden="1" x14ac:dyDescent="0.25">
      <c r="A63" s="1">
        <v>54</v>
      </c>
      <c r="B63" s="1" t="s">
        <v>214</v>
      </c>
      <c r="C63" s="1" t="s">
        <v>215</v>
      </c>
      <c r="D63" s="1" t="s">
        <v>145</v>
      </c>
      <c r="E63" s="1" t="s">
        <v>405</v>
      </c>
      <c r="F63" s="18">
        <v>7.45</v>
      </c>
      <c r="G63" s="1">
        <v>21</v>
      </c>
      <c r="H63" s="1">
        <v>0</v>
      </c>
      <c r="I63" s="1">
        <v>10</v>
      </c>
      <c r="J63" t="b">
        <v>0</v>
      </c>
    </row>
    <row r="64" spans="1:10" hidden="1" x14ac:dyDescent="0.25">
      <c r="A64" s="1">
        <v>55</v>
      </c>
      <c r="B64" s="1" t="s">
        <v>216</v>
      </c>
      <c r="C64" s="1" t="s">
        <v>215</v>
      </c>
      <c r="D64" s="1" t="s">
        <v>145</v>
      </c>
      <c r="E64" s="1" t="s">
        <v>404</v>
      </c>
      <c r="F64" s="18">
        <v>24</v>
      </c>
      <c r="G64" s="1">
        <v>115</v>
      </c>
      <c r="H64" s="1">
        <v>0</v>
      </c>
      <c r="I64" s="1">
        <v>20</v>
      </c>
      <c r="J64" t="b">
        <v>0</v>
      </c>
    </row>
    <row r="65" spans="1:10" hidden="1" x14ac:dyDescent="0.25">
      <c r="A65" s="1">
        <v>56</v>
      </c>
      <c r="B65" s="1" t="s">
        <v>217</v>
      </c>
      <c r="C65" s="1" t="s">
        <v>218</v>
      </c>
      <c r="D65" s="1" t="s">
        <v>167</v>
      </c>
      <c r="E65" s="1" t="s">
        <v>403</v>
      </c>
      <c r="F65" s="18">
        <v>38</v>
      </c>
      <c r="G65" s="1">
        <v>21</v>
      </c>
      <c r="H65" s="1">
        <v>10</v>
      </c>
      <c r="I65" s="1">
        <v>30</v>
      </c>
      <c r="J65" t="b">
        <v>0</v>
      </c>
    </row>
    <row r="66" spans="1:10" hidden="1" x14ac:dyDescent="0.25">
      <c r="A66" s="1">
        <v>57</v>
      </c>
      <c r="B66" s="1" t="s">
        <v>219</v>
      </c>
      <c r="C66" s="1" t="s">
        <v>218</v>
      </c>
      <c r="D66" s="1" t="s">
        <v>167</v>
      </c>
      <c r="E66" s="1" t="s">
        <v>403</v>
      </c>
      <c r="F66" s="18">
        <v>19.5</v>
      </c>
      <c r="G66" s="1">
        <v>36</v>
      </c>
      <c r="H66" s="1">
        <v>0</v>
      </c>
      <c r="I66" s="1">
        <v>20</v>
      </c>
      <c r="J66" t="b">
        <v>0</v>
      </c>
    </row>
    <row r="67" spans="1:10" hidden="1" x14ac:dyDescent="0.25">
      <c r="A67" s="1">
        <v>58</v>
      </c>
      <c r="B67" s="1" t="s">
        <v>220</v>
      </c>
      <c r="C67" s="1" t="s">
        <v>221</v>
      </c>
      <c r="D67" s="1" t="s">
        <v>147</v>
      </c>
      <c r="E67" s="1" t="s">
        <v>402</v>
      </c>
      <c r="F67" s="18">
        <v>13.25</v>
      </c>
      <c r="G67" s="1">
        <v>62</v>
      </c>
      <c r="H67" s="1">
        <v>0</v>
      </c>
      <c r="I67" s="1">
        <v>20</v>
      </c>
      <c r="J67" t="b">
        <v>0</v>
      </c>
    </row>
    <row r="68" spans="1:10" hidden="1" x14ac:dyDescent="0.25">
      <c r="A68" s="1">
        <v>59</v>
      </c>
      <c r="B68" s="1" t="s">
        <v>222</v>
      </c>
      <c r="C68" s="1" t="s">
        <v>223</v>
      </c>
      <c r="D68" s="1" t="s">
        <v>150</v>
      </c>
      <c r="E68" s="1" t="s">
        <v>387</v>
      </c>
      <c r="F68" s="18">
        <v>55</v>
      </c>
      <c r="G68" s="1">
        <v>79</v>
      </c>
      <c r="H68" s="1">
        <v>0</v>
      </c>
      <c r="I68" s="1">
        <v>0</v>
      </c>
      <c r="J68" t="b">
        <v>0</v>
      </c>
    </row>
    <row r="69" spans="1:10" hidden="1" x14ac:dyDescent="0.25">
      <c r="A69" s="1">
        <v>60</v>
      </c>
      <c r="B69" s="1" t="s">
        <v>224</v>
      </c>
      <c r="C69" s="1" t="s">
        <v>223</v>
      </c>
      <c r="D69" s="1" t="s">
        <v>150</v>
      </c>
      <c r="E69" s="1" t="s">
        <v>401</v>
      </c>
      <c r="F69" s="18">
        <v>34</v>
      </c>
      <c r="G69" s="1">
        <v>19</v>
      </c>
      <c r="H69" s="1">
        <v>0</v>
      </c>
      <c r="I69" s="1">
        <v>0</v>
      </c>
      <c r="J69" t="b">
        <v>0</v>
      </c>
    </row>
    <row r="70" spans="1:10" hidden="1" x14ac:dyDescent="0.25">
      <c r="A70" s="1">
        <v>61</v>
      </c>
      <c r="B70" s="1" t="s">
        <v>225</v>
      </c>
      <c r="C70" s="1" t="s">
        <v>226</v>
      </c>
      <c r="D70" s="1" t="s">
        <v>134</v>
      </c>
      <c r="E70" s="1" t="s">
        <v>400</v>
      </c>
      <c r="F70" s="18">
        <v>28.5</v>
      </c>
      <c r="G70" s="1">
        <v>113</v>
      </c>
      <c r="H70" s="1">
        <v>0</v>
      </c>
      <c r="I70" s="1">
        <v>25</v>
      </c>
      <c r="J70" t="b">
        <v>0</v>
      </c>
    </row>
    <row r="71" spans="1:10" hidden="1" x14ac:dyDescent="0.25">
      <c r="A71" s="1">
        <v>62</v>
      </c>
      <c r="B71" s="1" t="s">
        <v>227</v>
      </c>
      <c r="C71" s="1" t="s">
        <v>226</v>
      </c>
      <c r="D71" s="1" t="s">
        <v>158</v>
      </c>
      <c r="E71" s="1" t="s">
        <v>399</v>
      </c>
      <c r="F71" s="18">
        <v>49.3</v>
      </c>
      <c r="G71" s="1">
        <v>17</v>
      </c>
      <c r="H71" s="1">
        <v>0</v>
      </c>
      <c r="I71" s="1">
        <v>0</v>
      </c>
      <c r="J71" t="b">
        <v>0</v>
      </c>
    </row>
    <row r="72" spans="1:10" hidden="1" x14ac:dyDescent="0.25">
      <c r="A72" s="1">
        <v>63</v>
      </c>
      <c r="B72" s="1" t="s">
        <v>228</v>
      </c>
      <c r="C72" s="1" t="s">
        <v>157</v>
      </c>
      <c r="D72" s="1" t="s">
        <v>134</v>
      </c>
      <c r="E72" s="1" t="s">
        <v>398</v>
      </c>
      <c r="F72" s="18">
        <v>43.9</v>
      </c>
      <c r="G72" s="1">
        <v>24</v>
      </c>
      <c r="H72" s="1">
        <v>0</v>
      </c>
      <c r="I72" s="1">
        <v>5</v>
      </c>
      <c r="J72" t="b">
        <v>0</v>
      </c>
    </row>
    <row r="73" spans="1:10" hidden="1" x14ac:dyDescent="0.25">
      <c r="A73" s="1">
        <v>64</v>
      </c>
      <c r="B73" s="1" t="s">
        <v>229</v>
      </c>
      <c r="C73" s="1" t="s">
        <v>176</v>
      </c>
      <c r="D73" s="1" t="s">
        <v>167</v>
      </c>
      <c r="E73" s="1" t="s">
        <v>397</v>
      </c>
      <c r="F73" s="18">
        <v>33.25</v>
      </c>
      <c r="G73" s="1">
        <v>22</v>
      </c>
      <c r="H73" s="1">
        <v>80</v>
      </c>
      <c r="I73" s="1">
        <v>30</v>
      </c>
      <c r="J73" t="b">
        <v>0</v>
      </c>
    </row>
    <row r="74" spans="1:10" hidden="1" x14ac:dyDescent="0.25">
      <c r="A74" s="1">
        <v>65</v>
      </c>
      <c r="B74" s="1" t="s">
        <v>230</v>
      </c>
      <c r="C74" s="1" t="s">
        <v>136</v>
      </c>
      <c r="D74" s="1" t="s">
        <v>134</v>
      </c>
      <c r="E74" s="1" t="s">
        <v>396</v>
      </c>
      <c r="F74" s="18">
        <v>21.05</v>
      </c>
      <c r="G74" s="1">
        <v>76</v>
      </c>
      <c r="H74" s="1">
        <v>0</v>
      </c>
      <c r="I74" s="1">
        <v>0</v>
      </c>
      <c r="J74" t="b">
        <v>0</v>
      </c>
    </row>
    <row r="75" spans="1:10" hidden="1" x14ac:dyDescent="0.25">
      <c r="A75" s="1">
        <v>66</v>
      </c>
      <c r="B75" s="1" t="s">
        <v>231</v>
      </c>
      <c r="C75" s="1" t="s">
        <v>136</v>
      </c>
      <c r="D75" s="1" t="s">
        <v>134</v>
      </c>
      <c r="E75" s="1" t="s">
        <v>395</v>
      </c>
      <c r="F75" s="18">
        <v>17</v>
      </c>
      <c r="G75" s="1">
        <v>4</v>
      </c>
      <c r="H75" s="1">
        <v>100</v>
      </c>
      <c r="I75" s="1">
        <v>20</v>
      </c>
      <c r="J75" t="b">
        <v>0</v>
      </c>
    </row>
    <row r="76" spans="1:10" x14ac:dyDescent="0.25">
      <c r="A76" s="1">
        <v>67</v>
      </c>
      <c r="B76" s="1" t="s">
        <v>232</v>
      </c>
      <c r="C76" s="1" t="s">
        <v>186</v>
      </c>
      <c r="D76" s="1" t="s">
        <v>131</v>
      </c>
      <c r="E76" s="1" t="s">
        <v>394</v>
      </c>
      <c r="F76" s="18">
        <v>14</v>
      </c>
      <c r="G76" s="1">
        <v>52</v>
      </c>
      <c r="H76" s="1">
        <v>0</v>
      </c>
      <c r="I76" s="1">
        <v>10</v>
      </c>
      <c r="J76" t="b">
        <v>0</v>
      </c>
    </row>
    <row r="77" spans="1:10" hidden="1" x14ac:dyDescent="0.25">
      <c r="A77" s="1">
        <v>68</v>
      </c>
      <c r="B77" s="1" t="s">
        <v>233</v>
      </c>
      <c r="C77" s="1" t="s">
        <v>162</v>
      </c>
      <c r="D77" s="1" t="s">
        <v>158</v>
      </c>
      <c r="E77" s="1" t="s">
        <v>393</v>
      </c>
      <c r="F77" s="18">
        <v>12.5</v>
      </c>
      <c r="G77" s="1">
        <v>6</v>
      </c>
      <c r="H77" s="1">
        <v>10</v>
      </c>
      <c r="I77" s="1">
        <v>15</v>
      </c>
      <c r="J77" t="b">
        <v>0</v>
      </c>
    </row>
    <row r="78" spans="1:10" hidden="1" x14ac:dyDescent="0.25">
      <c r="A78" s="1">
        <v>69</v>
      </c>
      <c r="B78" s="1" t="s">
        <v>234</v>
      </c>
      <c r="C78" s="1" t="s">
        <v>184</v>
      </c>
      <c r="D78" s="1" t="s">
        <v>150</v>
      </c>
      <c r="E78" s="1" t="s">
        <v>392</v>
      </c>
      <c r="F78" s="18">
        <v>36</v>
      </c>
      <c r="G78" s="1">
        <v>26</v>
      </c>
      <c r="H78" s="1">
        <v>0</v>
      </c>
      <c r="I78" s="1">
        <v>15</v>
      </c>
      <c r="J78" t="b">
        <v>0</v>
      </c>
    </row>
    <row r="79" spans="1:10" x14ac:dyDescent="0.25">
      <c r="A79" s="1">
        <v>70</v>
      </c>
      <c r="B79" s="1" t="s">
        <v>235</v>
      </c>
      <c r="C79" s="1" t="s">
        <v>157</v>
      </c>
      <c r="D79" s="1" t="s">
        <v>131</v>
      </c>
      <c r="E79" s="1" t="s">
        <v>391</v>
      </c>
      <c r="F79" s="18">
        <v>15</v>
      </c>
      <c r="G79" s="1">
        <v>15</v>
      </c>
      <c r="H79" s="1">
        <v>10</v>
      </c>
      <c r="I79" s="1">
        <v>30</v>
      </c>
      <c r="J79" t="b">
        <v>0</v>
      </c>
    </row>
    <row r="80" spans="1:10" hidden="1" x14ac:dyDescent="0.25">
      <c r="A80" s="1">
        <v>71</v>
      </c>
      <c r="B80" s="1" t="s">
        <v>236</v>
      </c>
      <c r="C80" s="1" t="s">
        <v>184</v>
      </c>
      <c r="D80" s="1" t="s">
        <v>150</v>
      </c>
      <c r="E80" s="1" t="s">
        <v>390</v>
      </c>
      <c r="F80" s="18">
        <v>21.5</v>
      </c>
      <c r="G80" s="1">
        <v>26</v>
      </c>
      <c r="H80" s="1">
        <v>0</v>
      </c>
      <c r="I80" s="1">
        <v>0</v>
      </c>
      <c r="J80" t="b">
        <v>0</v>
      </c>
    </row>
    <row r="81" spans="1:10" hidden="1" x14ac:dyDescent="0.25">
      <c r="A81" s="1">
        <v>72</v>
      </c>
      <c r="B81" s="1" t="s">
        <v>237</v>
      </c>
      <c r="C81" s="1" t="s">
        <v>181</v>
      </c>
      <c r="D81" s="1" t="s">
        <v>150</v>
      </c>
      <c r="E81" s="1" t="s">
        <v>389</v>
      </c>
      <c r="F81" s="18">
        <v>34.799999999999997</v>
      </c>
      <c r="G81" s="1">
        <v>14</v>
      </c>
      <c r="H81" s="1">
        <v>0</v>
      </c>
      <c r="I81" s="1">
        <v>0</v>
      </c>
      <c r="J81" t="b">
        <v>0</v>
      </c>
    </row>
    <row r="82" spans="1:10" hidden="1" x14ac:dyDescent="0.25">
      <c r="A82" s="1">
        <v>73</v>
      </c>
      <c r="B82" s="1" t="s">
        <v>238</v>
      </c>
      <c r="C82" s="1" t="s">
        <v>189</v>
      </c>
      <c r="D82" s="1" t="s">
        <v>147</v>
      </c>
      <c r="E82" s="1" t="s">
        <v>388</v>
      </c>
      <c r="F82" s="18">
        <v>15</v>
      </c>
      <c r="G82" s="1">
        <v>101</v>
      </c>
      <c r="H82" s="1">
        <v>0</v>
      </c>
      <c r="I82" s="1">
        <v>5</v>
      </c>
      <c r="J82" t="b">
        <v>0</v>
      </c>
    </row>
    <row r="83" spans="1:10" hidden="1" x14ac:dyDescent="0.25">
      <c r="A83" s="1">
        <v>74</v>
      </c>
      <c r="B83" s="1" t="s">
        <v>239</v>
      </c>
      <c r="C83" s="1" t="s">
        <v>144</v>
      </c>
      <c r="D83" s="1" t="s">
        <v>141</v>
      </c>
      <c r="E83" s="1" t="s">
        <v>387</v>
      </c>
      <c r="F83" s="18">
        <v>10</v>
      </c>
      <c r="G83" s="1">
        <v>4</v>
      </c>
      <c r="H83" s="1">
        <v>20</v>
      </c>
      <c r="I83" s="1">
        <v>5</v>
      </c>
      <c r="J83" t="b">
        <v>0</v>
      </c>
    </row>
    <row r="84" spans="1:10" x14ac:dyDescent="0.25">
      <c r="A84" s="1">
        <v>75</v>
      </c>
      <c r="B84" s="1" t="s">
        <v>240</v>
      </c>
      <c r="C84" s="1" t="s">
        <v>176</v>
      </c>
      <c r="D84" s="1" t="s">
        <v>131</v>
      </c>
      <c r="E84" s="1" t="s">
        <v>386</v>
      </c>
      <c r="F84" s="18">
        <v>7.75</v>
      </c>
      <c r="G84" s="1">
        <v>125</v>
      </c>
      <c r="H84" s="1">
        <v>0</v>
      </c>
      <c r="I84" s="1">
        <v>25</v>
      </c>
      <c r="J84" t="b">
        <v>0</v>
      </c>
    </row>
    <row r="85" spans="1:10" x14ac:dyDescent="0.25">
      <c r="A85" s="1">
        <v>76</v>
      </c>
      <c r="B85" s="1" t="s">
        <v>241</v>
      </c>
      <c r="C85" s="1" t="s">
        <v>208</v>
      </c>
      <c r="D85" s="1" t="s">
        <v>131</v>
      </c>
      <c r="E85" s="1" t="s">
        <v>385</v>
      </c>
      <c r="F85" s="18">
        <v>18</v>
      </c>
      <c r="G85" s="1">
        <v>57</v>
      </c>
      <c r="H85" s="1">
        <v>0</v>
      </c>
      <c r="I85" s="1">
        <v>20</v>
      </c>
      <c r="J85" t="b">
        <v>0</v>
      </c>
    </row>
    <row r="86" spans="1:10" hidden="1" x14ac:dyDescent="0.25">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DELL</cp:lastModifiedBy>
  <dcterms:created xsi:type="dcterms:W3CDTF">2020-03-17T20:42:07Z</dcterms:created>
  <dcterms:modified xsi:type="dcterms:W3CDTF">2023-09-30T15:33:27Z</dcterms:modified>
</cp:coreProperties>
</file>