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8_{11F8DB30-3C14-4794-9A0B-5A76C2111E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Sheet1!$B$6:$K$6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N19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7" i="1"/>
  <c r="L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F27" i="1"/>
  <c r="G27" i="1"/>
  <c r="H27" i="1"/>
  <c r="I27" i="1"/>
  <c r="E27" i="1"/>
</calcChain>
</file>

<file path=xl/sharedStrings.xml><?xml version="1.0" encoding="utf-8"?>
<sst xmlns="http://schemas.openxmlformats.org/spreadsheetml/2006/main" count="59" uniqueCount="57">
  <si>
    <t>Serial No</t>
  </si>
  <si>
    <t>Employee Name</t>
  </si>
  <si>
    <t>Employee ID</t>
  </si>
  <si>
    <t>Jan</t>
  </si>
  <si>
    <t>Feb</t>
  </si>
  <si>
    <t>Mar</t>
  </si>
  <si>
    <t>Apr</t>
  </si>
  <si>
    <t>May</t>
  </si>
  <si>
    <t>Total</t>
  </si>
  <si>
    <t>Average Sales</t>
  </si>
  <si>
    <t>Bonus</t>
  </si>
  <si>
    <t>Employee Information</t>
  </si>
  <si>
    <t>Sales</t>
  </si>
  <si>
    <t>Report</t>
  </si>
  <si>
    <t>ATIKUR HASAN ACADEMY COMPANY INFORMATION</t>
  </si>
  <si>
    <t>COMPANY SALES DATA ANALYSIS</t>
  </si>
  <si>
    <t>Akif</t>
  </si>
  <si>
    <t>Rabbe</t>
  </si>
  <si>
    <t>Saleh</t>
  </si>
  <si>
    <t>Atik</t>
  </si>
  <si>
    <t>Pushpita</t>
  </si>
  <si>
    <t>Hasan</t>
  </si>
  <si>
    <t>Ovi</t>
  </si>
  <si>
    <t>Asif</t>
  </si>
  <si>
    <t>Zaif</t>
  </si>
  <si>
    <t>Kaif</t>
  </si>
  <si>
    <t>Saif</t>
  </si>
  <si>
    <t>Mamun</t>
  </si>
  <si>
    <t>Saiful</t>
  </si>
  <si>
    <t>Habij</t>
  </si>
  <si>
    <t>Ziaur</t>
  </si>
  <si>
    <t>Mia</t>
  </si>
  <si>
    <t>Tamim</t>
  </si>
  <si>
    <t>Nirob</t>
  </si>
  <si>
    <t>Semon</t>
  </si>
  <si>
    <t>Robin</t>
  </si>
  <si>
    <t>RT1001</t>
  </si>
  <si>
    <t>RT1002</t>
  </si>
  <si>
    <t>RT1003</t>
  </si>
  <si>
    <t>RT1004</t>
  </si>
  <si>
    <t>RT1005</t>
  </si>
  <si>
    <t>RT1006</t>
  </si>
  <si>
    <t>RT1007</t>
  </si>
  <si>
    <t>RT1008</t>
  </si>
  <si>
    <t>RT1009</t>
  </si>
  <si>
    <t>RT1010</t>
  </si>
  <si>
    <t>RT1011</t>
  </si>
  <si>
    <t>RT1012</t>
  </si>
  <si>
    <t>RT1013</t>
  </si>
  <si>
    <t>RT1014</t>
  </si>
  <si>
    <t>RT1015</t>
  </si>
  <si>
    <t>RT1016</t>
  </si>
  <si>
    <t>RT1017</t>
  </si>
  <si>
    <t>RT1018</t>
  </si>
  <si>
    <t>RT1019</t>
  </si>
  <si>
    <t>RT1020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</si>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</sst>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/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27"/>
  <sheetViews>
    <sheetView tabSelected="1" zoomScale="85" zoomScaleNormal="85" workbookViewId="0">
      <selection activeCell="N3" sqref="N3"/>
    </sheetView>
  </sheetViews>
  <sheetFormatPr defaultRowHeight="15" x14ac:dyDescent="0.25"/>
  <cols>
    <col min="2" max="2" width="10" bestFit="1" customWidth="1"/>
    <col min="3" max="3" width="16.85546875" bestFit="1" customWidth="1"/>
    <col min="4" max="4" width="13.7109375" bestFit="1" customWidth="1"/>
    <col min="11" max="11" width="15" bestFit="1" customWidth="1"/>
    <col min="12" max="12" width="16.85546875" customWidth="1"/>
    <col min="14" max="14" width="18.28515625" customWidth="1"/>
  </cols>
  <sheetData>
    <row r="2" spans="2:12" ht="26.25" x14ac:dyDescent="0.4">
      <c r="B2" s="15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1" x14ac:dyDescent="0.35">
      <c r="B3" s="16" t="s">
        <v>15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 ht="15.75" thickBot="1" x14ac:dyDescent="0.3"/>
    <row r="5" spans="2:12" ht="18.75" x14ac:dyDescent="0.25">
      <c r="B5" s="11" t="s">
        <v>11</v>
      </c>
      <c r="C5" s="12"/>
      <c r="D5" s="12"/>
      <c r="E5" s="12" t="s">
        <v>12</v>
      </c>
      <c r="F5" s="12"/>
      <c r="G5" s="12"/>
      <c r="H5" s="12"/>
      <c r="I5" s="12"/>
      <c r="J5" s="12" t="s">
        <v>13</v>
      </c>
      <c r="K5" s="12"/>
      <c r="L5" s="13" t="s">
        <v>10</v>
      </c>
    </row>
    <row r="6" spans="2:12" ht="15.75" x14ac:dyDescent="0.25">
      <c r="B6" s="3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4"/>
    </row>
    <row r="7" spans="2:12" x14ac:dyDescent="0.25">
      <c r="B7" s="4">
        <v>1</v>
      </c>
      <c r="C7" s="2" t="s">
        <v>16</v>
      </c>
      <c r="D7" s="2" t="s">
        <v>36</v>
      </c>
      <c r="E7" s="2">
        <v>30000</v>
      </c>
      <c r="F7" s="2">
        <v>30000</v>
      </c>
      <c r="G7" s="2">
        <v>25000</v>
      </c>
      <c r="H7" s="2">
        <v>46000</v>
      </c>
      <c r="I7" s="2">
        <v>46000</v>
      </c>
      <c r="J7" s="2" t="s">
        <v>56</v>
      </c>
      <c r="K7" s="2">
        <f>AVERAGE(E7:I7)</f>
        <v>35400</v>
      </c>
      <c r="L7" s="5" t="str">
        <f>IF(K7&gt;55000,"Bonus Applicable","Not Applicable")</f>
        <v>Not Applicable</v>
      </c>
    </row>
    <row r="8" spans="2:12" x14ac:dyDescent="0.25">
      <c r="B8" s="4">
        <v>2</v>
      </c>
      <c r="C8" s="2" t="s">
        <v>17</v>
      </c>
      <c r="D8" s="2" t="s">
        <v>37</v>
      </c>
      <c r="E8" s="2">
        <v>35000</v>
      </c>
      <c r="F8" s="2">
        <v>36000</v>
      </c>
      <c r="G8" s="2">
        <v>30000</v>
      </c>
      <c r="H8" s="2">
        <v>50000</v>
      </c>
      <c r="I8" s="2">
        <v>55000</v>
      </c>
      <c r="J8" s="2">
        <f t="shared" ref="J8:J26" si="0">SUM(E8:I8)</f>
        <v>206000</v>
      </c>
      <c r="K8" s="2">
        <f t="shared" ref="K8:K26" si="1">AVERAGE(E8:I8)</f>
        <v>41200</v>
      </c>
      <c r="L8" s="5" t="str">
        <f t="shared" ref="L8:L26" si="2">IF(K8&gt;55000,"Bonus Applicable","Not Applicable")</f>
        <v>Not Applicable</v>
      </c>
    </row>
    <row r="9" spans="2:12" x14ac:dyDescent="0.25">
      <c r="B9" s="4">
        <v>3</v>
      </c>
      <c r="C9" s="2" t="s">
        <v>18</v>
      </c>
      <c r="D9" s="2" t="s">
        <v>38</v>
      </c>
      <c r="E9" s="2">
        <v>40000</v>
      </c>
      <c r="F9" s="2">
        <v>42000</v>
      </c>
      <c r="G9" s="2">
        <v>35000</v>
      </c>
      <c r="H9" s="2">
        <v>54000</v>
      </c>
      <c r="I9" s="2">
        <v>64000</v>
      </c>
      <c r="J9" s="2">
        <f t="shared" si="0"/>
        <v>235000</v>
      </c>
      <c r="K9" s="2">
        <f t="shared" si="1"/>
        <v>47000</v>
      </c>
      <c r="L9" s="5" t="str">
        <f t="shared" si="2"/>
        <v>Not Applicable</v>
      </c>
    </row>
    <row r="10" spans="2:12" x14ac:dyDescent="0.25">
      <c r="B10" s="4">
        <v>4</v>
      </c>
      <c r="C10" s="2" t="s">
        <v>19</v>
      </c>
      <c r="D10" s="2" t="s">
        <v>39</v>
      </c>
      <c r="E10" s="2">
        <v>45000</v>
      </c>
      <c r="F10" s="2">
        <v>48000</v>
      </c>
      <c r="G10" s="2">
        <v>40000</v>
      </c>
      <c r="H10" s="2">
        <v>58000</v>
      </c>
      <c r="I10" s="2">
        <v>73000</v>
      </c>
      <c r="J10" s="2">
        <f t="shared" si="0"/>
        <v>264000</v>
      </c>
      <c r="K10" s="2">
        <f t="shared" si="1"/>
        <v>52800</v>
      </c>
      <c r="L10" s="5" t="str">
        <f t="shared" si="2"/>
        <v>Not Applicable</v>
      </c>
    </row>
    <row r="11" spans="2:12" x14ac:dyDescent="0.25">
      <c r="B11" s="4">
        <v>5</v>
      </c>
      <c r="C11" s="2" t="s">
        <v>20</v>
      </c>
      <c r="D11" s="2" t="s">
        <v>40</v>
      </c>
      <c r="E11" s="2">
        <v>50000</v>
      </c>
      <c r="F11" s="2">
        <v>54000</v>
      </c>
      <c r="G11" s="2">
        <v>45000</v>
      </c>
      <c r="H11" s="2">
        <v>62000</v>
      </c>
      <c r="I11" s="2">
        <v>82000</v>
      </c>
      <c r="J11" s="2">
        <f t="shared" si="0"/>
        <v>293000</v>
      </c>
      <c r="K11" s="2">
        <f t="shared" si="1"/>
        <v>58600</v>
      </c>
      <c r="L11" s="5" t="str">
        <f t="shared" si="2"/>
        <v>Bonus Applicable</v>
      </c>
    </row>
    <row r="12" spans="2:12" x14ac:dyDescent="0.25">
      <c r="B12" s="4">
        <v>6</v>
      </c>
      <c r="C12" s="2" t="s">
        <v>21</v>
      </c>
      <c r="D12" s="2" t="s">
        <v>41</v>
      </c>
      <c r="E12" s="2">
        <v>55000</v>
      </c>
      <c r="F12" s="2">
        <v>25000</v>
      </c>
      <c r="G12" s="2">
        <v>50000</v>
      </c>
      <c r="H12" s="2">
        <v>66000</v>
      </c>
      <c r="I12" s="2">
        <v>91000</v>
      </c>
      <c r="J12" s="2">
        <f t="shared" si="0"/>
        <v>287000</v>
      </c>
      <c r="K12" s="2">
        <f t="shared" si="1"/>
        <v>57400</v>
      </c>
      <c r="L12" s="5" t="str">
        <f t="shared" si="2"/>
        <v>Bonus Applicable</v>
      </c>
    </row>
    <row r="13" spans="2:12" x14ac:dyDescent="0.25">
      <c r="B13" s="4">
        <v>7</v>
      </c>
      <c r="C13" s="2" t="s">
        <v>22</v>
      </c>
      <c r="D13" s="2" t="s">
        <v>42</v>
      </c>
      <c r="E13" s="2">
        <v>60000</v>
      </c>
      <c r="F13" s="2">
        <v>66000</v>
      </c>
      <c r="G13" s="2">
        <v>55000</v>
      </c>
      <c r="H13" s="2">
        <v>500</v>
      </c>
      <c r="I13" s="2">
        <v>100000</v>
      </c>
      <c r="J13" s="2">
        <f t="shared" si="0"/>
        <v>281500</v>
      </c>
      <c r="K13" s="2">
        <f t="shared" si="1"/>
        <v>56300</v>
      </c>
      <c r="L13" s="5" t="str">
        <f t="shared" si="2"/>
        <v>Bonus Applicable</v>
      </c>
    </row>
    <row r="14" spans="2:12" x14ac:dyDescent="0.25">
      <c r="B14" s="4">
        <v>8</v>
      </c>
      <c r="C14" s="2" t="s">
        <v>23</v>
      </c>
      <c r="D14" s="2" t="s">
        <v>43</v>
      </c>
      <c r="E14" s="2">
        <v>65000</v>
      </c>
      <c r="F14" s="2">
        <v>72000</v>
      </c>
      <c r="G14" s="2">
        <v>60000</v>
      </c>
      <c r="H14" s="2">
        <v>74000</v>
      </c>
      <c r="I14" s="2">
        <v>109000</v>
      </c>
      <c r="J14" s="2">
        <f t="shared" si="0"/>
        <v>380000</v>
      </c>
      <c r="K14" s="2">
        <f t="shared" si="1"/>
        <v>76000</v>
      </c>
      <c r="L14" s="5" t="str">
        <f t="shared" si="2"/>
        <v>Bonus Applicable</v>
      </c>
    </row>
    <row r="15" spans="2:12" x14ac:dyDescent="0.25">
      <c r="B15" s="4">
        <v>9</v>
      </c>
      <c r="C15" s="2" t="s">
        <v>24</v>
      </c>
      <c r="D15" s="2" t="s">
        <v>44</v>
      </c>
      <c r="E15" s="2">
        <v>70000</v>
      </c>
      <c r="F15" s="2">
        <v>78000</v>
      </c>
      <c r="G15" s="2">
        <v>65000</v>
      </c>
      <c r="H15" s="2">
        <v>78000</v>
      </c>
      <c r="I15" s="2">
        <v>118000</v>
      </c>
      <c r="J15" s="2">
        <f t="shared" si="0"/>
        <v>409000</v>
      </c>
      <c r="K15" s="2">
        <f t="shared" si="1"/>
        <v>81800</v>
      </c>
      <c r="L15" s="5" t="str">
        <f t="shared" si="2"/>
        <v>Bonus Applicable</v>
      </c>
    </row>
    <row r="16" spans="2:12" x14ac:dyDescent="0.25">
      <c r="B16" s="4">
        <v>10</v>
      </c>
      <c r="C16" s="2" t="s">
        <v>25</v>
      </c>
      <c r="D16" s="2" t="s">
        <v>45</v>
      </c>
      <c r="E16" s="2">
        <v>11100</v>
      </c>
      <c r="F16" s="2">
        <v>84000</v>
      </c>
      <c r="G16" s="2">
        <v>70000</v>
      </c>
      <c r="H16" s="2">
        <v>82000</v>
      </c>
      <c r="I16" s="2">
        <v>127000</v>
      </c>
      <c r="J16" s="2">
        <f t="shared" si="0"/>
        <v>374100</v>
      </c>
      <c r="K16" s="2">
        <f t="shared" si="1"/>
        <v>74820</v>
      </c>
      <c r="L16" s="5" t="str">
        <f t="shared" si="2"/>
        <v>Bonus Applicable</v>
      </c>
    </row>
    <row r="17" spans="2:14" x14ac:dyDescent="0.25">
      <c r="B17" s="4">
        <v>11</v>
      </c>
      <c r="C17" s="2" t="s">
        <v>26</v>
      </c>
      <c r="D17" s="2" t="s">
        <v>46</v>
      </c>
      <c r="E17" s="2">
        <v>80000</v>
      </c>
      <c r="F17" s="2">
        <v>90000</v>
      </c>
      <c r="G17" s="2">
        <v>75000</v>
      </c>
      <c r="H17" s="2">
        <v>86000</v>
      </c>
      <c r="I17" s="2">
        <v>136000</v>
      </c>
      <c r="J17" s="2">
        <f t="shared" si="0"/>
        <v>467000</v>
      </c>
      <c r="K17" s="2">
        <f t="shared" si="1"/>
        <v>93400</v>
      </c>
      <c r="L17" s="5" t="str">
        <f t="shared" si="2"/>
        <v>Bonus Applicable</v>
      </c>
    </row>
    <row r="18" spans="2:14" x14ac:dyDescent="0.25">
      <c r="B18" s="4">
        <v>12</v>
      </c>
      <c r="C18" s="2" t="s">
        <v>27</v>
      </c>
      <c r="D18" s="2" t="s">
        <v>47</v>
      </c>
      <c r="E18" s="2">
        <v>85000</v>
      </c>
      <c r="F18" s="2">
        <v>96000</v>
      </c>
      <c r="G18" s="2">
        <v>80000</v>
      </c>
      <c r="H18" s="2">
        <v>90000</v>
      </c>
      <c r="I18" s="2">
        <v>145000</v>
      </c>
      <c r="J18" s="2">
        <f t="shared" si="0"/>
        <v>496000</v>
      </c>
      <c r="K18" s="2">
        <f t="shared" si="1"/>
        <v>99200</v>
      </c>
      <c r="L18" s="5" t="str">
        <f t="shared" si="2"/>
        <v>Bonus Applicable</v>
      </c>
    </row>
    <row r="19" spans="2:14" x14ac:dyDescent="0.25">
      <c r="B19" s="4">
        <v>13</v>
      </c>
      <c r="C19" s="2" t="s">
        <v>28</v>
      </c>
      <c r="D19" s="2" t="s">
        <v>48</v>
      </c>
      <c r="E19" s="2">
        <v>90000</v>
      </c>
      <c r="F19" s="2">
        <v>15000</v>
      </c>
      <c r="G19" s="2">
        <v>85000</v>
      </c>
      <c r="H19" s="2">
        <v>94000</v>
      </c>
      <c r="I19" s="2">
        <v>154000</v>
      </c>
      <c r="J19" s="2">
        <f t="shared" si="0"/>
        <v>438000</v>
      </c>
      <c r="K19" s="2">
        <f t="shared" si="1"/>
        <v>87600</v>
      </c>
      <c r="L19" s="5" t="str">
        <f t="shared" si="2"/>
        <v>Bonus Applicable</v>
      </c>
      <c r="M19" t="s">
        <v>38</v>
      </c>
      <c r="N19" t="str">
        <f>VLOOKUP(M19,D7:L26,9,FALSE)</f>
        <v>Not Applicable</v>
      </c>
    </row>
    <row r="20" spans="2:14" x14ac:dyDescent="0.25">
      <c r="B20" s="4">
        <v>14</v>
      </c>
      <c r="C20" s="2" t="s">
        <v>29</v>
      </c>
      <c r="D20" s="2" t="s">
        <v>49</v>
      </c>
      <c r="E20" s="2">
        <v>95000</v>
      </c>
      <c r="F20" s="2">
        <v>108000</v>
      </c>
      <c r="G20" s="2">
        <v>90000</v>
      </c>
      <c r="H20" s="2">
        <v>20000</v>
      </c>
      <c r="I20" s="2">
        <v>163000</v>
      </c>
      <c r="J20" s="2">
        <f t="shared" si="0"/>
        <v>476000</v>
      </c>
      <c r="K20" s="2">
        <f t="shared" si="1"/>
        <v>95200</v>
      </c>
      <c r="L20" s="5" t="str">
        <f t="shared" si="2"/>
        <v>Bonus Applicable</v>
      </c>
    </row>
    <row r="21" spans="2:14" x14ac:dyDescent="0.25">
      <c r="B21" s="4">
        <v>15</v>
      </c>
      <c r="C21" s="2" t="s">
        <v>30</v>
      </c>
      <c r="D21" s="2" t="s">
        <v>50</v>
      </c>
      <c r="E21" s="2">
        <v>100000</v>
      </c>
      <c r="F21" s="2">
        <v>114000</v>
      </c>
      <c r="G21" s="2">
        <v>95000</v>
      </c>
      <c r="H21" s="2">
        <v>102000</v>
      </c>
      <c r="I21" s="2">
        <v>172000</v>
      </c>
      <c r="J21" s="2">
        <f t="shared" si="0"/>
        <v>583000</v>
      </c>
      <c r="K21" s="2">
        <f t="shared" si="1"/>
        <v>116600</v>
      </c>
      <c r="L21" s="5" t="str">
        <f t="shared" si="2"/>
        <v>Bonus Applicable</v>
      </c>
    </row>
    <row r="22" spans="2:14" x14ac:dyDescent="0.25">
      <c r="B22" s="4">
        <v>16</v>
      </c>
      <c r="C22" s="2" t="s">
        <v>31</v>
      </c>
      <c r="D22" s="2" t="s">
        <v>51</v>
      </c>
      <c r="E22" s="2">
        <v>105000</v>
      </c>
      <c r="F22" s="2">
        <v>8000</v>
      </c>
      <c r="G22" s="2">
        <v>100000</v>
      </c>
      <c r="H22" s="2">
        <v>106000</v>
      </c>
      <c r="I22" s="2">
        <v>181000</v>
      </c>
      <c r="J22" s="2">
        <f t="shared" si="0"/>
        <v>500000</v>
      </c>
      <c r="K22" s="2">
        <f t="shared" si="1"/>
        <v>100000</v>
      </c>
      <c r="L22" s="5" t="str">
        <f t="shared" si="2"/>
        <v>Bonus Applicable</v>
      </c>
    </row>
    <row r="23" spans="2:14" x14ac:dyDescent="0.25">
      <c r="B23" s="4">
        <v>17</v>
      </c>
      <c r="C23" s="2" t="s">
        <v>32</v>
      </c>
      <c r="D23" s="2" t="s">
        <v>52</v>
      </c>
      <c r="E23" s="2">
        <v>110000</v>
      </c>
      <c r="F23" s="2">
        <v>126000</v>
      </c>
      <c r="G23" s="2">
        <v>105000</v>
      </c>
      <c r="H23" s="2">
        <v>110000</v>
      </c>
      <c r="I23" s="2">
        <v>190000</v>
      </c>
      <c r="J23" s="2">
        <f t="shared" si="0"/>
        <v>641000</v>
      </c>
      <c r="K23" s="2">
        <f t="shared" si="1"/>
        <v>128200</v>
      </c>
      <c r="L23" s="5" t="str">
        <f t="shared" si="2"/>
        <v>Bonus Applicable</v>
      </c>
    </row>
    <row r="24" spans="2:14" x14ac:dyDescent="0.25">
      <c r="B24" s="4">
        <v>18</v>
      </c>
      <c r="C24" s="2" t="s">
        <v>33</v>
      </c>
      <c r="D24" s="2" t="s">
        <v>53</v>
      </c>
      <c r="E24" s="2">
        <v>115000</v>
      </c>
      <c r="F24" s="2">
        <v>132000</v>
      </c>
      <c r="G24" s="2">
        <v>110000</v>
      </c>
      <c r="H24" s="2">
        <v>114000</v>
      </c>
      <c r="I24" s="2">
        <v>199000</v>
      </c>
      <c r="J24" s="2">
        <f t="shared" si="0"/>
        <v>670000</v>
      </c>
      <c r="K24" s="2">
        <f t="shared" si="1"/>
        <v>134000</v>
      </c>
      <c r="L24" s="5" t="str">
        <f t="shared" si="2"/>
        <v>Bonus Applicable</v>
      </c>
    </row>
    <row r="25" spans="2:14" x14ac:dyDescent="0.25">
      <c r="B25" s="4">
        <v>19</v>
      </c>
      <c r="C25" s="2" t="s">
        <v>34</v>
      </c>
      <c r="D25" s="2" t="s">
        <v>54</v>
      </c>
      <c r="E25" s="2">
        <v>120000</v>
      </c>
      <c r="F25" s="2">
        <v>138000</v>
      </c>
      <c r="G25" s="2">
        <v>115000</v>
      </c>
      <c r="H25" s="2">
        <v>118000</v>
      </c>
      <c r="I25" s="2">
        <v>208000</v>
      </c>
      <c r="J25" s="2">
        <f t="shared" si="0"/>
        <v>699000</v>
      </c>
      <c r="K25" s="2">
        <f t="shared" si="1"/>
        <v>139800</v>
      </c>
      <c r="L25" s="5" t="str">
        <f t="shared" si="2"/>
        <v>Bonus Applicable</v>
      </c>
    </row>
    <row r="26" spans="2:14" x14ac:dyDescent="0.25">
      <c r="B26" s="6">
        <v>20</v>
      </c>
      <c r="C26" s="7" t="s">
        <v>35</v>
      </c>
      <c r="D26" s="7" t="s">
        <v>55</v>
      </c>
      <c r="E26" s="7">
        <v>125000</v>
      </c>
      <c r="F26" s="7">
        <v>144000</v>
      </c>
      <c r="G26" s="7">
        <v>120000</v>
      </c>
      <c r="H26" s="7">
        <v>122000</v>
      </c>
      <c r="I26" s="7">
        <v>217000</v>
      </c>
      <c r="J26" s="2">
        <f t="shared" si="0"/>
        <v>728000</v>
      </c>
      <c r="K26" s="2">
        <f t="shared" si="1"/>
        <v>145600</v>
      </c>
      <c r="L26" s="5" t="str">
        <f t="shared" si="2"/>
        <v>Bonus Applicable</v>
      </c>
    </row>
    <row r="27" spans="2:14" x14ac:dyDescent="0.25">
      <c r="B27" s="10" t="s">
        <v>8</v>
      </c>
      <c r="C27" s="10"/>
      <c r="D27" s="10"/>
      <c r="E27" s="8">
        <f>SUM(E7:E26)</f>
        <v>1486100</v>
      </c>
      <c r="F27" s="8">
        <f t="shared" ref="F27:I27" si="3">SUM(F7:F26)</f>
        <v>1506000</v>
      </c>
      <c r="G27" s="8">
        <f t="shared" si="3"/>
        <v>1450000</v>
      </c>
      <c r="H27" s="8">
        <f t="shared" si="3"/>
        <v>1532500</v>
      </c>
      <c r="I27" s="8">
        <f t="shared" si="3"/>
        <v>2630000</v>
      </c>
      <c r="J27" s="9">
        <f>COUNTA(J7:J26)</f>
        <v>20</v>
      </c>
    </row>
  </sheetData>
  <mergeCells count="7">
    <mergeCell ref="B2:L2"/>
    <mergeCell ref="B3:L3"/>
    <mergeCell ref="B27:D27"/>
    <mergeCell ref="B5:D5"/>
    <mergeCell ref="E5:I5"/>
    <mergeCell ref="J5:K5"/>
    <mergeCell ref="L5:L6"/>
  </mergeCells>
  <phoneticPr fontId="1" type="noConversion"/>
  <conditionalFormatting sqref="E7:I26">
    <cfRule type="cellIs" dxfId="2" priority="3" operator="lessThan">
      <formula>35000</formula>
    </cfRule>
  </conditionalFormatting>
  <conditionalFormatting sqref="K7:K26">
    <cfRule type="cellIs" dxfId="1" priority="1" operator="greaterThan">
      <formula>50000</formula>
    </cfRule>
    <cfRule type="cellIs" dxfId="0" priority="2" operator="greaterThan">
      <formula>35000</formula>
    </cfRule>
  </conditionalFormatting>
  <dataValidations count="1">
    <dataValidation type="list" allowBlank="1" showInputMessage="1" showErrorMessage="1" sqref="M19" xr:uid="{041BC465-2504-4A94-80C0-705E47468554}">
      <formula1>$D$7:$D$26</formula1>
    </dataValidation>
  </dataValidations>
  <pageMargins left="0.7" right="0.7" top="0.75" bottom="0.75" header="0.3" footer="0.3"/>
  <pageSetup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Atikur Hassa</cp:lastModifiedBy>
  <cp:lastPrinted>2024-05-08T05:28:01Z</cp:lastPrinted>
  <dcterms:created xsi:type="dcterms:W3CDTF">2015-06-05T18:17:20Z</dcterms:created>
  <dcterms:modified xsi:type="dcterms:W3CDTF">2024-05-08T05:30:29Z</dcterms:modified>
</cp:coreProperties>
</file>