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DISCO D\ASF\ESTUDIOS\Magister\TFM\"/>
    </mc:Choice>
  </mc:AlternateContent>
  <xr:revisionPtr revIDLastSave="0" documentId="13_ncr:1_{681CF86C-D8A2-4B3C-9737-8515EB328A56}" xr6:coauthVersionLast="47" xr6:coauthVersionMax="47" xr10:uidLastSave="{00000000-0000-0000-0000-000000000000}"/>
  <bookViews>
    <workbookView xWindow="-108" yWindow="-108" windowWidth="23256" windowHeight="12576" xr2:uid="{41CCB5EA-141D-496C-B307-7715CF11C05F}"/>
  </bookViews>
  <sheets>
    <sheet name="Costes" sheetId="2" r:id="rId1"/>
  </sheets>
  <definedNames>
    <definedName name="_xlnm._FilterDatabase" localSheetId="0" hidden="1">Costes!$A$2:$G$56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 l="1"/>
  <c r="E24" i="2"/>
  <c r="E57" i="2"/>
  <c r="E54" i="2"/>
  <c r="E47" i="2"/>
  <c r="E41" i="2"/>
  <c r="E37" i="2"/>
  <c r="E19" i="2"/>
  <c r="E11" i="2"/>
  <c r="D60" i="2"/>
  <c r="D61" i="2" l="1"/>
</calcChain>
</file>

<file path=xl/sharedStrings.xml><?xml version="1.0" encoding="utf-8"?>
<sst xmlns="http://schemas.openxmlformats.org/spreadsheetml/2006/main" count="246" uniqueCount="113">
  <si>
    <t>Análisis y relevamiento de requerimientos</t>
  </si>
  <si>
    <t>Diseño de la arquitectura</t>
  </si>
  <si>
    <t>Diseño de la interfaz de usuario (UI/UX)</t>
  </si>
  <si>
    <t>Desarrollo de funcionalidades</t>
  </si>
  <si>
    <t>Pruebas de software</t>
  </si>
  <si>
    <t>Documentación</t>
  </si>
  <si>
    <t>Implementación y despliegue</t>
  </si>
  <si>
    <t>Capacitación y soporte inicial</t>
  </si>
  <si>
    <t>Investigación de usuarios y análisis de necesidades.</t>
  </si>
  <si>
    <t>Creación de personas y escenarios</t>
  </si>
  <si>
    <t>Diseño de arquitectura de información</t>
  </si>
  <si>
    <t>Creación de prototipos</t>
  </si>
  <si>
    <t>Diseño visual</t>
  </si>
  <si>
    <t>Pruebas de usabilidad</t>
  </si>
  <si>
    <t>Iteraciones y refinamiento.</t>
  </si>
  <si>
    <t>Selección de la infraestructura</t>
  </si>
  <si>
    <t>Costos de servidores y equipos</t>
  </si>
  <si>
    <t>Configuración de la infraestructura</t>
  </si>
  <si>
    <t>Gestión y monitorización de la infraestructura</t>
  </si>
  <si>
    <t>Licencias de software</t>
  </si>
  <si>
    <t>Ancho de banda y tráfico</t>
  </si>
  <si>
    <t>Escalabilidad</t>
  </si>
  <si>
    <t>Seguridad</t>
  </si>
  <si>
    <t>Análisis de riesgos y evaluación de amenazas</t>
  </si>
  <si>
    <t>Diseño e implementación de medidas de seguridad</t>
  </si>
  <si>
    <t>Pruebas de seguridad</t>
  </si>
  <si>
    <t>Certificados SSL y encriptación</t>
  </si>
  <si>
    <t>Actualizaciones y parches de seguridad</t>
  </si>
  <si>
    <t>Monitoreo y gestión de seguridad</t>
  </si>
  <si>
    <t>Capacitación y concientización en seguridad</t>
  </si>
  <si>
    <t>Cumplimiento de normativas y regulaciones</t>
  </si>
  <si>
    <t>Corrección de errores y problemas técnicos</t>
  </si>
  <si>
    <t>Actualizaciones de software y tecnología</t>
  </si>
  <si>
    <t>Monitoreo y rendimiento</t>
  </si>
  <si>
    <t>Copias de seguridad y recuperación de datos</t>
  </si>
  <si>
    <t>Actualizaciones de contenido</t>
  </si>
  <si>
    <t>Soporte técnico y atención al cliente</t>
  </si>
  <si>
    <t>Mejoras y optimizaciones</t>
  </si>
  <si>
    <t>Investigación de mercado y análisis de competencia</t>
  </si>
  <si>
    <t>Estrategia de marketing y planificación</t>
  </si>
  <si>
    <t>Desarrollo de marca y diseño de identidad visual</t>
  </si>
  <si>
    <t>Desarrollo de materiales de marketing</t>
  </si>
  <si>
    <t>Estrategias de publicidad en línea</t>
  </si>
  <si>
    <t>Estrategias de marketing de contenidos</t>
  </si>
  <si>
    <t>Estrategias de SEO (optimización para motores de búsqueda)</t>
  </si>
  <si>
    <t>Estrategias de relaciones públicas y relaciones con la comunidad</t>
  </si>
  <si>
    <t>Desarrollo de software</t>
  </si>
  <si>
    <t>Diseño y experiencia de usuario</t>
  </si>
  <si>
    <t>Mantenimiento y soporte</t>
  </si>
  <si>
    <t>Marketing y promoción</t>
  </si>
  <si>
    <t>CAPEX</t>
  </si>
  <si>
    <t>Infraestructura y alojamiento</t>
  </si>
  <si>
    <t>OPEX</t>
  </si>
  <si>
    <t>CATEGORÍA</t>
  </si>
  <si>
    <t>ACTIVIDAD</t>
  </si>
  <si>
    <t>TAREA</t>
  </si>
  <si>
    <t>DESCRIPCIÓN</t>
  </si>
  <si>
    <t>COSTE</t>
  </si>
  <si>
    <t>Implica llevar a cabo pruebas con usuarios reales para evaluar la usabilidad de la aplicación web transaccional y obtener retroalimentación sobre la experiencia del usuario</t>
  </si>
  <si>
    <t>Considera los costos relacionados con la gestión y monitorización de la infraestructura. Esto puede incluir el monitoreo del rendimiento de los servidores, la gestión de actualizaciones de software, la implementación de medidas de seguridad, la administración de copias de seguridad, entre otros</t>
  </si>
  <si>
    <t>Implica realizar un análisis exhaustivo de los posibles riesgos y amenazas que pueden afectar la seguridad de la aplicación web transaccional. Esto incluye identificar vulnerabilidades potenciales y evaluar el impacto que podrían tener en la aplicación y los datos</t>
  </si>
  <si>
    <t>Implica realizar pruebas de seguridad para identificar y resolver vulnerabilidades antes de lanzar la aplicación web transaccional. Esto puede incluir pruebas de penetración, pruebas de seguridad automatizadas, auditorías de seguridad y revisiones de código</t>
  </si>
  <si>
    <t>Si la aplicación web transaccional está sujeta a normativas y regulaciones específicas, como el Reglamento General de Protección de Datos (GDPR) en Europa o las regulaciones de la industria de pagos, se deben considerar los costos asociados con el cumplimiento de estas normativas</t>
  </si>
  <si>
    <t>UNIDAD</t>
  </si>
  <si>
    <t>USD</t>
  </si>
  <si>
    <t>USD/Mes</t>
  </si>
  <si>
    <t>Tiempo y recursos necesarios para comprender los objetivos del proyecto, identificar los requisitos funcionales y no funcionales, y documentar las necesidades de los potenciales clientes</t>
  </si>
  <si>
    <t>Tiempo y recursos necesarios para establecer la definición de la estructura y la organización general de la aplicación web, la elección de tecnologías y herramientas adecuadas, y la planificación de la arquitectura de base de datos.</t>
  </si>
  <si>
    <t>Tiempo y recursos necearios para la creación de prototipos, la definición de la experiencia de usuario, el diseño visual de la interfaz y la creación de elementos gráficos necesarios.</t>
  </si>
  <si>
    <t>Tiempo y recursos necesarios para la implementación de las diferentes características y funcionalidades de la aplicación web, como por ejemplo el registro de usuarios, la gestión de las transacciones, la generación de informes, etc.</t>
  </si>
  <si>
    <t>Tiempo y  recursos necesarios para realizar pruebas de calidad, tanto funcionales como no funcionales, para garantizar que la aplicación web cumpla con los requerimientos establecidos y funcione correctamente en diferentes escenarios</t>
  </si>
  <si>
    <t>Tiempo y recursos para la creación de documentación técnica y de usuario, que describe el funcionamiento de la aplicación, los requisitos del sistema, los procedimientos de instalación y uso, entre otros</t>
  </si>
  <si>
    <t>Tiempo y recursos necesarios para configurar la infraestructura de alojamiento, instalar y configurar la aplicación en el entorno de producción, y asegurar que esté lista para su uso</t>
  </si>
  <si>
    <t>No aplica</t>
  </si>
  <si>
    <t>Tiempo y recursos necesarios para comprender a los usuarios objetivo de la aplicación y sus necesidades. Esto puede incluir la realización de entrevistas, encuestas, análisis de datos y la investigación de la competencia</t>
  </si>
  <si>
    <t>Tiempo y recursos para laorganización y estructuración de la información dentro de la aplicación web transaccional. Se crean mapas de sitio, diagramas de flujo y jerarquías de navegación para garantizar que los usuarios puedan encontrar y acceder a la información de manera intuitiva.</t>
  </si>
  <si>
    <t>Tiempo y recursos para la creación de prototipos interactivos de la interfaz de usuario de la aplicación web. Estos prototipos permiten probar y validar la usabilidad y la experiencia del usuario antes de pasar a la etapa de desarrollo</t>
  </si>
  <si>
    <t>Tiempo y recursos para el diseño visual de la interfaz de usuario de la aplicación web transaccional. Se crean los elementos gráficos, como logotipos, iconos, botones, tipografías, esquemas de color, para asegurar una apariencia coherente y atractiva.</t>
  </si>
  <si>
    <t>Tiempo y recursos necesarios para realizar iteraciones y refinamientos en el diseño en función de los comentarios de los usuarios y los resultados de las pruebas de usabilidad. Esto asegura que la interfaz y la experiencia del usuario sean óptimas</t>
  </si>
  <si>
    <t>Evaluar y seleccionar el tipo de infraestructura necesaria para alojar la aplicación web. Se debe optar entre las opciones disponibles, es decir, entre servidores dedicados, servidores virtuales, servicios en la nube (como Amazon Web Services, Google Cloud Platform, Microsoft Azure),.</t>
  </si>
  <si>
    <t>Costo de adquisición o alquiler de los servidores físicos, o el costo asociado al uso de servidores virtuales en la nube. Se deben tener en cuenta los costos de otros equipos o componentes necesarios, como switches, enrutadores, cables, entre otros.</t>
  </si>
  <si>
    <t>Tiempo y recursos necesarios para configurar y establecer la infraestructura de alojamiento. Esto implica la instalación y configuración del sistema operativo, configuración de redes, seguridad, firewalls, etc.</t>
  </si>
  <si>
    <t xml:space="preserve">Adquisición de licencias de software para la infraestructura (por ejemplo, sistemas operativos, bases de datos, servidores web), </t>
  </si>
  <si>
    <t>Costos asociados al ancho de banda y tráfico que la aplicación web transaccional requerirá. Esto puede incluir tarifas de servicio de Internet, servicios de CDN (Content Delivery Network) para optimizar la entrega de contenido, o planes de hosting que incluyan una cantidad de ancho de banda específica.</t>
  </si>
  <si>
    <t>Costos asociados con el diseño e implementación de medidas de seguridad adecuadas para proteger la aplicación web transaccional. Esto puede incluir la implementación de firewalls, sistemas de detección y prevención de intrusiones, autenticación de usuarios, control de acceso, encriptación de datos, entre otros</t>
  </si>
  <si>
    <t>Costos asociados con la adquisición y configuración de certificados SSL para establecer una conexión segura entre los usuarios y la aplicación web. Además, se debe considerar la encriptación de datos sensibles, tanto en reposo como en tránsito</t>
  </si>
  <si>
    <t>Costos relacionados con la aplicación de actualizaciones y parches de seguridad para mantener la aplicación web transaccional protegida contra nuevas amenazas y vulnerabilidades que puedan surgir con el tiempo</t>
  </si>
  <si>
    <t>Costos asociados con el monitoreo constante de la seguridad de la aplicación web transaccional. Esto puede incluir la implementación de herramientas de monitoreo de seguridad, la configuración de alertas y la asignación de recursos para responder a incidentes de seguridad.</t>
  </si>
  <si>
    <t>Tiempo y recursos necesarios para corregir cualquier error o problema técnico que pueda surgir en la aplicación web transaccional después de su lanzamiento. Esto puede incluir la identificación de errores, el desarrollo de soluciones y la implementación de parches o actualizaciones.</t>
  </si>
  <si>
    <t>Costos asociados con las actualizaciones regulares del software y las tecnologías utilizadas en la aplicación web transaccional. Esto puede incluir actualizaciones de seguridad, mejoras de rendimiento, nuevas funcionalidades o adaptaciones a cambios en los estándares o regulaciones.</t>
  </si>
  <si>
    <t>Monitoreo constante del rendimiento de la aplicación web transaccional para garantizar su correcto funcionamiento y alta disponibilidad. Esto puede implicar el uso de herramientas de monitoreo, análisis de registros y métricas, y la identificación y solución de problemas de rendimiento</t>
  </si>
  <si>
    <t>Costos asociados con la actualización regular del contenido de la aplicación web transaccional, como información de productos, promociones, términos y condiciones, entre otros. Esto puede requerir la implementación de un sistema de gestión de contenido (CMS) o la intervención de desarrolladores para realizar las actualizaciones</t>
  </si>
  <si>
    <t>Costos asociados con la provisión de soporte técnico y atención al cliente para los usuarios de la aplicación web transaccional. Esto puede implicar la asignación de personal de soporte, la implementación de sistemas de tickets o chat en vivo, y la respuesta a consultas, incidencias o solicitudes de los usuarios.</t>
  </si>
  <si>
    <t>Costos asociados con la implementación de mejoras y optimizaciones en la aplicación web transaccional para garantizar su rendimiento, usabilidad y escalabilidad a largo plazo. Esto puede incluir la optimización de consultas de base de datos, la mejora de la velocidad de carga, la incorporación de nuevas funcionalidades, entre otros.</t>
  </si>
  <si>
    <t>Tiempo y recursos necesarios para investigar el mercado objetivo de la aplicación web transaccional y analizar a la competencia existente. Esto puede incluir estudios de mercado, análisis de tendencias, identificación de segmentos de mercado y evaluación de la competencia directa e indirecta.</t>
  </si>
  <si>
    <t>Costos asociados con la definición de una estrategia de marketing adecuada para la promoción de la aplicación web transaccional. Esto incluye la planificación de acciones y tácticas de marketing, la definición de objetivos, el establecimiento de indicadores clave de rendimiento (KPIs) y la elaboración de un plan de ejecución</t>
  </si>
  <si>
    <t>Costos asociados con la creación de la identidad de marca de la aplicación web transaccional. Esto implica el diseño del logotipo, la selección de colores y tipografías, el desarrollo de la identidad visual coherente con la propuesta de valor de la aplicación.</t>
  </si>
  <si>
    <t>Costos asociados con la creación de materiales de marketing y promoción para la aplicación web transaccional. Esto puede incluir la producción de folletos, volantes, presentaciones, vídeos promocionales, imágenes para redes sociales, entre otros</t>
  </si>
  <si>
    <t>Costos asociados con la implementación de estrategias de publicidad en línea para promocionar la aplicación web transaccional. Esto puede incluir campañas de publicidad en motores de búsqueda (SEM), publicidad en redes sociales, anuncios gráficos en sitios web relevantes, entre otros.</t>
  </si>
  <si>
    <t>Costos asociados con la creación y promoción de contenido relevante y de calidad para atraer a los usuarios y generar interés en la aplicación web transaccional. Esto puede incluir la creación de blogs, artículos, guías, videos educativos, infografías, entre otros.</t>
  </si>
  <si>
    <t>Costos asociados con la optimización de la aplicación web transaccional para mejorar su visibilidad en los resultados de búsqueda orgánica. Esto puede implicar la realización de investigaciones de palabras clave, la optimización del contenido, la mejora de la estructura del sitio web y la obtención de enlaces relevantes</t>
  </si>
  <si>
    <t>Costos asociados con la implementación de estrategias de relaciones públicas y relaciones con la comunidad para promover la aplicación web transaccional. Esto puede incluir la participación en eventos, la colaboración con influencers, la generación de relaciones con la prensa y la participación en comunidades en línea.</t>
  </si>
  <si>
    <t>SUBTOTAL</t>
  </si>
  <si>
    <t>Costos asociados con la realización regular de copias de seguridad de los datos de la aplicación web transaccional y la implementación de mecanismos de recuperación en caso de pérdida de datos o fallas del sistema.</t>
  </si>
  <si>
    <t>SubTotal 'Desarrollo de software - CAPEX'</t>
  </si>
  <si>
    <t>SubTotal 'Diseño y experiencia de usuario - CAPEX'</t>
  </si>
  <si>
    <t>SubTotal 'Infraestructura y alojamiento - CAPEX'</t>
  </si>
  <si>
    <t>SubTotal 'Infraestructura y alojamiento - OPEX'</t>
  </si>
  <si>
    <t>SubTotal 'Mantenimiento y soporte - OPEX'</t>
  </si>
  <si>
    <t>SubTotal 'Marketing y promoción - OPEX'</t>
  </si>
  <si>
    <t>SubTotal 'Marketing y promoción - CAPEX'</t>
  </si>
  <si>
    <t>SubTotal 'Seguridad - OPEX'</t>
  </si>
  <si>
    <t>SubTotal 'Seguridad -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</si>
</sst>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justify" vertical="center"/>
    </xf>
    <xf numFmtId="0" fontId="2"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right"/>
    </xf>
    <xf numFmtId="0" fontId="1" fillId="0" borderId="0" xfId="0" applyFont="1" applyAlignment="1">
      <alignment horizontal="right" vertical="center"/>
    </xf>
    <xf numFmtId="1" fontId="1" fillId="0" borderId="0" xfId="0" applyNumberFormat="1" applyFont="1" applyAlignment="1">
      <alignment horizontal="right" vertical="center"/>
    </xf>
    <xf numFmtId="0" fontId="2" fillId="0" borderId="0" xfId="0" applyFont="1" applyAlignment="1">
      <alignment horizontal="left" vertical="center"/>
    </xf>
    <xf numFmtId="0" fontId="1" fillId="0" borderId="0" xfId="0" applyFont="1" applyAlignment="1">
      <alignment horizontal="left"/>
    </xf>
    <xf numFmtId="0" fontId="2" fillId="0" borderId="0" xfId="0" applyFont="1" applyAlignment="1">
      <alignment horizontal="justify" vertical="center"/>
    </xf>
    <xf numFmtId="1" fontId="2" fillId="0" borderId="0" xfId="0" applyNumberFormat="1" applyFont="1" applyAlignment="1">
      <alignment horizontal="right" vertical="center"/>
    </xf>
    <xf numFmtId="0" fontId="2" fillId="0" borderId="0" xfId="0" applyFont="1"/>
    <xf numFmtId="0" fontId="2" fillId="0" borderId="0" xfId="0" applyFont="1" applyAlignment="1">
      <alignment horizontal="left"/>
    </xf>
    <xf numFmtId="0" fontId="1" fillId="0" borderId="0" xfId="0" applyFont="1" applyAlignment="1">
      <alignment horizontal="left" vertical="center" indent="1"/>
    </xf>
    <xf numFmtId="1"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2F789-C3AD-4752-8E80-2DD17FF495BD}">
  <dimension ref="B1:G94"/>
  <sheetViews>
    <sheetView tabSelected="1" topLeftCell="B44" zoomScaleNormal="100" workbookViewId="0">
      <selection activeCell="B1" sqref="B1"/>
    </sheetView>
  </sheetViews>
  <sheetFormatPr baseColWidth="10" defaultRowHeight="13.8" x14ac:dyDescent="0.3"/>
  <cols>
    <col min="1" max="1" width="4.109375" style="1" customWidth="1"/>
    <col min="2" max="2" width="42.109375" style="11" bestFit="1" customWidth="1"/>
    <col min="3" max="3" width="14.5546875" style="5" bestFit="1" customWidth="1"/>
    <col min="4" max="4" width="47.21875" style="1" bestFit="1" customWidth="1"/>
    <col min="5" max="5" width="8.77734375" style="7" customWidth="1"/>
    <col min="6" max="6" width="16" style="5" customWidth="1"/>
    <col min="7" max="7" width="240.77734375" style="1" bestFit="1" customWidth="1"/>
    <col min="8" max="16384" width="11.5546875" style="1"/>
  </cols>
  <sheetData>
    <row r="1" spans="2:7" ht="14.4" customHeight="1" x14ac:dyDescent="0.3"/>
    <row r="2" spans="2:7" ht="14.4" customHeight="1" x14ac:dyDescent="0.3">
      <c r="B2" s="3" t="s">
        <v>54</v>
      </c>
      <c r="C2" s="3" t="s">
        <v>53</v>
      </c>
      <c r="D2" s="4" t="s">
        <v>55</v>
      </c>
      <c r="E2" s="4" t="s">
        <v>57</v>
      </c>
      <c r="F2" s="4" t="s">
        <v>63</v>
      </c>
      <c r="G2" s="10" t="s">
        <v>56</v>
      </c>
    </row>
    <row r="3" spans="2:7" ht="14.4" customHeight="1" x14ac:dyDescent="0.3">
      <c r="B3" s="16" t="s">
        <v>46</v>
      </c>
      <c r="C3" s="5" t="s">
        <v>50</v>
      </c>
      <c r="D3" s="2" t="s">
        <v>0</v>
      </c>
      <c r="E3" s="9">
        <v>250</v>
      </c>
      <c r="F3" s="6" t="s">
        <v>64</v>
      </c>
      <c r="G3" s="1" t="s">
        <v>66</v>
      </c>
    </row>
    <row r="4" spans="2:7" ht="14.4" customHeight="1" x14ac:dyDescent="0.3">
      <c r="B4" s="16" t="s">
        <v>46</v>
      </c>
      <c r="C4" s="5" t="s">
        <v>50</v>
      </c>
      <c r="D4" s="2" t="s">
        <v>1</v>
      </c>
      <c r="E4" s="9">
        <v>250</v>
      </c>
      <c r="F4" s="6" t="s">
        <v>64</v>
      </c>
      <c r="G4" s="1" t="s">
        <v>67</v>
      </c>
    </row>
    <row r="5" spans="2:7" ht="14.4" customHeight="1" x14ac:dyDescent="0.3">
      <c r="B5" s="16" t="s">
        <v>46</v>
      </c>
      <c r="C5" s="5" t="s">
        <v>50</v>
      </c>
      <c r="D5" s="2" t="s">
        <v>2</v>
      </c>
      <c r="E5" s="9">
        <v>500</v>
      </c>
      <c r="F5" s="6" t="s">
        <v>64</v>
      </c>
      <c r="G5" s="1" t="s">
        <v>68</v>
      </c>
    </row>
    <row r="6" spans="2:7" ht="14.4" customHeight="1" x14ac:dyDescent="0.3">
      <c r="B6" s="16" t="s">
        <v>46</v>
      </c>
      <c r="C6" s="5" t="s">
        <v>50</v>
      </c>
      <c r="D6" s="2" t="s">
        <v>3</v>
      </c>
      <c r="E6" s="9">
        <v>1000</v>
      </c>
      <c r="F6" s="6" t="s">
        <v>64</v>
      </c>
      <c r="G6" s="1" t="s">
        <v>69</v>
      </c>
    </row>
    <row r="7" spans="2:7" ht="14.4" customHeight="1" x14ac:dyDescent="0.3">
      <c r="B7" s="16" t="s">
        <v>46</v>
      </c>
      <c r="C7" s="5" t="s">
        <v>50</v>
      </c>
      <c r="D7" s="2" t="s">
        <v>4</v>
      </c>
      <c r="E7" s="9">
        <v>250</v>
      </c>
      <c r="F7" s="6" t="s">
        <v>64</v>
      </c>
      <c r="G7" s="1" t="s">
        <v>70</v>
      </c>
    </row>
    <row r="8" spans="2:7" ht="14.4" customHeight="1" x14ac:dyDescent="0.3">
      <c r="B8" s="16" t="s">
        <v>46</v>
      </c>
      <c r="C8" s="5" t="s">
        <v>50</v>
      </c>
      <c r="D8" s="2" t="s">
        <v>5</v>
      </c>
      <c r="E8" s="9">
        <v>500</v>
      </c>
      <c r="F8" s="6" t="s">
        <v>64</v>
      </c>
      <c r="G8" s="1" t="s">
        <v>71</v>
      </c>
    </row>
    <row r="9" spans="2:7" ht="14.4" customHeight="1" x14ac:dyDescent="0.3">
      <c r="B9" s="16" t="s">
        <v>46</v>
      </c>
      <c r="C9" s="5" t="s">
        <v>50</v>
      </c>
      <c r="D9" s="2" t="s">
        <v>6</v>
      </c>
      <c r="E9" s="9">
        <v>250</v>
      </c>
      <c r="F9" s="6" t="s">
        <v>64</v>
      </c>
      <c r="G9" s="1" t="s">
        <v>72</v>
      </c>
    </row>
    <row r="10" spans="2:7" ht="14.4" customHeight="1" x14ac:dyDescent="0.3">
      <c r="B10" s="16" t="s">
        <v>46</v>
      </c>
      <c r="C10" s="5" t="s">
        <v>50</v>
      </c>
      <c r="D10" s="2" t="s">
        <v>7</v>
      </c>
      <c r="E10" s="9"/>
      <c r="F10" s="6"/>
      <c r="G10" s="2" t="s">
        <v>73</v>
      </c>
    </row>
    <row r="11" spans="2:7" s="14" customFormat="1" ht="14.4" customHeight="1" x14ac:dyDescent="0.3">
      <c r="B11" s="10" t="s">
        <v>104</v>
      </c>
      <c r="C11" s="3"/>
      <c r="D11" s="12"/>
      <c r="E11" s="13">
        <f>SUM(E3:E10)</f>
        <v>3000</v>
      </c>
      <c r="F11" s="4"/>
      <c r="G11" s="12"/>
    </row>
    <row r="12" spans="2:7" ht="14.4" customHeight="1" x14ac:dyDescent="0.3">
      <c r="B12" s="16" t="s">
        <v>47</v>
      </c>
      <c r="C12" s="5" t="s">
        <v>50</v>
      </c>
      <c r="D12" s="2" t="s">
        <v>8</v>
      </c>
      <c r="E12" s="9">
        <v>200</v>
      </c>
      <c r="F12" s="6" t="s">
        <v>64</v>
      </c>
      <c r="G12" s="1" t="s">
        <v>74</v>
      </c>
    </row>
    <row r="13" spans="2:7" ht="14.4" customHeight="1" x14ac:dyDescent="0.3">
      <c r="B13" s="16" t="s">
        <v>47</v>
      </c>
      <c r="C13" s="5" t="s">
        <v>50</v>
      </c>
      <c r="D13" s="2" t="s">
        <v>9</v>
      </c>
      <c r="E13" s="9"/>
      <c r="F13" s="6"/>
      <c r="G13" s="1" t="s">
        <v>73</v>
      </c>
    </row>
    <row r="14" spans="2:7" ht="14.4" customHeight="1" x14ac:dyDescent="0.3">
      <c r="B14" s="16" t="s">
        <v>47</v>
      </c>
      <c r="C14" s="5" t="s">
        <v>50</v>
      </c>
      <c r="D14" s="2" t="s">
        <v>10</v>
      </c>
      <c r="E14" s="9">
        <v>500</v>
      </c>
      <c r="F14" s="6" t="s">
        <v>64</v>
      </c>
      <c r="G14" s="2" t="s">
        <v>75</v>
      </c>
    </row>
    <row r="15" spans="2:7" ht="14.4" customHeight="1" x14ac:dyDescent="0.3">
      <c r="B15" s="16" t="s">
        <v>47</v>
      </c>
      <c r="C15" s="5" t="s">
        <v>50</v>
      </c>
      <c r="D15" s="2" t="s">
        <v>11</v>
      </c>
      <c r="E15" s="9">
        <v>200</v>
      </c>
      <c r="F15" s="6" t="s">
        <v>64</v>
      </c>
      <c r="G15" s="1" t="s">
        <v>76</v>
      </c>
    </row>
    <row r="16" spans="2:7" ht="14.4" customHeight="1" x14ac:dyDescent="0.3">
      <c r="B16" s="16" t="s">
        <v>47</v>
      </c>
      <c r="C16" s="5" t="s">
        <v>50</v>
      </c>
      <c r="D16" s="2" t="s">
        <v>12</v>
      </c>
      <c r="E16" s="9">
        <v>150</v>
      </c>
      <c r="F16" s="6" t="s">
        <v>64</v>
      </c>
      <c r="G16" s="1" t="s">
        <v>77</v>
      </c>
    </row>
    <row r="17" spans="2:7" ht="14.4" customHeight="1" x14ac:dyDescent="0.3">
      <c r="B17" s="16" t="s">
        <v>47</v>
      </c>
      <c r="C17" s="5" t="s">
        <v>50</v>
      </c>
      <c r="D17" s="2" t="s">
        <v>13</v>
      </c>
      <c r="E17" s="9">
        <v>250</v>
      </c>
      <c r="F17" s="6" t="s">
        <v>64</v>
      </c>
      <c r="G17" s="1" t="s">
        <v>58</v>
      </c>
    </row>
    <row r="18" spans="2:7" ht="14.4" customHeight="1" x14ac:dyDescent="0.3">
      <c r="B18" s="16" t="s">
        <v>47</v>
      </c>
      <c r="C18" s="5" t="s">
        <v>50</v>
      </c>
      <c r="D18" s="2" t="s">
        <v>14</v>
      </c>
      <c r="E18" s="9">
        <v>100</v>
      </c>
      <c r="F18" s="6" t="s">
        <v>64</v>
      </c>
      <c r="G18" s="1" t="s">
        <v>78</v>
      </c>
    </row>
    <row r="19" spans="2:7" s="14" customFormat="1" ht="14.4" customHeight="1" x14ac:dyDescent="0.3">
      <c r="B19" s="10" t="s">
        <v>105</v>
      </c>
      <c r="C19" s="3"/>
      <c r="D19" s="12"/>
      <c r="E19" s="13">
        <f>SUM(E12:E18)</f>
        <v>1400</v>
      </c>
      <c r="F19" s="4"/>
    </row>
    <row r="20" spans="2:7" ht="14.4" customHeight="1" x14ac:dyDescent="0.3">
      <c r="B20" s="16" t="s">
        <v>51</v>
      </c>
      <c r="C20" s="5" t="s">
        <v>50</v>
      </c>
      <c r="D20" s="2" t="s">
        <v>15</v>
      </c>
      <c r="E20" s="9">
        <v>100</v>
      </c>
      <c r="F20" s="6" t="s">
        <v>64</v>
      </c>
      <c r="G20" s="1" t="s">
        <v>79</v>
      </c>
    </row>
    <row r="21" spans="2:7" ht="14.4" customHeight="1" x14ac:dyDescent="0.3">
      <c r="B21" s="16" t="s">
        <v>51</v>
      </c>
      <c r="C21" s="5" t="s">
        <v>50</v>
      </c>
      <c r="D21" s="2" t="s">
        <v>17</v>
      </c>
      <c r="E21" s="9">
        <v>250</v>
      </c>
      <c r="F21" s="6" t="s">
        <v>64</v>
      </c>
      <c r="G21" s="1" t="s">
        <v>81</v>
      </c>
    </row>
    <row r="22" spans="2:7" ht="14.4" customHeight="1" x14ac:dyDescent="0.3">
      <c r="B22" s="16" t="s">
        <v>51</v>
      </c>
      <c r="C22" s="5" t="s">
        <v>50</v>
      </c>
      <c r="D22" s="2" t="s">
        <v>21</v>
      </c>
      <c r="E22" s="9"/>
      <c r="F22" s="6"/>
      <c r="G22" s="1" t="s">
        <v>73</v>
      </c>
    </row>
    <row r="23" spans="2:7" ht="14.4" customHeight="1" x14ac:dyDescent="0.3">
      <c r="B23" s="16" t="s">
        <v>51</v>
      </c>
      <c r="C23" s="5" t="s">
        <v>50</v>
      </c>
      <c r="D23" s="2" t="s">
        <v>22</v>
      </c>
      <c r="E23" s="9"/>
      <c r="F23" s="6"/>
      <c r="G23" s="1" t="s">
        <v>73</v>
      </c>
    </row>
    <row r="24" spans="2:7" s="14" customFormat="1" ht="14.4" customHeight="1" x14ac:dyDescent="0.3">
      <c r="B24" s="10" t="s">
        <v>106</v>
      </c>
      <c r="C24" s="3"/>
      <c r="D24" s="12"/>
      <c r="E24" s="13">
        <f>SUM(E20:E23)</f>
        <v>350</v>
      </c>
      <c r="F24" s="4"/>
    </row>
    <row r="25" spans="2:7" ht="14.4" customHeight="1" x14ac:dyDescent="0.3">
      <c r="B25" s="16" t="s">
        <v>51</v>
      </c>
      <c r="C25" s="5" t="s">
        <v>52</v>
      </c>
      <c r="D25" s="2" t="s">
        <v>16</v>
      </c>
      <c r="E25" s="9">
        <v>50</v>
      </c>
      <c r="F25" s="6" t="s">
        <v>65</v>
      </c>
      <c r="G25" s="1" t="s">
        <v>80</v>
      </c>
    </row>
    <row r="26" spans="2:7" ht="14.4" customHeight="1" x14ac:dyDescent="0.3">
      <c r="B26" s="16" t="s">
        <v>51</v>
      </c>
      <c r="C26" s="5" t="s">
        <v>52</v>
      </c>
      <c r="D26" s="2" t="s">
        <v>19</v>
      </c>
      <c r="E26" s="9">
        <v>25</v>
      </c>
      <c r="F26" s="6" t="s">
        <v>65</v>
      </c>
      <c r="G26" s="1" t="s">
        <v>82</v>
      </c>
    </row>
    <row r="27" spans="2:7" ht="14.4" customHeight="1" x14ac:dyDescent="0.3">
      <c r="B27" s="16" t="s">
        <v>51</v>
      </c>
      <c r="C27" s="5" t="s">
        <v>52</v>
      </c>
      <c r="D27" s="2" t="s">
        <v>18</v>
      </c>
      <c r="E27" s="9">
        <v>200</v>
      </c>
      <c r="F27" s="6" t="s">
        <v>65</v>
      </c>
      <c r="G27" s="1" t="s">
        <v>59</v>
      </c>
    </row>
    <row r="28" spans="2:7" ht="14.4" customHeight="1" x14ac:dyDescent="0.3">
      <c r="B28" s="16" t="s">
        <v>51</v>
      </c>
      <c r="C28" s="5" t="s">
        <v>52</v>
      </c>
      <c r="D28" s="2" t="s">
        <v>20</v>
      </c>
      <c r="E28" s="9">
        <v>25</v>
      </c>
      <c r="F28" s="6" t="s">
        <v>65</v>
      </c>
      <c r="G28" s="2" t="s">
        <v>83</v>
      </c>
    </row>
    <row r="29" spans="2:7" s="14" customFormat="1" ht="14.4" customHeight="1" x14ac:dyDescent="0.3">
      <c r="B29" s="10" t="s">
        <v>107</v>
      </c>
      <c r="C29" s="3"/>
      <c r="D29" s="12"/>
      <c r="E29" s="13">
        <f>SUM(E25:E28)</f>
        <v>300</v>
      </c>
      <c r="F29" s="4"/>
      <c r="G29" s="12"/>
    </row>
    <row r="30" spans="2:7" ht="14.4" customHeight="1" x14ac:dyDescent="0.3">
      <c r="B30" s="16" t="s">
        <v>48</v>
      </c>
      <c r="C30" s="5" t="s">
        <v>52</v>
      </c>
      <c r="D30" s="2" t="s">
        <v>31</v>
      </c>
      <c r="E30" s="9">
        <v>10</v>
      </c>
      <c r="F30" s="6" t="s">
        <v>65</v>
      </c>
      <c r="G30" s="2" t="s">
        <v>88</v>
      </c>
    </row>
    <row r="31" spans="2:7" ht="14.4" customHeight="1" x14ac:dyDescent="0.3">
      <c r="B31" s="16" t="s">
        <v>48</v>
      </c>
      <c r="C31" s="5" t="s">
        <v>52</v>
      </c>
      <c r="D31" s="2" t="s">
        <v>32</v>
      </c>
      <c r="E31" s="9">
        <v>10</v>
      </c>
      <c r="F31" s="6" t="s">
        <v>65</v>
      </c>
      <c r="G31" s="2" t="s">
        <v>89</v>
      </c>
    </row>
    <row r="32" spans="2:7" ht="14.4" customHeight="1" x14ac:dyDescent="0.3">
      <c r="B32" s="16" t="s">
        <v>48</v>
      </c>
      <c r="C32" s="5" t="s">
        <v>52</v>
      </c>
      <c r="D32" s="2" t="s">
        <v>33</v>
      </c>
      <c r="E32" s="9">
        <v>10</v>
      </c>
      <c r="F32" s="6" t="s">
        <v>65</v>
      </c>
      <c r="G32" s="1" t="s">
        <v>90</v>
      </c>
    </row>
    <row r="33" spans="2:7" ht="14.4" customHeight="1" x14ac:dyDescent="0.3">
      <c r="B33" s="16" t="s">
        <v>48</v>
      </c>
      <c r="C33" s="5" t="s">
        <v>52</v>
      </c>
      <c r="D33" s="2" t="s">
        <v>34</v>
      </c>
      <c r="E33" s="9">
        <v>30</v>
      </c>
      <c r="F33" s="6" t="s">
        <v>65</v>
      </c>
      <c r="G33" s="2" t="s">
        <v>103</v>
      </c>
    </row>
    <row r="34" spans="2:7" ht="14.4" customHeight="1" x14ac:dyDescent="0.3">
      <c r="B34" s="16" t="s">
        <v>48</v>
      </c>
      <c r="C34" s="5" t="s">
        <v>52</v>
      </c>
      <c r="D34" s="2" t="s">
        <v>35</v>
      </c>
      <c r="E34" s="9">
        <v>10</v>
      </c>
      <c r="F34" s="6" t="s">
        <v>65</v>
      </c>
      <c r="G34" s="1" t="s">
        <v>91</v>
      </c>
    </row>
    <row r="35" spans="2:7" ht="14.4" customHeight="1" x14ac:dyDescent="0.3">
      <c r="B35" s="16" t="s">
        <v>48</v>
      </c>
      <c r="C35" s="5" t="s">
        <v>52</v>
      </c>
      <c r="D35" s="2" t="s">
        <v>36</v>
      </c>
      <c r="E35" s="9">
        <v>30</v>
      </c>
      <c r="F35" s="6" t="s">
        <v>65</v>
      </c>
      <c r="G35" s="2" t="s">
        <v>92</v>
      </c>
    </row>
    <row r="36" spans="2:7" ht="14.4" customHeight="1" x14ac:dyDescent="0.3">
      <c r="B36" s="16" t="s">
        <v>48</v>
      </c>
      <c r="C36" s="5" t="s">
        <v>52</v>
      </c>
      <c r="D36" s="2" t="s">
        <v>37</v>
      </c>
      <c r="E36" s="9">
        <v>50</v>
      </c>
      <c r="F36" s="6" t="s">
        <v>65</v>
      </c>
      <c r="G36" s="2" t="s">
        <v>93</v>
      </c>
    </row>
    <row r="37" spans="2:7" s="14" customFormat="1" ht="14.4" customHeight="1" x14ac:dyDescent="0.3">
      <c r="B37" s="10" t="s">
        <v>108</v>
      </c>
      <c r="C37" s="3"/>
      <c r="D37" s="12"/>
      <c r="E37" s="13">
        <f>SUM(E30:E36)</f>
        <v>150</v>
      </c>
      <c r="F37" s="4"/>
      <c r="G37" s="12"/>
    </row>
    <row r="38" spans="2:7" ht="14.4" customHeight="1" x14ac:dyDescent="0.3">
      <c r="B38" s="16" t="s">
        <v>49</v>
      </c>
      <c r="C38" s="5" t="s">
        <v>50</v>
      </c>
      <c r="D38" s="2" t="s">
        <v>38</v>
      </c>
      <c r="E38" s="9">
        <v>200</v>
      </c>
      <c r="F38" s="6" t="s">
        <v>64</v>
      </c>
      <c r="G38" s="2" t="s">
        <v>94</v>
      </c>
    </row>
    <row r="39" spans="2:7" ht="14.4" customHeight="1" x14ac:dyDescent="0.3">
      <c r="B39" s="16" t="s">
        <v>49</v>
      </c>
      <c r="C39" s="5" t="s">
        <v>50</v>
      </c>
      <c r="D39" s="2" t="s">
        <v>39</v>
      </c>
      <c r="E39" s="9">
        <v>300</v>
      </c>
      <c r="F39" s="6" t="s">
        <v>64</v>
      </c>
      <c r="G39" s="1" t="s">
        <v>95</v>
      </c>
    </row>
    <row r="40" spans="2:7" ht="14.4" customHeight="1" x14ac:dyDescent="0.3">
      <c r="B40" s="16" t="s">
        <v>49</v>
      </c>
      <c r="C40" s="5" t="s">
        <v>50</v>
      </c>
      <c r="D40" s="2" t="s">
        <v>40</v>
      </c>
      <c r="E40" s="9">
        <v>500</v>
      </c>
      <c r="F40" s="6" t="s">
        <v>64</v>
      </c>
      <c r="G40" s="2" t="s">
        <v>96</v>
      </c>
    </row>
    <row r="41" spans="2:7" s="14" customFormat="1" ht="14.4" customHeight="1" x14ac:dyDescent="0.3">
      <c r="B41" s="10" t="s">
        <v>110</v>
      </c>
      <c r="C41" s="3"/>
      <c r="D41" s="12"/>
      <c r="E41" s="13">
        <f>SUM(E38:E40)</f>
        <v>1000</v>
      </c>
      <c r="F41" s="4"/>
      <c r="G41" s="12"/>
    </row>
    <row r="42" spans="2:7" ht="14.4" customHeight="1" x14ac:dyDescent="0.3">
      <c r="B42" s="16" t="s">
        <v>49</v>
      </c>
      <c r="C42" s="5" t="s">
        <v>52</v>
      </c>
      <c r="D42" s="2" t="s">
        <v>41</v>
      </c>
      <c r="E42" s="9">
        <v>10</v>
      </c>
      <c r="F42" s="6" t="s">
        <v>65</v>
      </c>
      <c r="G42" s="1" t="s">
        <v>97</v>
      </c>
    </row>
    <row r="43" spans="2:7" ht="14.4" customHeight="1" x14ac:dyDescent="0.3">
      <c r="B43" s="16" t="s">
        <v>49</v>
      </c>
      <c r="C43" s="5" t="s">
        <v>52</v>
      </c>
      <c r="D43" s="2" t="s">
        <v>42</v>
      </c>
      <c r="E43" s="9">
        <v>10</v>
      </c>
      <c r="F43" s="6" t="s">
        <v>65</v>
      </c>
      <c r="G43" s="2" t="s">
        <v>98</v>
      </c>
    </row>
    <row r="44" spans="2:7" ht="14.4" customHeight="1" x14ac:dyDescent="0.3">
      <c r="B44" s="16" t="s">
        <v>49</v>
      </c>
      <c r="C44" s="5" t="s">
        <v>52</v>
      </c>
      <c r="D44" s="2" t="s">
        <v>43</v>
      </c>
      <c r="E44" s="9">
        <v>10</v>
      </c>
      <c r="F44" s="6" t="s">
        <v>65</v>
      </c>
      <c r="G44" s="2" t="s">
        <v>99</v>
      </c>
    </row>
    <row r="45" spans="2:7" ht="14.4" customHeight="1" x14ac:dyDescent="0.3">
      <c r="B45" s="16" t="s">
        <v>49</v>
      </c>
      <c r="C45" s="5" t="s">
        <v>52</v>
      </c>
      <c r="D45" s="2" t="s">
        <v>44</v>
      </c>
      <c r="E45" s="9">
        <v>40</v>
      </c>
      <c r="F45" s="6" t="s">
        <v>65</v>
      </c>
      <c r="G45" s="1" t="s">
        <v>100</v>
      </c>
    </row>
    <row r="46" spans="2:7" ht="14.4" customHeight="1" x14ac:dyDescent="0.3">
      <c r="B46" s="16" t="s">
        <v>49</v>
      </c>
      <c r="C46" s="5" t="s">
        <v>52</v>
      </c>
      <c r="D46" s="2" t="s">
        <v>45</v>
      </c>
      <c r="E46" s="9">
        <v>40</v>
      </c>
      <c r="F46" s="6" t="s">
        <v>65</v>
      </c>
      <c r="G46" s="1" t="s">
        <v>101</v>
      </c>
    </row>
    <row r="47" spans="2:7" s="14" customFormat="1" ht="14.4" customHeight="1" x14ac:dyDescent="0.3">
      <c r="B47" s="10" t="s">
        <v>109</v>
      </c>
      <c r="C47" s="3"/>
      <c r="D47" s="12"/>
      <c r="E47" s="13">
        <f>SUM(E42:E46)</f>
        <v>110</v>
      </c>
      <c r="F47" s="4"/>
    </row>
    <row r="48" spans="2:7" ht="14.4" customHeight="1" x14ac:dyDescent="0.3">
      <c r="B48" s="16" t="s">
        <v>22</v>
      </c>
      <c r="C48" s="5" t="s">
        <v>50</v>
      </c>
      <c r="D48" s="2" t="s">
        <v>23</v>
      </c>
      <c r="E48" s="9">
        <v>250</v>
      </c>
      <c r="F48" s="6" t="s">
        <v>64</v>
      </c>
      <c r="G48" s="1" t="s">
        <v>60</v>
      </c>
    </row>
    <row r="49" spans="2:7" ht="14.4" customHeight="1" x14ac:dyDescent="0.3">
      <c r="B49" s="16" t="s">
        <v>22</v>
      </c>
      <c r="C49" s="5" t="s">
        <v>50</v>
      </c>
      <c r="D49" s="2" t="s">
        <v>24</v>
      </c>
      <c r="E49" s="9">
        <v>250</v>
      </c>
      <c r="F49" s="6" t="s">
        <v>64</v>
      </c>
      <c r="G49" s="1" t="s">
        <v>84</v>
      </c>
    </row>
    <row r="50" spans="2:7" ht="14.4" customHeight="1" x14ac:dyDescent="0.3">
      <c r="B50" s="16" t="s">
        <v>22</v>
      </c>
      <c r="C50" s="5" t="s">
        <v>50</v>
      </c>
      <c r="D50" s="2" t="s">
        <v>25</v>
      </c>
      <c r="E50" s="9">
        <v>500</v>
      </c>
      <c r="F50" s="6" t="s">
        <v>64</v>
      </c>
      <c r="G50" s="1" t="s">
        <v>61</v>
      </c>
    </row>
    <row r="51" spans="2:7" ht="14.4" customHeight="1" x14ac:dyDescent="0.3">
      <c r="B51" s="16" t="s">
        <v>22</v>
      </c>
      <c r="C51" s="5" t="s">
        <v>50</v>
      </c>
      <c r="D51" s="2" t="s">
        <v>26</v>
      </c>
      <c r="E51" s="9">
        <v>500</v>
      </c>
      <c r="F51" s="6" t="s">
        <v>64</v>
      </c>
      <c r="G51" s="1" t="s">
        <v>85</v>
      </c>
    </row>
    <row r="52" spans="2:7" ht="14.4" customHeight="1" x14ac:dyDescent="0.3">
      <c r="B52" s="16" t="s">
        <v>22</v>
      </c>
      <c r="C52" s="5" t="s">
        <v>50</v>
      </c>
      <c r="D52" s="2" t="s">
        <v>29</v>
      </c>
      <c r="E52" s="9"/>
      <c r="F52" s="6"/>
      <c r="G52" s="1" t="s">
        <v>73</v>
      </c>
    </row>
    <row r="53" spans="2:7" ht="14.4" customHeight="1" x14ac:dyDescent="0.3">
      <c r="B53" s="16" t="s">
        <v>22</v>
      </c>
      <c r="C53" s="5" t="s">
        <v>50</v>
      </c>
      <c r="D53" s="2" t="s">
        <v>30</v>
      </c>
      <c r="E53" s="9">
        <v>250</v>
      </c>
      <c r="F53" s="6" t="s">
        <v>64</v>
      </c>
      <c r="G53" s="1" t="s">
        <v>62</v>
      </c>
    </row>
    <row r="54" spans="2:7" s="14" customFormat="1" ht="14.4" customHeight="1" x14ac:dyDescent="0.3">
      <c r="B54" s="10" t="s">
        <v>112</v>
      </c>
      <c r="C54" s="3"/>
      <c r="D54" s="12"/>
      <c r="E54" s="13">
        <f>SUM(E48:E53)</f>
        <v>1750</v>
      </c>
      <c r="F54" s="4"/>
    </row>
    <row r="55" spans="2:7" ht="14.4" customHeight="1" x14ac:dyDescent="0.3">
      <c r="B55" s="16" t="s">
        <v>22</v>
      </c>
      <c r="C55" s="5" t="s">
        <v>52</v>
      </c>
      <c r="D55" s="2" t="s">
        <v>27</v>
      </c>
      <c r="E55" s="9">
        <v>20</v>
      </c>
      <c r="F55" s="6" t="s">
        <v>65</v>
      </c>
      <c r="G55" s="1" t="s">
        <v>86</v>
      </c>
    </row>
    <row r="56" spans="2:7" ht="14.4" customHeight="1" x14ac:dyDescent="0.3">
      <c r="B56" s="16" t="s">
        <v>22</v>
      </c>
      <c r="C56" s="5" t="s">
        <v>52</v>
      </c>
      <c r="D56" s="2" t="s">
        <v>28</v>
      </c>
      <c r="E56" s="9">
        <v>20</v>
      </c>
      <c r="F56" s="6" t="s">
        <v>65</v>
      </c>
      <c r="G56" s="2" t="s">
        <v>87</v>
      </c>
    </row>
    <row r="57" spans="2:7" s="14" customFormat="1" ht="14.4" customHeight="1" x14ac:dyDescent="0.3">
      <c r="B57" s="10" t="s">
        <v>111</v>
      </c>
      <c r="C57" s="3"/>
      <c r="D57" s="12"/>
      <c r="E57" s="13">
        <f>SUM(E55:E56)</f>
        <v>40</v>
      </c>
      <c r="F57" s="4"/>
    </row>
    <row r="58" spans="2:7" ht="14.4" customHeight="1" x14ac:dyDescent="0.3">
      <c r="D58" s="2"/>
      <c r="E58" s="8"/>
      <c r="F58" s="6"/>
    </row>
    <row r="59" spans="2:7" ht="14.4" customHeight="1" x14ac:dyDescent="0.3">
      <c r="D59" s="2"/>
      <c r="E59" s="8"/>
      <c r="F59" s="6"/>
    </row>
    <row r="60" spans="2:7" s="14" customFormat="1" ht="14.4" customHeight="1" x14ac:dyDescent="0.3">
      <c r="B60" s="15" t="s">
        <v>102</v>
      </c>
      <c r="C60" s="15" t="s">
        <v>50</v>
      </c>
      <c r="D60" s="3">
        <f>SUMIF($C$3:$C$56,$C$60,$E$3:$E$56)</f>
        <v>7500</v>
      </c>
      <c r="E60" s="4" t="s">
        <v>64</v>
      </c>
      <c r="F60" s="4"/>
    </row>
    <row r="61" spans="2:7" s="14" customFormat="1" ht="14.4" customHeight="1" x14ac:dyDescent="0.3">
      <c r="B61" s="15" t="s">
        <v>102</v>
      </c>
      <c r="C61" s="15" t="s">
        <v>52</v>
      </c>
      <c r="D61" s="17">
        <f>+E29+E37+E47+E57</f>
        <v>600</v>
      </c>
      <c r="E61" s="4" t="s">
        <v>65</v>
      </c>
      <c r="F61" s="4"/>
    </row>
    <row r="62" spans="2:7" ht="14.4" customHeight="1" x14ac:dyDescent="0.3">
      <c r="D62" s="2"/>
      <c r="E62" s="8"/>
      <c r="F62" s="6"/>
    </row>
    <row r="63" spans="2:7" ht="14.4" customHeight="1" x14ac:dyDescent="0.3">
      <c r="D63" s="2"/>
      <c r="E63" s="8"/>
      <c r="F63" s="6"/>
    </row>
    <row r="64" spans="2:7" ht="14.4" customHeight="1" x14ac:dyDescent="0.3">
      <c r="D64" s="2"/>
      <c r="E64" s="8"/>
      <c r="F64" s="6"/>
    </row>
    <row r="65" spans="4:6" ht="14.4" customHeight="1" x14ac:dyDescent="0.3">
      <c r="D65" s="2"/>
      <c r="E65" s="8"/>
      <c r="F65" s="6"/>
    </row>
    <row r="66" spans="4:6" ht="14.4" customHeight="1" x14ac:dyDescent="0.3">
      <c r="D66" s="2"/>
      <c r="E66" s="8"/>
      <c r="F66" s="6"/>
    </row>
    <row r="67" spans="4:6" ht="14.4" customHeight="1" x14ac:dyDescent="0.3">
      <c r="D67" s="2"/>
      <c r="E67" s="8"/>
      <c r="F67" s="6"/>
    </row>
    <row r="68" spans="4:6" ht="14.4" customHeight="1" x14ac:dyDescent="0.3">
      <c r="D68" s="2"/>
      <c r="E68" s="8"/>
      <c r="F68" s="6"/>
    </row>
    <row r="69" spans="4:6" ht="14.4" customHeight="1" x14ac:dyDescent="0.3">
      <c r="D69" s="2"/>
      <c r="E69" s="8"/>
      <c r="F69" s="6"/>
    </row>
    <row r="70" spans="4:6" ht="14.4" customHeight="1" x14ac:dyDescent="0.3">
      <c r="D70" s="2"/>
      <c r="E70" s="8"/>
      <c r="F70" s="6"/>
    </row>
    <row r="71" spans="4:6" ht="14.4" customHeight="1" x14ac:dyDescent="0.3">
      <c r="F71" s="6"/>
    </row>
    <row r="72" spans="4:6" x14ac:dyDescent="0.3">
      <c r="F72" s="6"/>
    </row>
    <row r="73" spans="4:6" x14ac:dyDescent="0.3">
      <c r="D73" s="2"/>
      <c r="E73" s="8"/>
      <c r="F73" s="6"/>
    </row>
    <row r="74" spans="4:6" x14ac:dyDescent="0.3">
      <c r="D74" s="2"/>
      <c r="E74" s="8"/>
      <c r="F74" s="6"/>
    </row>
    <row r="75" spans="4:6" x14ac:dyDescent="0.3">
      <c r="D75" s="2"/>
      <c r="E75" s="8"/>
      <c r="F75" s="6"/>
    </row>
    <row r="76" spans="4:6" x14ac:dyDescent="0.3">
      <c r="D76" s="2"/>
      <c r="E76" s="8"/>
      <c r="F76" s="6"/>
    </row>
    <row r="77" spans="4:6" x14ac:dyDescent="0.3">
      <c r="D77" s="2"/>
      <c r="E77" s="8"/>
      <c r="F77" s="6"/>
    </row>
    <row r="78" spans="4:6" x14ac:dyDescent="0.3">
      <c r="D78" s="2"/>
      <c r="E78" s="8"/>
      <c r="F78" s="6"/>
    </row>
    <row r="79" spans="4:6" x14ac:dyDescent="0.3">
      <c r="D79" s="2"/>
      <c r="E79" s="8"/>
      <c r="F79" s="6"/>
    </row>
    <row r="80" spans="4:6" x14ac:dyDescent="0.3">
      <c r="D80" s="2"/>
      <c r="E80" s="8"/>
      <c r="F80" s="6"/>
    </row>
    <row r="81" spans="4:6" x14ac:dyDescent="0.3">
      <c r="D81" s="2"/>
      <c r="E81" s="8"/>
      <c r="F81" s="6"/>
    </row>
    <row r="82" spans="4:6" x14ac:dyDescent="0.3">
      <c r="F82" s="6"/>
    </row>
    <row r="83" spans="4:6" x14ac:dyDescent="0.3">
      <c r="F83" s="6"/>
    </row>
    <row r="84" spans="4:6" x14ac:dyDescent="0.3">
      <c r="D84" s="2"/>
      <c r="E84" s="8"/>
      <c r="F84" s="6"/>
    </row>
    <row r="85" spans="4:6" x14ac:dyDescent="0.3">
      <c r="D85" s="2"/>
      <c r="E85" s="8"/>
      <c r="F85" s="6"/>
    </row>
    <row r="86" spans="4:6" x14ac:dyDescent="0.3">
      <c r="D86" s="2"/>
      <c r="E86" s="8"/>
      <c r="F86" s="6"/>
    </row>
    <row r="87" spans="4:6" x14ac:dyDescent="0.3">
      <c r="D87" s="2"/>
      <c r="E87" s="8"/>
      <c r="F87" s="6"/>
    </row>
    <row r="88" spans="4:6" x14ac:dyDescent="0.3">
      <c r="D88" s="2"/>
      <c r="E88" s="8"/>
      <c r="F88" s="6"/>
    </row>
    <row r="89" spans="4:6" x14ac:dyDescent="0.3">
      <c r="D89" s="2"/>
      <c r="E89" s="8"/>
      <c r="F89" s="6"/>
    </row>
    <row r="90" spans="4:6" x14ac:dyDescent="0.3">
      <c r="D90" s="2"/>
      <c r="E90" s="8"/>
      <c r="F90" s="6"/>
    </row>
    <row r="91" spans="4:6" x14ac:dyDescent="0.3">
      <c r="D91" s="2"/>
      <c r="E91" s="8"/>
      <c r="F91" s="6"/>
    </row>
    <row r="92" spans="4:6" x14ac:dyDescent="0.3">
      <c r="D92" s="2"/>
      <c r="E92" s="8"/>
      <c r="F92" s="6"/>
    </row>
    <row r="93" spans="4:6" x14ac:dyDescent="0.3">
      <c r="D93" s="2"/>
      <c r="E93" s="8"/>
      <c r="F93" s="6"/>
    </row>
    <row r="94" spans="4:6" x14ac:dyDescent="0.3">
      <c r="D94" s="2"/>
      <c r="E94" s="8"/>
      <c r="F94" s="6"/>
    </row>
  </sheetData>
  <sortState xmlns:xlrd2="http://schemas.microsoft.com/office/spreadsheetml/2017/richdata2" ref="B3:G56">
    <sortCondition ref="B3:B56"/>
    <sortCondition ref="C3:C56"/>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SLDGA0205</dc:creator>
  <cp:lastModifiedBy>SLDGA0205</cp:lastModifiedBy>
  <dcterms:created xsi:type="dcterms:W3CDTF">2023-07-04T11:45:35Z</dcterms:created>
  <dcterms:modified xsi:type="dcterms:W3CDTF">2023-07-16T15:57:16Z</dcterms:modified>
</cp:coreProperties>
</file>