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40" yWindow="540" windowWidth="24555" windowHeight="10290"/>
  </bookViews>
  <sheets>
    <sheet name="data01" sheetId="1" r:id="rId1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2"/>
  <c r="L3"/>
  <c r="L4"/>
  <c r="L5"/>
  <c r="L6"/>
  <c r="L7"/>
  <c r="L8"/>
  <c r="L9"/>
  <c r="L10"/>
  <c r="L11"/>
  <c r="L2"/>
  <c r="K4"/>
  <c r="K5" s="1"/>
  <c r="K6" s="1"/>
  <c r="K7" s="1"/>
  <c r="K8" s="1"/>
  <c r="K9" s="1"/>
  <c r="K10" s="1"/>
  <c r="K11" s="1"/>
  <c r="K3"/>
  <c r="K2"/>
  <c r="J2"/>
  <c r="I2"/>
  <c r="I3" s="1"/>
  <c r="G3"/>
  <c r="G4"/>
  <c r="G5"/>
  <c r="G6"/>
  <c r="G7"/>
  <c r="G8"/>
  <c r="G9"/>
  <c r="G10"/>
  <c r="G11"/>
  <c r="F4"/>
  <c r="F5"/>
  <c r="F6"/>
  <c r="F7"/>
  <c r="F8"/>
  <c r="F9"/>
  <c r="F10"/>
  <c r="F11"/>
  <c r="F3"/>
  <c r="G2"/>
  <c r="F2"/>
  <c r="I4" l="1"/>
  <c r="J3"/>
  <c r="I5" l="1"/>
  <c r="J4"/>
  <c r="I6" l="1"/>
  <c r="J5"/>
  <c r="I7" l="1"/>
  <c r="J6"/>
  <c r="I8" l="1"/>
  <c r="J7"/>
  <c r="I9" l="1"/>
  <c r="J8"/>
  <c r="I10" l="1"/>
  <c r="J9"/>
  <c r="I11" l="1"/>
  <c r="J11" s="1"/>
  <c r="J10"/>
</calcChain>
</file>

<file path=xl/sharedStrings.xml><?xml version="1.0" encoding="utf-8"?>
<sst xmlns="http://schemas.openxmlformats.org/spreadsheetml/2006/main" count="19" uniqueCount="18">
  <si>
    <t>male</t>
    <phoneticPr fontId="18"/>
  </si>
  <si>
    <t>famale</t>
    <phoneticPr fontId="18"/>
  </si>
  <si>
    <t>age</t>
    <phoneticPr fontId="18"/>
  </si>
  <si>
    <t>12-14</t>
    <phoneticPr fontId="18"/>
  </si>
  <si>
    <t>15-19</t>
    <phoneticPr fontId="18"/>
  </si>
  <si>
    <t>20-24</t>
    <phoneticPr fontId="18"/>
  </si>
  <si>
    <t>25-29</t>
    <phoneticPr fontId="18"/>
  </si>
  <si>
    <t>30-34</t>
    <phoneticPr fontId="18"/>
  </si>
  <si>
    <t>35-39</t>
    <phoneticPr fontId="18"/>
  </si>
  <si>
    <t>40-44</t>
    <phoneticPr fontId="18"/>
  </si>
  <si>
    <t>45-49</t>
    <phoneticPr fontId="18"/>
  </si>
  <si>
    <t>50-54</t>
    <phoneticPr fontId="18"/>
  </si>
  <si>
    <t>55-59</t>
    <phoneticPr fontId="18"/>
  </si>
  <si>
    <t>13</t>
    <phoneticPr fontId="18"/>
  </si>
  <si>
    <t>female</t>
    <phoneticPr fontId="18"/>
  </si>
  <si>
    <t>male</t>
    <phoneticPr fontId="18"/>
  </si>
  <si>
    <t>female</t>
    <phoneticPr fontId="18"/>
  </si>
  <si>
    <t>total</t>
    <phoneticPr fontId="18"/>
  </si>
</sst>
</file>

<file path=xl/styles.xml><?xml version="1.0" encoding="utf-8"?>
<styleSheet xmlns="http://schemas.openxmlformats.org/spreadsheetml/2006/main">
  <numFmts count="1">
    <numFmt numFmtId="189" formatCode="0.00000000_);[Red]\(0.00000000\)"/>
  </numFmts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8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data01!$C$1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cat>
            <c:strRef>
              <c:f>data01!$A$2:$A$11</c:f>
              <c:strCache>
                <c:ptCount val="10"/>
                <c:pt idx="0">
                  <c:v>12-14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</c:strCache>
            </c:strRef>
          </c:cat>
          <c:val>
            <c:numRef>
              <c:f>data01!$C$2:$C$11</c:f>
              <c:numCache>
                <c:formatCode>General</c:formatCode>
                <c:ptCount val="10"/>
                <c:pt idx="0">
                  <c:v>2.57732E-2</c:v>
                </c:pt>
                <c:pt idx="1">
                  <c:v>1.2628870000000001</c:v>
                </c:pt>
                <c:pt idx="2">
                  <c:v>5.7130580000000002</c:v>
                </c:pt>
                <c:pt idx="3">
                  <c:v>8.7972509999999993</c:v>
                </c:pt>
                <c:pt idx="4">
                  <c:v>10.58419</c:v>
                </c:pt>
                <c:pt idx="5">
                  <c:v>11.632300000000001</c:v>
                </c:pt>
                <c:pt idx="6">
                  <c:v>12.087630000000001</c:v>
                </c:pt>
                <c:pt idx="7">
                  <c:v>12.714779999999999</c:v>
                </c:pt>
                <c:pt idx="8">
                  <c:v>12.938140000000001</c:v>
                </c:pt>
                <c:pt idx="9">
                  <c:v>13.25601</c:v>
                </c:pt>
              </c:numCache>
            </c:numRef>
          </c:val>
        </c:ser>
        <c:ser>
          <c:idx val="1"/>
          <c:order val="1"/>
          <c:tx>
            <c:strRef>
              <c:f>data01!$D$1</c:f>
              <c:strCache>
                <c:ptCount val="1"/>
                <c:pt idx="0">
                  <c:v>famale</c:v>
                </c:pt>
              </c:strCache>
            </c:strRef>
          </c:tx>
          <c:marker>
            <c:symbol val="none"/>
          </c:marker>
          <c:cat>
            <c:strRef>
              <c:f>data01!$A$2:$A$11</c:f>
              <c:strCache>
                <c:ptCount val="10"/>
                <c:pt idx="0">
                  <c:v>12-14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</c:strCache>
            </c:strRef>
          </c:cat>
          <c:val>
            <c:numRef>
              <c:f>data01!$D$2:$D$11</c:f>
              <c:numCache>
                <c:formatCode>General</c:formatCode>
                <c:ptCount val="10"/>
                <c:pt idx="0" formatCode="0.00E+00">
                  <c:v>4.2979940000000003E-3</c:v>
                </c:pt>
                <c:pt idx="1">
                  <c:v>0.71346710000000002</c:v>
                </c:pt>
                <c:pt idx="2">
                  <c:v>3.2020059999999999</c:v>
                </c:pt>
                <c:pt idx="3">
                  <c:v>6.2578800000000001</c:v>
                </c:pt>
                <c:pt idx="4">
                  <c:v>8.3896850000000001</c:v>
                </c:pt>
                <c:pt idx="5">
                  <c:v>9.8767910000000008</c:v>
                </c:pt>
                <c:pt idx="6">
                  <c:v>10.517189999999999</c:v>
                </c:pt>
                <c:pt idx="7">
                  <c:v>11.578799999999999</c:v>
                </c:pt>
                <c:pt idx="8">
                  <c:v>12.584530000000001</c:v>
                </c:pt>
                <c:pt idx="9">
                  <c:v>13.15616</c:v>
                </c:pt>
              </c:numCache>
            </c:numRef>
          </c:val>
        </c:ser>
        <c:marker val="1"/>
        <c:axId val="148516224"/>
        <c:axId val="149480576"/>
      </c:lineChart>
      <c:catAx>
        <c:axId val="148516224"/>
        <c:scaling>
          <c:orientation val="minMax"/>
        </c:scaling>
        <c:axPos val="b"/>
        <c:tickLblPos val="nextTo"/>
        <c:crossAx val="149480576"/>
        <c:crosses val="autoZero"/>
        <c:auto val="1"/>
        <c:lblAlgn val="ctr"/>
        <c:lblOffset val="100"/>
      </c:catAx>
      <c:valAx>
        <c:axId val="149480576"/>
        <c:scaling>
          <c:orientation val="minMax"/>
        </c:scaling>
        <c:axPos val="l"/>
        <c:majorGridlines/>
        <c:numFmt formatCode="General" sourceLinked="1"/>
        <c:tickLblPos val="nextTo"/>
        <c:crossAx val="14851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data01!$F$1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cat>
            <c:strRef>
              <c:f>data01!$A$2:$A$11</c:f>
              <c:strCache>
                <c:ptCount val="10"/>
                <c:pt idx="0">
                  <c:v>12-14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</c:strCache>
            </c:strRef>
          </c:cat>
          <c:val>
            <c:numRef>
              <c:f>data01!$F$2:$F$11</c:f>
              <c:numCache>
                <c:formatCode>General</c:formatCode>
                <c:ptCount val="10"/>
                <c:pt idx="0">
                  <c:v>2.57732E-2</c:v>
                </c:pt>
                <c:pt idx="1">
                  <c:v>1.2371138000000002</c:v>
                </c:pt>
                <c:pt idx="2">
                  <c:v>4.4501710000000001</c:v>
                </c:pt>
                <c:pt idx="3">
                  <c:v>3.0841929999999991</c:v>
                </c:pt>
                <c:pt idx="4">
                  <c:v>1.7869390000000003</c:v>
                </c:pt>
                <c:pt idx="5">
                  <c:v>1.0481100000000012</c:v>
                </c:pt>
                <c:pt idx="6">
                  <c:v>0.45533000000000001</c:v>
                </c:pt>
                <c:pt idx="7">
                  <c:v>0.62714999999999854</c:v>
                </c:pt>
                <c:pt idx="8">
                  <c:v>0.22336000000000134</c:v>
                </c:pt>
                <c:pt idx="9">
                  <c:v>0.31786999999999921</c:v>
                </c:pt>
              </c:numCache>
            </c:numRef>
          </c:val>
        </c:ser>
        <c:ser>
          <c:idx val="1"/>
          <c:order val="1"/>
          <c:tx>
            <c:strRef>
              <c:f>data01!$G$1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cat>
            <c:strRef>
              <c:f>data01!$A$2:$A$11</c:f>
              <c:strCache>
                <c:ptCount val="10"/>
                <c:pt idx="0">
                  <c:v>12-14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</c:strCache>
            </c:strRef>
          </c:cat>
          <c:val>
            <c:numRef>
              <c:f>data01!$G$2:$G$11</c:f>
              <c:numCache>
                <c:formatCode>General</c:formatCode>
                <c:ptCount val="10"/>
                <c:pt idx="0">
                  <c:v>4.2979940000000003E-3</c:v>
                </c:pt>
                <c:pt idx="1">
                  <c:v>0.70916910600000005</c:v>
                </c:pt>
                <c:pt idx="2">
                  <c:v>2.4885389</c:v>
                </c:pt>
                <c:pt idx="3">
                  <c:v>3.0558740000000002</c:v>
                </c:pt>
                <c:pt idx="4">
                  <c:v>2.1318049999999999</c:v>
                </c:pt>
                <c:pt idx="5">
                  <c:v>1.4871060000000007</c:v>
                </c:pt>
                <c:pt idx="6">
                  <c:v>0.64039899999999861</c:v>
                </c:pt>
                <c:pt idx="7">
                  <c:v>1.0616099999999999</c:v>
                </c:pt>
                <c:pt idx="8">
                  <c:v>1.0057300000000016</c:v>
                </c:pt>
                <c:pt idx="9">
                  <c:v>0.57162999999999897</c:v>
                </c:pt>
              </c:numCache>
            </c:numRef>
          </c:val>
        </c:ser>
        <c:marker val="1"/>
        <c:axId val="151090304"/>
        <c:axId val="151091840"/>
      </c:lineChart>
      <c:catAx>
        <c:axId val="151090304"/>
        <c:scaling>
          <c:orientation val="minMax"/>
        </c:scaling>
        <c:axPos val="b"/>
        <c:tickLblPos val="nextTo"/>
        <c:crossAx val="151091840"/>
        <c:crosses val="autoZero"/>
        <c:auto val="1"/>
        <c:lblAlgn val="ctr"/>
        <c:lblOffset val="100"/>
      </c:catAx>
      <c:valAx>
        <c:axId val="151091840"/>
        <c:scaling>
          <c:orientation val="minMax"/>
        </c:scaling>
        <c:axPos val="l"/>
        <c:majorGridlines/>
        <c:numFmt formatCode="General" sourceLinked="1"/>
        <c:tickLblPos val="nextTo"/>
        <c:crossAx val="15109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data01!$J$1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cat>
            <c:strRef>
              <c:f>data01!$A$2:$A$11</c:f>
              <c:strCache>
                <c:ptCount val="10"/>
                <c:pt idx="0">
                  <c:v>12-14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</c:strCache>
            </c:strRef>
          </c:cat>
          <c:val>
            <c:numRef>
              <c:f>data01!$J$2:$J$11</c:f>
              <c:numCache>
                <c:formatCode>0.00E+00</c:formatCode>
                <c:ptCount val="10"/>
                <c:pt idx="0">
                  <c:v>1.3609856962992635E-5</c:v>
                </c:pt>
                <c:pt idx="1">
                  <c:v>6.668830967991123E-4</c:v>
                </c:pt>
                <c:pt idx="2">
                  <c:v>3.0168509227135468E-3</c:v>
                </c:pt>
                <c:pt idx="3">
                  <c:v>4.6454971744891559E-3</c:v>
                </c:pt>
                <c:pt idx="4">
                  <c:v>5.5891124101445306E-3</c:v>
                </c:pt>
                <c:pt idx="5">
                  <c:v>6.1425798562312495E-3</c:v>
                </c:pt>
                <c:pt idx="6">
                  <c:v>6.3830224931936538E-3</c:v>
                </c:pt>
                <c:pt idx="7">
                  <c:v>6.7141968058261874E-3</c:v>
                </c:pt>
                <c:pt idx="8">
                  <c:v>6.8321448158231634E-3</c:v>
                </c:pt>
                <c:pt idx="9">
                  <c:v>7.0000000000000001E-3</c:v>
                </c:pt>
              </c:numCache>
            </c:numRef>
          </c:val>
        </c:ser>
        <c:ser>
          <c:idx val="1"/>
          <c:order val="1"/>
          <c:tx>
            <c:strRef>
              <c:f>data01!$L$1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cat>
            <c:strRef>
              <c:f>data01!$A$2:$A$11</c:f>
              <c:strCache>
                <c:ptCount val="10"/>
                <c:pt idx="0">
                  <c:v>12-14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</c:strCache>
            </c:strRef>
          </c:cat>
          <c:val>
            <c:numRef>
              <c:f>data01!$L$2:$L$11</c:f>
              <c:numCache>
                <c:formatCode>0.00E+00</c:formatCode>
                <c:ptCount val="10"/>
                <c:pt idx="0">
                  <c:v>2.2868343042346703E-6</c:v>
                </c:pt>
                <c:pt idx="1">
                  <c:v>3.7961454558168949E-4</c:v>
                </c:pt>
                <c:pt idx="2">
                  <c:v>1.7036918067277987E-3</c:v>
                </c:pt>
                <c:pt idx="3">
                  <c:v>3.3296311385693088E-3</c:v>
                </c:pt>
                <c:pt idx="4">
                  <c:v>4.463900940700022E-3</c:v>
                </c:pt>
                <c:pt idx="5">
                  <c:v>5.2551456504025488E-3</c:v>
                </c:pt>
                <c:pt idx="6">
                  <c:v>5.5958828411937821E-3</c:v>
                </c:pt>
                <c:pt idx="7">
                  <c:v>6.1607338311482976E-3</c:v>
                </c:pt>
                <c:pt idx="8">
                  <c:v>6.6958527412254035E-3</c:v>
                </c:pt>
                <c:pt idx="9">
                  <c:v>6.9999999999999993E-3</c:v>
                </c:pt>
              </c:numCache>
            </c:numRef>
          </c:val>
        </c:ser>
        <c:ser>
          <c:idx val="2"/>
          <c:order val="2"/>
          <c:tx>
            <c:strRef>
              <c:f>data01!$M$1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data01!$A$2:$A$11</c:f>
              <c:strCache>
                <c:ptCount val="10"/>
                <c:pt idx="0">
                  <c:v>12-14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</c:strCache>
            </c:strRef>
          </c:cat>
          <c:val>
            <c:numRef>
              <c:f>data01!$M$2:$M$11</c:f>
              <c:numCache>
                <c:formatCode>0.00000000_);[Red]\(0.00000000\)</c:formatCode>
                <c:ptCount val="10"/>
                <c:pt idx="0">
                  <c:v>7.948345633613653E-6</c:v>
                </c:pt>
                <c:pt idx="1">
                  <c:v>5.2324882119040086E-4</c:v>
                </c:pt>
                <c:pt idx="2">
                  <c:v>2.3602713647206727E-3</c:v>
                </c:pt>
                <c:pt idx="3">
                  <c:v>3.9875641565292321E-3</c:v>
                </c:pt>
                <c:pt idx="4">
                  <c:v>5.0265066754222763E-3</c:v>
                </c:pt>
                <c:pt idx="5">
                  <c:v>5.6988627533168992E-3</c:v>
                </c:pt>
                <c:pt idx="6">
                  <c:v>5.989452667193718E-3</c:v>
                </c:pt>
                <c:pt idx="7">
                  <c:v>6.4374653184872425E-3</c:v>
                </c:pt>
                <c:pt idx="8">
                  <c:v>6.7639987785242835E-3</c:v>
                </c:pt>
                <c:pt idx="9">
                  <c:v>6.9999999999999993E-3</c:v>
                </c:pt>
              </c:numCache>
            </c:numRef>
          </c:val>
        </c:ser>
        <c:marker val="1"/>
        <c:axId val="179071616"/>
        <c:axId val="179143808"/>
      </c:lineChart>
      <c:catAx>
        <c:axId val="179071616"/>
        <c:scaling>
          <c:orientation val="minMax"/>
        </c:scaling>
        <c:axPos val="b"/>
        <c:tickLblPos val="nextTo"/>
        <c:crossAx val="179143808"/>
        <c:crosses val="autoZero"/>
        <c:auto val="1"/>
        <c:lblAlgn val="ctr"/>
        <c:lblOffset val="100"/>
      </c:catAx>
      <c:valAx>
        <c:axId val="179143808"/>
        <c:scaling>
          <c:orientation val="minMax"/>
        </c:scaling>
        <c:axPos val="l"/>
        <c:majorGridlines/>
        <c:numFmt formatCode="0.00E+00" sourceLinked="1"/>
        <c:tickLblPos val="nextTo"/>
        <c:crossAx val="17907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6</xdr:col>
      <xdr:colOff>419100</xdr:colOff>
      <xdr:row>28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85725</xdr:rowOff>
    </xdr:from>
    <xdr:to>
      <xdr:col>6</xdr:col>
      <xdr:colOff>419100</xdr:colOff>
      <xdr:row>44</xdr:row>
      <xdr:rowOff>85725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12</xdr:row>
      <xdr:rowOff>9525</xdr:rowOff>
    </xdr:from>
    <xdr:to>
      <xdr:col>12</xdr:col>
      <xdr:colOff>504825</xdr:colOff>
      <xdr:row>28</xdr:row>
      <xdr:rowOff>9525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topLeftCell="E1" workbookViewId="0">
      <selection activeCell="M11" sqref="M11"/>
    </sheetView>
  </sheetViews>
  <sheetFormatPr defaultRowHeight="13.5"/>
  <cols>
    <col min="1" max="1" width="9.25" bestFit="1" customWidth="1"/>
    <col min="2" max="2" width="9.25" customWidth="1"/>
    <col min="10" max="10" width="13.125" bestFit="1" customWidth="1"/>
    <col min="12" max="12" width="13.375" customWidth="1"/>
    <col min="13" max="13" width="16.125" bestFit="1" customWidth="1"/>
  </cols>
  <sheetData>
    <row r="1" spans="1:13">
      <c r="A1" t="s">
        <v>2</v>
      </c>
      <c r="C1" t="s">
        <v>0</v>
      </c>
      <c r="D1" t="s">
        <v>1</v>
      </c>
      <c r="F1" t="s">
        <v>0</v>
      </c>
      <c r="G1" t="s">
        <v>14</v>
      </c>
      <c r="I1">
        <v>7.0000000000000001E-3</v>
      </c>
      <c r="J1" t="s">
        <v>15</v>
      </c>
      <c r="K1">
        <v>7.0000000000000001E-3</v>
      </c>
      <c r="L1" t="s">
        <v>16</v>
      </c>
      <c r="M1" t="s">
        <v>17</v>
      </c>
    </row>
    <row r="2" spans="1:13">
      <c r="A2" s="3" t="s">
        <v>3</v>
      </c>
      <c r="B2" s="3" t="s">
        <v>13</v>
      </c>
      <c r="C2">
        <v>2.57732E-2</v>
      </c>
      <c r="D2" s="1">
        <v>4.2979940000000003E-3</v>
      </c>
      <c r="E2" s="1"/>
      <c r="F2">
        <f>C2</f>
        <v>2.57732E-2</v>
      </c>
      <c r="G2">
        <f>D2</f>
        <v>4.2979940000000003E-3</v>
      </c>
      <c r="I2">
        <f>I1/C11</f>
        <v>5.2806236567413576E-4</v>
      </c>
      <c r="J2" s="1">
        <f>C2*I2</f>
        <v>1.3609856962992635E-5</v>
      </c>
      <c r="K2">
        <f>K1/D11</f>
        <v>5.320701481283292E-4</v>
      </c>
      <c r="L2" s="1">
        <f>D2*K2</f>
        <v>2.2868343042346703E-6</v>
      </c>
      <c r="M2" s="4">
        <f>(J2+L2)/2</f>
        <v>7.948345633613653E-6</v>
      </c>
    </row>
    <row r="3" spans="1:13">
      <c r="A3" s="2" t="s">
        <v>4</v>
      </c>
      <c r="B3" s="2">
        <v>17</v>
      </c>
      <c r="C3">
        <v>1.2628870000000001</v>
      </c>
      <c r="D3">
        <v>0.71346710000000002</v>
      </c>
      <c r="F3">
        <f>C3-C2</f>
        <v>1.2371138000000002</v>
      </c>
      <c r="G3">
        <f>D3-D2</f>
        <v>0.70916910600000005</v>
      </c>
      <c r="I3">
        <f>I2</f>
        <v>5.2806236567413576E-4</v>
      </c>
      <c r="J3" s="1">
        <f t="shared" ref="J3:J11" si="0">C3*I3</f>
        <v>6.668830967991123E-4</v>
      </c>
      <c r="K3">
        <f>K2</f>
        <v>5.320701481283292E-4</v>
      </c>
      <c r="L3" s="1">
        <f t="shared" ref="L3:L11" si="1">D3*K3</f>
        <v>3.7961454558168949E-4</v>
      </c>
      <c r="M3" s="4">
        <f t="shared" ref="M3:M11" si="2">(J3+L3)/2</f>
        <v>5.2324882119040086E-4</v>
      </c>
    </row>
    <row r="4" spans="1:13">
      <c r="A4" s="2" t="s">
        <v>5</v>
      </c>
      <c r="B4" s="2">
        <v>22</v>
      </c>
      <c r="C4">
        <v>5.7130580000000002</v>
      </c>
      <c r="D4">
        <v>3.2020059999999999</v>
      </c>
      <c r="F4">
        <f t="shared" ref="F4:G11" si="3">C4-C3</f>
        <v>4.4501710000000001</v>
      </c>
      <c r="G4">
        <f t="shared" si="3"/>
        <v>2.4885389</v>
      </c>
      <c r="I4">
        <f t="shared" ref="I4:I11" si="4">I3</f>
        <v>5.2806236567413576E-4</v>
      </c>
      <c r="J4" s="1">
        <f t="shared" si="0"/>
        <v>3.0168509227135468E-3</v>
      </c>
      <c r="K4">
        <f t="shared" ref="K4:K11" si="5">K3</f>
        <v>5.320701481283292E-4</v>
      </c>
      <c r="L4" s="1">
        <f t="shared" si="1"/>
        <v>1.7036918067277987E-3</v>
      </c>
      <c r="M4" s="4">
        <f t="shared" si="2"/>
        <v>2.3602713647206727E-3</v>
      </c>
    </row>
    <row r="5" spans="1:13">
      <c r="A5" s="2" t="s">
        <v>6</v>
      </c>
      <c r="B5" s="2">
        <v>27</v>
      </c>
      <c r="C5">
        <v>8.7972509999999993</v>
      </c>
      <c r="D5">
        <v>6.2578800000000001</v>
      </c>
      <c r="F5">
        <f t="shared" si="3"/>
        <v>3.0841929999999991</v>
      </c>
      <c r="G5">
        <f t="shared" si="3"/>
        <v>3.0558740000000002</v>
      </c>
      <c r="I5">
        <f t="shared" si="4"/>
        <v>5.2806236567413576E-4</v>
      </c>
      <c r="J5" s="1">
        <f t="shared" si="0"/>
        <v>4.6454971744891559E-3</v>
      </c>
      <c r="K5">
        <f t="shared" si="5"/>
        <v>5.320701481283292E-4</v>
      </c>
      <c r="L5" s="1">
        <f t="shared" si="1"/>
        <v>3.3296311385693088E-3</v>
      </c>
      <c r="M5" s="4">
        <f t="shared" si="2"/>
        <v>3.9875641565292321E-3</v>
      </c>
    </row>
    <row r="6" spans="1:13">
      <c r="A6" s="2" t="s">
        <v>7</v>
      </c>
      <c r="B6" s="2">
        <v>32</v>
      </c>
      <c r="C6">
        <v>10.58419</v>
      </c>
      <c r="D6">
        <v>8.3896850000000001</v>
      </c>
      <c r="F6">
        <f t="shared" si="3"/>
        <v>1.7869390000000003</v>
      </c>
      <c r="G6">
        <f t="shared" si="3"/>
        <v>2.1318049999999999</v>
      </c>
      <c r="I6">
        <f t="shared" si="4"/>
        <v>5.2806236567413576E-4</v>
      </c>
      <c r="J6" s="1">
        <f t="shared" si="0"/>
        <v>5.5891124101445306E-3</v>
      </c>
      <c r="K6">
        <f t="shared" si="5"/>
        <v>5.320701481283292E-4</v>
      </c>
      <c r="L6" s="1">
        <f t="shared" si="1"/>
        <v>4.463900940700022E-3</v>
      </c>
      <c r="M6" s="4">
        <f t="shared" si="2"/>
        <v>5.0265066754222763E-3</v>
      </c>
    </row>
    <row r="7" spans="1:13">
      <c r="A7" s="2" t="s">
        <v>8</v>
      </c>
      <c r="B7" s="2">
        <v>37</v>
      </c>
      <c r="C7">
        <v>11.632300000000001</v>
      </c>
      <c r="D7">
        <v>9.8767910000000008</v>
      </c>
      <c r="F7">
        <f t="shared" si="3"/>
        <v>1.0481100000000012</v>
      </c>
      <c r="G7">
        <f t="shared" si="3"/>
        <v>1.4871060000000007</v>
      </c>
      <c r="I7">
        <f t="shared" si="4"/>
        <v>5.2806236567413576E-4</v>
      </c>
      <c r="J7" s="1">
        <f t="shared" si="0"/>
        <v>6.1425798562312495E-3</v>
      </c>
      <c r="K7">
        <f t="shared" si="5"/>
        <v>5.320701481283292E-4</v>
      </c>
      <c r="L7" s="1">
        <f t="shared" si="1"/>
        <v>5.2551456504025488E-3</v>
      </c>
      <c r="M7" s="4">
        <f t="shared" si="2"/>
        <v>5.6988627533168992E-3</v>
      </c>
    </row>
    <row r="8" spans="1:13">
      <c r="A8" s="2" t="s">
        <v>9</v>
      </c>
      <c r="B8" s="2">
        <v>42</v>
      </c>
      <c r="C8">
        <v>12.087630000000001</v>
      </c>
      <c r="D8">
        <v>10.517189999999999</v>
      </c>
      <c r="F8">
        <f t="shared" si="3"/>
        <v>0.45533000000000001</v>
      </c>
      <c r="G8">
        <f t="shared" si="3"/>
        <v>0.64039899999999861</v>
      </c>
      <c r="I8">
        <f t="shared" si="4"/>
        <v>5.2806236567413576E-4</v>
      </c>
      <c r="J8" s="1">
        <f t="shared" si="0"/>
        <v>6.3830224931936538E-3</v>
      </c>
      <c r="K8">
        <f t="shared" si="5"/>
        <v>5.320701481283292E-4</v>
      </c>
      <c r="L8" s="1">
        <f t="shared" si="1"/>
        <v>5.5958828411937821E-3</v>
      </c>
      <c r="M8" s="4">
        <f t="shared" si="2"/>
        <v>5.989452667193718E-3</v>
      </c>
    </row>
    <row r="9" spans="1:13">
      <c r="A9" s="2" t="s">
        <v>10</v>
      </c>
      <c r="B9" s="2">
        <v>47</v>
      </c>
      <c r="C9">
        <v>12.714779999999999</v>
      </c>
      <c r="D9">
        <v>11.578799999999999</v>
      </c>
      <c r="F9">
        <f t="shared" si="3"/>
        <v>0.62714999999999854</v>
      </c>
      <c r="G9">
        <f t="shared" si="3"/>
        <v>1.0616099999999999</v>
      </c>
      <c r="I9">
        <f t="shared" si="4"/>
        <v>5.2806236567413576E-4</v>
      </c>
      <c r="J9" s="1">
        <f t="shared" si="0"/>
        <v>6.7141968058261874E-3</v>
      </c>
      <c r="K9">
        <f t="shared" si="5"/>
        <v>5.320701481283292E-4</v>
      </c>
      <c r="L9" s="1">
        <f t="shared" si="1"/>
        <v>6.1607338311482976E-3</v>
      </c>
      <c r="M9" s="4">
        <f t="shared" si="2"/>
        <v>6.4374653184872425E-3</v>
      </c>
    </row>
    <row r="10" spans="1:13">
      <c r="A10" s="2" t="s">
        <v>11</v>
      </c>
      <c r="B10" s="2">
        <v>52</v>
      </c>
      <c r="C10">
        <v>12.938140000000001</v>
      </c>
      <c r="D10">
        <v>12.584530000000001</v>
      </c>
      <c r="F10">
        <f t="shared" si="3"/>
        <v>0.22336000000000134</v>
      </c>
      <c r="G10">
        <f t="shared" si="3"/>
        <v>1.0057300000000016</v>
      </c>
      <c r="I10">
        <f t="shared" si="4"/>
        <v>5.2806236567413576E-4</v>
      </c>
      <c r="J10" s="1">
        <f t="shared" si="0"/>
        <v>6.8321448158231634E-3</v>
      </c>
      <c r="K10">
        <f t="shared" si="5"/>
        <v>5.320701481283292E-4</v>
      </c>
      <c r="L10" s="1">
        <f t="shared" si="1"/>
        <v>6.6958527412254035E-3</v>
      </c>
      <c r="M10" s="4">
        <f t="shared" si="2"/>
        <v>6.7639987785242835E-3</v>
      </c>
    </row>
    <row r="11" spans="1:13">
      <c r="A11" s="2" t="s">
        <v>12</v>
      </c>
      <c r="B11" s="2">
        <v>57</v>
      </c>
      <c r="C11">
        <v>13.25601</v>
      </c>
      <c r="D11">
        <v>13.15616</v>
      </c>
      <c r="F11">
        <f t="shared" si="3"/>
        <v>0.31786999999999921</v>
      </c>
      <c r="G11">
        <f t="shared" si="3"/>
        <v>0.57162999999999897</v>
      </c>
      <c r="I11">
        <f t="shared" si="4"/>
        <v>5.2806236567413576E-4</v>
      </c>
      <c r="J11" s="1">
        <f t="shared" si="0"/>
        <v>7.0000000000000001E-3</v>
      </c>
      <c r="K11">
        <f t="shared" si="5"/>
        <v>5.320701481283292E-4</v>
      </c>
      <c r="L11" s="1">
        <f t="shared" si="1"/>
        <v>6.9999999999999993E-3</v>
      </c>
      <c r="M11" s="4">
        <f t="shared" si="2"/>
        <v>6.9999999999999993E-3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森田進</dc:creator>
  <cp:lastModifiedBy>atiroms</cp:lastModifiedBy>
  <dcterms:created xsi:type="dcterms:W3CDTF">2018-03-06T12:30:05Z</dcterms:created>
  <dcterms:modified xsi:type="dcterms:W3CDTF">2018-03-06T13:57:38Z</dcterms:modified>
</cp:coreProperties>
</file>