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_Public\Sportfest\Klassen\"/>
    </mc:Choice>
  </mc:AlternateContent>
  <bookViews>
    <workbookView xWindow="0" yWindow="0" windowWidth="19200" windowHeight="11460"/>
  </bookViews>
  <sheets>
    <sheet name="Anmeldebogen" sheetId="1" r:id="rId1"/>
  </sheets>
  <calcPr calcId="162913"/>
</workbook>
</file>

<file path=xl/calcChain.xml><?xml version="1.0" encoding="utf-8"?>
<calcChain xmlns="http://schemas.openxmlformats.org/spreadsheetml/2006/main">
  <c r="O26" i="1" l="1"/>
  <c r="O27" i="1" s="1"/>
  <c r="N26" i="1"/>
  <c r="N27" i="1" s="1"/>
  <c r="M26" i="1"/>
  <c r="M27" i="1" s="1"/>
  <c r="L26" i="1"/>
  <c r="L27" i="1" s="1"/>
  <c r="K26" i="1"/>
  <c r="K27" i="1" s="1"/>
  <c r="J26" i="1"/>
  <c r="J27" i="1" s="1"/>
  <c r="I26" i="1"/>
  <c r="I27" i="1" s="1"/>
  <c r="H26" i="1"/>
  <c r="H27" i="1" s="1"/>
  <c r="G26" i="1"/>
  <c r="G27" i="1" s="1"/>
  <c r="F26" i="1"/>
  <c r="F27" i="1" s="1"/>
  <c r="E26" i="1"/>
  <c r="E27" i="1" s="1"/>
  <c r="D26" i="1"/>
  <c r="D27" i="1" s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</calcChain>
</file>

<file path=xl/sharedStrings.xml><?xml version="1.0" encoding="utf-8"?>
<sst xmlns="http://schemas.openxmlformats.org/spreadsheetml/2006/main" count="122" uniqueCount="60">
  <si>
    <t>2000m Lauf</t>
  </si>
  <si>
    <t>Baseball</t>
  </si>
  <si>
    <t>Basketball</t>
  </si>
  <si>
    <t>Frisbee</t>
  </si>
  <si>
    <t>Hochsprung</t>
  </si>
  <si>
    <t>Medizinball ? Weitwurf</t>
  </si>
  <si>
    <t>Weitsprung</t>
  </si>
  <si>
    <t>4x100m Staffellauf</t>
  </si>
  <si>
    <t>Beach - Volleyball</t>
  </si>
  <si>
    <t>Fußball</t>
  </si>
  <si>
    <t>Hockey</t>
  </si>
  <si>
    <t>Kistenstapeln</t>
  </si>
  <si>
    <t>Individualsportarten</t>
  </si>
  <si>
    <t>Manschaftssportarten</t>
  </si>
  <si>
    <t>Steffen</t>
  </si>
  <si>
    <t>Bähr</t>
  </si>
  <si>
    <t>Mirco</t>
  </si>
  <si>
    <t>Böckmann</t>
  </si>
  <si>
    <t>Alexander</t>
  </si>
  <si>
    <t>Braun</t>
  </si>
  <si>
    <t>Maja</t>
  </si>
  <si>
    <t>Brinkmann</t>
  </si>
  <si>
    <t>Tobias</t>
  </si>
  <si>
    <t>Daum</t>
  </si>
  <si>
    <t>Robin</t>
  </si>
  <si>
    <t>Deselaers</t>
  </si>
  <si>
    <t>Dörper</t>
  </si>
  <si>
    <t>Michael</t>
  </si>
  <si>
    <t>Dunsche</t>
  </si>
  <si>
    <t>Florian</t>
  </si>
  <si>
    <t>Eisenhofer</t>
  </si>
  <si>
    <t>Jonas</t>
  </si>
  <si>
    <t>Hammerschmidt</t>
  </si>
  <si>
    <t>Sebastian</t>
  </si>
  <si>
    <t>Hartleitner</t>
  </si>
  <si>
    <t>Christian</t>
  </si>
  <si>
    <t>Meinl</t>
  </si>
  <si>
    <t>Benjamin</t>
  </si>
  <si>
    <t>Neiß</t>
  </si>
  <si>
    <t>David Florian</t>
  </si>
  <si>
    <t>Pauli</t>
  </si>
  <si>
    <t>Jonas Gerd</t>
  </si>
  <si>
    <t>Rieskamp</t>
  </si>
  <si>
    <t>David</t>
  </si>
  <si>
    <t>Sawyerr</t>
  </si>
  <si>
    <t>Lars Henrik</t>
  </si>
  <si>
    <t>Schöpke</t>
  </si>
  <si>
    <t>Maximilian</t>
  </si>
  <si>
    <t>Schröder</t>
  </si>
  <si>
    <t>Christoph</t>
  </si>
  <si>
    <t>Schulz</t>
  </si>
  <si>
    <t>Wennemaring</t>
  </si>
  <si>
    <t>Maximale Teilnehmer</t>
  </si>
  <si>
    <t>Zur Zeit angemeldet</t>
  </si>
  <si>
    <t>Status</t>
  </si>
  <si>
    <t>Bemerkungen</t>
  </si>
  <si>
    <t>Name</t>
  </si>
  <si>
    <t>Vorname</t>
  </si>
  <si>
    <t>FS151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</si>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</sst>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b/>
      <sz val="11"/>
      <color indexed="8"/>
      <name val="Calibri"/>
      <family val="2"/>
      <scheme val="minor"/>
    </font>
    <font>
      <sz val="13.5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E699"/>
      </patternFill>
    </fill>
    <fill>
      <patternFill patternType="solid">
        <fgColor rgb="FFC6E0B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textRotation="90"/>
    </xf>
    <xf numFmtId="0" fontId="0" fillId="3" borderId="1" xfId="0" applyFill="1" applyBorder="1" applyAlignment="1">
      <alignment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/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</cellXfs>
  <cellStyles count="1">
    <cellStyle name="Standard" xfId="0" builtinId="0"/>
  </cellStyles>
  <dxfs count="2">
    <dxf>
      <font>
        <color indexed="8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topLeftCell="C1" workbookViewId="0">
      <selection activeCell="D5" sqref="D5:O24"/>
    </sheetView>
  </sheetViews>
  <sheetFormatPr baseColWidth="10" defaultColWidth="9.140625" defaultRowHeight="15" x14ac:dyDescent="0.25"/>
  <cols>
    <col min="1" max="1" width="0" hidden="1" customWidth="1"/>
    <col min="2" max="2" width="12.7109375" bestFit="1" customWidth="1"/>
    <col min="3" max="3" width="16" bestFit="1" customWidth="1"/>
    <col min="4" max="4" width="5.42578125" bestFit="1" customWidth="1"/>
    <col min="5" max="8" width="5.140625" bestFit="1" customWidth="1"/>
    <col min="9" max="10" width="5.5703125" bestFit="1" customWidth="1"/>
    <col min="11" max="11" width="5.42578125" bestFit="1" customWidth="1"/>
    <col min="12" max="12" width="5.140625" bestFit="1" customWidth="1"/>
    <col min="13" max="13" width="5.42578125" bestFit="1" customWidth="1"/>
    <col min="14" max="14" width="5.140625" bestFit="1" customWidth="1"/>
    <col min="15" max="15" width="5.5703125" bestFit="1" customWidth="1"/>
    <col min="16" max="16" width="31.28515625" customWidth="1"/>
  </cols>
  <sheetData>
    <row r="1" spans="1:16" x14ac:dyDescent="0.25">
      <c r="B1" t="s">
        <v>58</v>
      </c>
      <c r="C1" s="18"/>
      <c r="P1" s="15"/>
    </row>
    <row r="2" spans="1:16" x14ac:dyDescent="0.25">
      <c r="A2">
        <v>20</v>
      </c>
      <c r="C2" s="18"/>
      <c r="D2" s="19" t="s">
        <v>12</v>
      </c>
      <c r="E2" s="19" t="s">
        <v>12</v>
      </c>
      <c r="F2" s="19" t="s">
        <v>12</v>
      </c>
      <c r="G2" s="19" t="s">
        <v>12</v>
      </c>
      <c r="H2" s="19" t="s">
        <v>12</v>
      </c>
      <c r="I2" s="19" t="s">
        <v>12</v>
      </c>
      <c r="J2" s="19" t="s">
        <v>12</v>
      </c>
      <c r="K2" s="20" t="s">
        <v>13</v>
      </c>
      <c r="L2" s="20" t="s">
        <v>13</v>
      </c>
      <c r="M2" s="20" t="s">
        <v>13</v>
      </c>
      <c r="N2" s="20" t="s">
        <v>13</v>
      </c>
      <c r="O2" s="21"/>
      <c r="P2" s="15"/>
    </row>
    <row r="3" spans="1:16" ht="117" x14ac:dyDescent="0.25">
      <c r="A3">
        <v>12</v>
      </c>
      <c r="B3" s="16" t="s">
        <v>56</v>
      </c>
      <c r="C3" s="17" t="s">
        <v>57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13" t="s">
        <v>55</v>
      </c>
    </row>
    <row r="4" spans="1:16" ht="0" hidden="1" customHeight="1" x14ac:dyDescent="0.25">
      <c r="B4" s="16"/>
      <c r="C4" s="17"/>
      <c r="D4">
        <v>2</v>
      </c>
      <c r="E4">
        <v>3</v>
      </c>
      <c r="F4">
        <v>4</v>
      </c>
      <c r="G4">
        <v>6</v>
      </c>
      <c r="H4">
        <v>8</v>
      </c>
      <c r="I4">
        <v>11</v>
      </c>
      <c r="J4">
        <v>12</v>
      </c>
      <c r="K4">
        <v>1</v>
      </c>
      <c r="L4">
        <v>5</v>
      </c>
      <c r="M4">
        <v>7</v>
      </c>
      <c r="N4">
        <v>9</v>
      </c>
      <c r="O4">
        <v>10</v>
      </c>
    </row>
    <row r="5" spans="1:16" ht="13.5" customHeight="1" x14ac:dyDescent="0.25">
      <c r="A5">
        <v>23</v>
      </c>
      <c r="B5" s="3" t="s">
        <v>14</v>
      </c>
      <c r="C5" s="4" t="s">
        <v>15</v>
      </c>
      <c r="D5" s="5"/>
      <c r="E5" s="5"/>
      <c r="F5" s="5" t="s">
        <v>59</v>
      </c>
      <c r="G5" s="5"/>
      <c r="H5" s="5"/>
      <c r="I5" s="5"/>
      <c r="J5" s="5"/>
      <c r="K5" s="6"/>
      <c r="L5" s="5"/>
      <c r="M5" s="5"/>
      <c r="N5" s="5"/>
      <c r="O5" s="5" t="s">
        <v>59</v>
      </c>
      <c r="P5" s="7" t="str">
        <f t="shared" ref="P5:P24" si="0">IF(COUNTA(D5:O5)&lt;2,"Es fehlen noch Einträge",IF(COUNTA(D5:O5)&lt;5,"Noch Belegungen möglich",IF(COUNTA(D5:O5)&gt;5,"Max 5. Einträge zulässig, bitte korrigieren","Super Beteiligung")))</f>
        <v>Noch Belegungen möglich</v>
      </c>
    </row>
    <row r="6" spans="1:16" ht="13.5" customHeight="1" x14ac:dyDescent="0.25">
      <c r="A6">
        <v>46</v>
      </c>
      <c r="B6" s="3" t="s">
        <v>16</v>
      </c>
      <c r="C6" s="4" t="s">
        <v>17</v>
      </c>
      <c r="D6" s="5"/>
      <c r="E6" s="5"/>
      <c r="F6" s="5"/>
      <c r="G6" s="5" t="s">
        <v>59</v>
      </c>
      <c r="H6" s="5"/>
      <c r="I6" s="5"/>
      <c r="J6" s="5"/>
      <c r="K6" s="6"/>
      <c r="L6" s="5"/>
      <c r="M6" s="5"/>
      <c r="N6" s="5" t="s">
        <v>59</v>
      </c>
      <c r="O6" s="5"/>
      <c r="P6" s="7" t="str">
        <f t="shared" si="0"/>
        <v>Noch Belegungen möglich</v>
      </c>
    </row>
    <row r="7" spans="1:16" ht="13.5" customHeight="1" x14ac:dyDescent="0.25">
      <c r="A7">
        <v>63</v>
      </c>
      <c r="B7" s="3" t="s">
        <v>18</v>
      </c>
      <c r="C7" s="4" t="s">
        <v>19</v>
      </c>
      <c r="D7" s="5"/>
      <c r="E7" s="5" t="s">
        <v>59</v>
      </c>
      <c r="F7" s="5" t="s">
        <v>59</v>
      </c>
      <c r="G7" s="5"/>
      <c r="H7" s="5" t="s">
        <v>59</v>
      </c>
      <c r="I7" s="5"/>
      <c r="J7" s="5" t="s">
        <v>59</v>
      </c>
      <c r="K7" s="6"/>
      <c r="L7" s="5"/>
      <c r="M7" s="5"/>
      <c r="N7" s="5"/>
      <c r="O7" s="5"/>
      <c r="P7" s="7" t="str">
        <f t="shared" si="0"/>
        <v>Noch Belegungen möglich</v>
      </c>
    </row>
    <row r="8" spans="1:16" ht="13.5" customHeight="1" x14ac:dyDescent="0.25">
      <c r="A8">
        <v>65</v>
      </c>
      <c r="B8" s="3" t="s">
        <v>20</v>
      </c>
      <c r="C8" s="4" t="s">
        <v>21</v>
      </c>
      <c r="D8" s="5"/>
      <c r="E8" s="5" t="s">
        <v>59</v>
      </c>
      <c r="F8" s="5"/>
      <c r="G8" s="5"/>
      <c r="H8" s="5"/>
      <c r="I8" s="5" t="s">
        <v>59</v>
      </c>
      <c r="J8" s="5" t="s">
        <v>59</v>
      </c>
      <c r="K8" s="6"/>
      <c r="L8" s="5"/>
      <c r="M8" s="5"/>
      <c r="N8" s="5"/>
      <c r="O8" s="5"/>
      <c r="P8" s="7" t="str">
        <f t="shared" si="0"/>
        <v>Noch Belegungen möglich</v>
      </c>
    </row>
    <row r="9" spans="1:16" ht="13.5" customHeight="1" x14ac:dyDescent="0.25">
      <c r="A9">
        <v>81</v>
      </c>
      <c r="B9" s="3" t="s">
        <v>22</v>
      </c>
      <c r="C9" s="4" t="s">
        <v>23</v>
      </c>
      <c r="D9" s="5"/>
      <c r="E9" s="5"/>
      <c r="F9" s="5"/>
      <c r="G9" s="5" t="s">
        <v>59</v>
      </c>
      <c r="H9" s="5"/>
      <c r="I9" s="5"/>
      <c r="J9" s="5"/>
      <c r="K9" s="6"/>
      <c r="L9" s="5" t="s">
        <v>59</v>
      </c>
      <c r="M9" s="5"/>
      <c r="N9" s="5"/>
      <c r="O9" s="5"/>
      <c r="P9" s="7" t="str">
        <f t="shared" si="0"/>
        <v>Noch Belegungen möglich</v>
      </c>
    </row>
    <row r="10" spans="1:16" ht="13.5" customHeight="1" x14ac:dyDescent="0.25">
      <c r="A10">
        <v>86</v>
      </c>
      <c r="B10" s="3" t="s">
        <v>24</v>
      </c>
      <c r="C10" s="4" t="s">
        <v>25</v>
      </c>
      <c r="D10" s="5"/>
      <c r="E10" s="5"/>
      <c r="F10" s="5"/>
      <c r="G10" s="5"/>
      <c r="H10" s="5"/>
      <c r="I10" s="5" t="s">
        <v>59</v>
      </c>
      <c r="J10" s="5"/>
      <c r="K10" s="6"/>
      <c r="L10" s="5"/>
      <c r="M10" s="5"/>
      <c r="N10" s="5"/>
      <c r="O10" s="5" t="s">
        <v>59</v>
      </c>
      <c r="P10" s="7" t="str">
        <f t="shared" si="0"/>
        <v>Noch Belegungen möglich</v>
      </c>
    </row>
    <row r="11" spans="1:16" ht="13.5" customHeight="1" x14ac:dyDescent="0.25">
      <c r="A11">
        <v>97</v>
      </c>
      <c r="B11" s="3" t="s">
        <v>22</v>
      </c>
      <c r="C11" s="4" t="s">
        <v>26</v>
      </c>
      <c r="D11" s="5"/>
      <c r="E11" s="5"/>
      <c r="F11" s="5" t="s">
        <v>59</v>
      </c>
      <c r="G11" s="5"/>
      <c r="H11" s="5"/>
      <c r="I11" s="5"/>
      <c r="J11" s="5"/>
      <c r="K11" s="6"/>
      <c r="L11" s="5" t="s">
        <v>59</v>
      </c>
      <c r="M11" s="5" t="s">
        <v>59</v>
      </c>
      <c r="N11" s="5"/>
      <c r="O11" s="5"/>
      <c r="P11" s="7" t="str">
        <f t="shared" si="0"/>
        <v>Noch Belegungen möglich</v>
      </c>
    </row>
    <row r="12" spans="1:16" ht="13.5" customHeight="1" x14ac:dyDescent="0.25">
      <c r="A12">
        <v>103</v>
      </c>
      <c r="B12" s="3" t="s">
        <v>27</v>
      </c>
      <c r="C12" s="4" t="s">
        <v>28</v>
      </c>
      <c r="D12" s="5" t="s">
        <v>59</v>
      </c>
      <c r="E12" s="5"/>
      <c r="F12" s="5"/>
      <c r="G12" s="5"/>
      <c r="H12" s="5"/>
      <c r="I12" s="5"/>
      <c r="J12" s="5"/>
      <c r="K12" s="6"/>
      <c r="L12" s="5" t="s">
        <v>59</v>
      </c>
      <c r="M12" s="5" t="s">
        <v>59</v>
      </c>
      <c r="N12" s="5"/>
      <c r="O12" s="5"/>
      <c r="P12" s="7" t="str">
        <f t="shared" si="0"/>
        <v>Noch Belegungen möglich</v>
      </c>
    </row>
    <row r="13" spans="1:16" ht="13.5" customHeight="1" x14ac:dyDescent="0.25">
      <c r="A13">
        <v>112</v>
      </c>
      <c r="B13" s="3" t="s">
        <v>29</v>
      </c>
      <c r="C13" s="4" t="s">
        <v>30</v>
      </c>
      <c r="D13" s="5"/>
      <c r="E13" s="5" t="s">
        <v>59</v>
      </c>
      <c r="F13" s="5"/>
      <c r="G13" s="5"/>
      <c r="H13" s="5"/>
      <c r="I13" s="5" t="s">
        <v>59</v>
      </c>
      <c r="J13" s="5"/>
      <c r="K13" s="6"/>
      <c r="L13" s="5"/>
      <c r="M13" s="5" t="s">
        <v>59</v>
      </c>
      <c r="N13" s="5"/>
      <c r="O13" s="5"/>
      <c r="P13" s="7" t="str">
        <f t="shared" si="0"/>
        <v>Noch Belegungen möglich</v>
      </c>
    </row>
    <row r="14" spans="1:16" ht="13.5" customHeight="1" x14ac:dyDescent="0.25">
      <c r="A14">
        <v>168</v>
      </c>
      <c r="B14" s="3" t="s">
        <v>31</v>
      </c>
      <c r="C14" s="4" t="s">
        <v>32</v>
      </c>
      <c r="D14" s="5"/>
      <c r="E14" s="5" t="s">
        <v>59</v>
      </c>
      <c r="F14" s="5"/>
      <c r="G14" s="5" t="s">
        <v>59</v>
      </c>
      <c r="H14" s="5"/>
      <c r="I14" s="5"/>
      <c r="J14" s="5"/>
      <c r="K14" s="6"/>
      <c r="L14" s="5"/>
      <c r="M14" s="5"/>
      <c r="N14" s="5"/>
      <c r="O14" s="5" t="s">
        <v>59</v>
      </c>
      <c r="P14" s="7" t="str">
        <f t="shared" si="0"/>
        <v>Noch Belegungen möglich</v>
      </c>
    </row>
    <row r="15" spans="1:16" ht="13.5" customHeight="1" x14ac:dyDescent="0.25">
      <c r="A15">
        <v>176</v>
      </c>
      <c r="B15" s="3" t="s">
        <v>33</v>
      </c>
      <c r="C15" s="4" t="s">
        <v>34</v>
      </c>
      <c r="D15" s="5" t="s">
        <v>59</v>
      </c>
      <c r="E15" s="5"/>
      <c r="F15" s="5"/>
      <c r="G15" s="5"/>
      <c r="H15" s="5"/>
      <c r="I15" s="5"/>
      <c r="J15" s="5"/>
      <c r="K15" s="6"/>
      <c r="L15" s="5"/>
      <c r="M15" s="5" t="s">
        <v>59</v>
      </c>
      <c r="N15" s="5"/>
      <c r="O15" s="5"/>
      <c r="P15" s="7" t="str">
        <f t="shared" si="0"/>
        <v>Noch Belegungen möglich</v>
      </c>
    </row>
    <row r="16" spans="1:16" ht="13.5" customHeight="1" x14ac:dyDescent="0.25">
      <c r="A16">
        <v>318</v>
      </c>
      <c r="B16" s="3" t="s">
        <v>35</v>
      </c>
      <c r="C16" s="4" t="s">
        <v>36</v>
      </c>
      <c r="D16" s="5"/>
      <c r="E16" s="5"/>
      <c r="F16" s="5"/>
      <c r="G16" s="5" t="s">
        <v>59</v>
      </c>
      <c r="H16" s="5"/>
      <c r="I16" s="5"/>
      <c r="J16" s="5" t="s">
        <v>59</v>
      </c>
      <c r="K16" s="6" t="s">
        <v>59</v>
      </c>
      <c r="L16" s="5"/>
      <c r="M16" s="5"/>
      <c r="N16" s="5"/>
      <c r="O16" s="5"/>
      <c r="P16" s="7" t="str">
        <f t="shared" si="0"/>
        <v>Noch Belegungen möglich</v>
      </c>
    </row>
    <row r="17" spans="1:16" ht="13.5" customHeight="1" x14ac:dyDescent="0.25">
      <c r="A17">
        <v>337</v>
      </c>
      <c r="B17" s="3" t="s">
        <v>37</v>
      </c>
      <c r="C17" s="4" t="s">
        <v>38</v>
      </c>
      <c r="D17" s="5"/>
      <c r="E17" s="5" t="s">
        <v>59</v>
      </c>
      <c r="F17" s="5" t="s">
        <v>59</v>
      </c>
      <c r="G17" s="5" t="s">
        <v>59</v>
      </c>
      <c r="H17" s="5"/>
      <c r="I17" s="5"/>
      <c r="J17" s="5"/>
      <c r="K17" s="6"/>
      <c r="L17" s="5"/>
      <c r="M17" s="5"/>
      <c r="N17" s="5"/>
      <c r="O17" s="5"/>
      <c r="P17" s="7" t="str">
        <f t="shared" si="0"/>
        <v>Noch Belegungen möglich</v>
      </c>
    </row>
    <row r="18" spans="1:16" ht="13.5" customHeight="1" x14ac:dyDescent="0.25">
      <c r="A18">
        <v>359</v>
      </c>
      <c r="B18" s="3" t="s">
        <v>39</v>
      </c>
      <c r="C18" s="4" t="s">
        <v>40</v>
      </c>
      <c r="D18" s="5"/>
      <c r="E18" s="5"/>
      <c r="F18" s="5" t="s">
        <v>59</v>
      </c>
      <c r="G18" s="5"/>
      <c r="H18" s="5"/>
      <c r="I18" s="5" t="s">
        <v>59</v>
      </c>
      <c r="J18" s="5"/>
      <c r="K18" s="6"/>
      <c r="L18" s="5"/>
      <c r="M18" s="5"/>
      <c r="N18" s="5"/>
      <c r="O18" s="5" t="s">
        <v>59</v>
      </c>
      <c r="P18" s="7" t="str">
        <f t="shared" si="0"/>
        <v>Noch Belegungen möglich</v>
      </c>
    </row>
    <row r="19" spans="1:16" ht="13.5" customHeight="1" x14ac:dyDescent="0.25">
      <c r="A19">
        <v>391</v>
      </c>
      <c r="B19" s="3" t="s">
        <v>41</v>
      </c>
      <c r="C19" s="4" t="s">
        <v>42</v>
      </c>
      <c r="D19" s="5"/>
      <c r="E19" s="5"/>
      <c r="F19" s="5"/>
      <c r="G19" s="5"/>
      <c r="H19" s="5"/>
      <c r="I19" s="5"/>
      <c r="J19" s="5"/>
      <c r="K19" s="6" t="s">
        <v>59</v>
      </c>
      <c r="L19" s="5"/>
      <c r="M19" s="5"/>
      <c r="N19" s="5" t="s">
        <v>59</v>
      </c>
      <c r="O19" s="5"/>
      <c r="P19" s="7" t="str">
        <f t="shared" si="0"/>
        <v>Noch Belegungen möglich</v>
      </c>
    </row>
    <row r="20" spans="1:16" ht="13.5" customHeight="1" x14ac:dyDescent="0.25">
      <c r="A20">
        <v>408</v>
      </c>
      <c r="B20" s="3" t="s">
        <v>43</v>
      </c>
      <c r="C20" s="4" t="s">
        <v>44</v>
      </c>
      <c r="D20" s="5" t="s">
        <v>59</v>
      </c>
      <c r="E20" s="5"/>
      <c r="F20" s="5"/>
      <c r="G20" s="5"/>
      <c r="H20" s="5"/>
      <c r="I20" s="5"/>
      <c r="J20" s="5"/>
      <c r="K20" s="6" t="s">
        <v>59</v>
      </c>
      <c r="L20" s="5"/>
      <c r="M20" s="5"/>
      <c r="N20" s="5"/>
      <c r="O20" s="5"/>
      <c r="P20" s="7" t="str">
        <f t="shared" si="0"/>
        <v>Noch Belegungen möglich</v>
      </c>
    </row>
    <row r="21" spans="1:16" ht="13.5" customHeight="1" x14ac:dyDescent="0.25">
      <c r="A21">
        <v>430</v>
      </c>
      <c r="B21" s="3" t="s">
        <v>45</v>
      </c>
      <c r="C21" s="4" t="s">
        <v>46</v>
      </c>
      <c r="D21" s="5"/>
      <c r="E21" s="5"/>
      <c r="F21" s="5"/>
      <c r="G21" s="5"/>
      <c r="H21" s="5"/>
      <c r="I21" s="5"/>
      <c r="J21" s="5" t="s">
        <v>59</v>
      </c>
      <c r="K21" s="6" t="s">
        <v>59</v>
      </c>
      <c r="L21" s="5"/>
      <c r="M21" s="5"/>
      <c r="N21" s="5" t="s">
        <v>59</v>
      </c>
      <c r="O21" s="5"/>
      <c r="P21" s="7" t="str">
        <f t="shared" si="0"/>
        <v>Noch Belegungen möglich</v>
      </c>
    </row>
    <row r="22" spans="1:16" ht="13.5" customHeight="1" x14ac:dyDescent="0.25">
      <c r="A22">
        <v>434</v>
      </c>
      <c r="B22" s="3" t="s">
        <v>47</v>
      </c>
      <c r="C22" s="4" t="s">
        <v>48</v>
      </c>
      <c r="D22" s="5"/>
      <c r="E22" s="5"/>
      <c r="F22" s="5"/>
      <c r="G22" s="5"/>
      <c r="H22" s="5"/>
      <c r="I22" s="5" t="s">
        <v>59</v>
      </c>
      <c r="J22" s="5"/>
      <c r="K22" s="6"/>
      <c r="L22" s="5"/>
      <c r="M22" s="5"/>
      <c r="N22" s="5" t="s">
        <v>59</v>
      </c>
      <c r="O22" s="5" t="s">
        <v>59</v>
      </c>
      <c r="P22" s="7" t="str">
        <f t="shared" si="0"/>
        <v>Noch Belegungen möglich</v>
      </c>
    </row>
    <row r="23" spans="1:16" ht="13.5" customHeight="1" x14ac:dyDescent="0.25">
      <c r="A23">
        <v>438</v>
      </c>
      <c r="B23" s="3" t="s">
        <v>49</v>
      </c>
      <c r="C23" s="4" t="s">
        <v>50</v>
      </c>
      <c r="D23" s="5"/>
      <c r="E23" s="5"/>
      <c r="F23" s="5"/>
      <c r="G23" s="5"/>
      <c r="H23" s="5" t="s">
        <v>59</v>
      </c>
      <c r="I23" s="5"/>
      <c r="J23" s="5" t="s">
        <v>59</v>
      </c>
      <c r="K23" s="6"/>
      <c r="L23" s="5"/>
      <c r="M23" s="5"/>
      <c r="N23" s="5"/>
      <c r="O23" s="5"/>
      <c r="P23" s="7" t="str">
        <f t="shared" si="0"/>
        <v>Noch Belegungen möglich</v>
      </c>
    </row>
    <row r="24" spans="1:16" ht="13.5" customHeight="1" x14ac:dyDescent="0.25">
      <c r="A24">
        <v>510</v>
      </c>
      <c r="B24" s="3" t="s">
        <v>43</v>
      </c>
      <c r="C24" s="4" t="s">
        <v>51</v>
      </c>
      <c r="D24" s="5"/>
      <c r="E24" s="5"/>
      <c r="F24" s="5"/>
      <c r="G24" s="5"/>
      <c r="H24" s="5" t="s">
        <v>59</v>
      </c>
      <c r="I24" s="5"/>
      <c r="J24" s="5"/>
      <c r="K24" s="6"/>
      <c r="L24" s="5"/>
      <c r="M24" s="5" t="s">
        <v>59</v>
      </c>
      <c r="N24" s="5"/>
      <c r="O24" s="5"/>
      <c r="P24" s="7" t="str">
        <f t="shared" si="0"/>
        <v>Noch Belegungen möglich</v>
      </c>
    </row>
    <row r="25" spans="1:16" ht="13.5" customHeight="1" x14ac:dyDescent="0.25">
      <c r="B25" s="22" t="s">
        <v>52</v>
      </c>
      <c r="C25" s="22"/>
      <c r="D25" s="8">
        <v>3</v>
      </c>
      <c r="E25" s="8">
        <v>5</v>
      </c>
      <c r="F25" s="8">
        <v>5</v>
      </c>
      <c r="G25" s="8">
        <v>5</v>
      </c>
      <c r="H25" s="8">
        <v>3</v>
      </c>
      <c r="I25" s="8">
        <v>5</v>
      </c>
      <c r="J25" s="8">
        <v>5</v>
      </c>
      <c r="K25" s="10">
        <v>4</v>
      </c>
      <c r="L25" s="8">
        <v>3</v>
      </c>
      <c r="M25" s="8">
        <v>5</v>
      </c>
      <c r="N25" s="8">
        <v>4</v>
      </c>
      <c r="O25" s="8">
        <v>5</v>
      </c>
      <c r="P25" s="14"/>
    </row>
    <row r="26" spans="1:16" ht="13.5" customHeight="1" x14ac:dyDescent="0.25">
      <c r="B26" s="23" t="s">
        <v>53</v>
      </c>
      <c r="C26" s="23"/>
      <c r="D26" s="9">
        <f t="shared" ref="D26:O26" si="1">COUNTA(D5:D24)</f>
        <v>3</v>
      </c>
      <c r="E26" s="9">
        <f t="shared" si="1"/>
        <v>5</v>
      </c>
      <c r="F26" s="9">
        <f t="shared" si="1"/>
        <v>5</v>
      </c>
      <c r="G26" s="9">
        <f t="shared" si="1"/>
        <v>5</v>
      </c>
      <c r="H26" s="9">
        <f t="shared" si="1"/>
        <v>3</v>
      </c>
      <c r="I26" s="9">
        <f t="shared" si="1"/>
        <v>5</v>
      </c>
      <c r="J26" s="9">
        <f t="shared" si="1"/>
        <v>5</v>
      </c>
      <c r="K26" s="11">
        <f t="shared" si="1"/>
        <v>4</v>
      </c>
      <c r="L26" s="9">
        <f t="shared" si="1"/>
        <v>3</v>
      </c>
      <c r="M26" s="9">
        <f t="shared" si="1"/>
        <v>5</v>
      </c>
      <c r="N26" s="9">
        <f t="shared" si="1"/>
        <v>4</v>
      </c>
      <c r="O26" s="9">
        <f t="shared" si="1"/>
        <v>5</v>
      </c>
      <c r="P26" s="15"/>
    </row>
    <row r="27" spans="1:16" ht="13.5" customHeight="1" x14ac:dyDescent="0.25">
      <c r="B27" s="22" t="s">
        <v>54</v>
      </c>
      <c r="C27" s="22"/>
      <c r="D27" s="8" t="str">
        <f>IF(D26&lt;1, D26-1, IF(D26&gt;3, D26-3, "o.k"))</f>
        <v>o.k</v>
      </c>
      <c r="E27" s="8" t="str">
        <f>IF(E26&lt;1, E26-1, IF(E26&gt;5, E26-5, "o.k"))</f>
        <v>o.k</v>
      </c>
      <c r="F27" s="8" t="str">
        <f>IF(F26&lt;1, F26-1, IF(F26&gt;5, F26-5, "o.k"))</f>
        <v>o.k</v>
      </c>
      <c r="G27" s="8" t="str">
        <f>IF(G26&lt;1, G26-1, IF(G26&gt;5, G26-5, "o.k"))</f>
        <v>o.k</v>
      </c>
      <c r="H27" s="8" t="str">
        <f>IF(H26&lt;1, H26-1, IF(H26&gt;3, H26-3, "o.k"))</f>
        <v>o.k</v>
      </c>
      <c r="I27" s="8" t="str">
        <f>IF(I26&lt;1, I26-1, IF(I26&gt;5, I26-5, "o.k"))</f>
        <v>o.k</v>
      </c>
      <c r="J27" s="8" t="str">
        <f>IF(J26&lt;1, J26-1, IF(J26&gt;5, J26-5, "o.k"))</f>
        <v>o.k</v>
      </c>
      <c r="K27" s="10" t="str">
        <f>IF(K26&lt;4, K26-4, IF(K26&gt;4, K26-4, "o.k"))</f>
        <v>o.k</v>
      </c>
      <c r="L27" s="8" t="str">
        <f>IF(L26&lt;3, L26-3, IF(L26&gt;3, L26-3, "o.k"))</f>
        <v>o.k</v>
      </c>
      <c r="M27" s="8" t="str">
        <f>IF(M26&lt;5, M26-5, IF(M26&gt;5, M26-5, "o.k"))</f>
        <v>o.k</v>
      </c>
      <c r="N27" s="8" t="str">
        <f>IF(N26&lt;4, N26-4, IF(N26&gt;4, N26-4, "o.k"))</f>
        <v>o.k</v>
      </c>
      <c r="O27" s="8" t="str">
        <f>IF(O26&lt;5, O26-5, IF(O26&gt;5, O26-5, "o.k"))</f>
        <v>o.k</v>
      </c>
      <c r="P27" s="15"/>
    </row>
    <row r="28" spans="1:16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</sheetData>
  <sheetProtection password="CBB6" sheet="1" objects="1" scenarios="1"/>
  <mergeCells count="5">
    <mergeCell ref="D2:J2"/>
    <mergeCell ref="K2:O2"/>
    <mergeCell ref="B25:C25"/>
    <mergeCell ref="B26:C26"/>
    <mergeCell ref="B27:C27"/>
  </mergeCells>
  <conditionalFormatting sqref="D27:O27">
    <cfRule type="cellIs" dxfId="1" priority="1" operator="notEqual">
      <formula>"o.k"</formula>
    </cfRule>
    <cfRule type="cellIs" dxfId="0" priority="2" operator="equal">
      <formula>"o.k"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Anmeldebogen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test</cp:lastModifiedBy>
  <dcterms:created xsi:type="dcterms:W3CDTF">2017-06-29T07:14:32Z</dcterms:created>
  <dcterms:modified xsi:type="dcterms:W3CDTF">2017-06-29T07:16:53Z</dcterms:modified>
</cp:coreProperties>
</file>