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itya.Tiwari\Documents\Product Management\Begin AI\TSAI\Repositories\Session 8 assignment\"/>
    </mc:Choice>
  </mc:AlternateContent>
  <xr:revisionPtr revIDLastSave="0" documentId="13_ncr:1_{4BB64045-EAEF-4D6A-973B-DBCCE1449A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 architecture" sheetId="6" r:id="rId1"/>
    <sheet name="Model logs" sheetId="4" r:id="rId2"/>
    <sheet name="Model Comparisons" sheetId="5" r:id="rId3"/>
  </sheets>
  <definedNames>
    <definedName name="Date" comment="{&quot;SkabelonDesign&quot;:{&quot;type&quot;:&quot;Text&quot;,&quot;binding&quot;:&quot;Doc.Prop.Date&quot;}}">#REF!</definedName>
    <definedName name="Job_Number_Initials" comment="{&quot;SkabelonDesign&quot;:{&quot;type&quot;:&quot;Text&quot;,&quot;binding&quot;:&quot;Doc.Prop.JobNo_Initials&quot;}}">#REF!</definedName>
    <definedName name="Job_Title" comment="{&quot;SkabelonDesign&quot;:{&quot;type&quot;:&quot;Text&quot;,&quot;binding&quot;:&quot;Doc.Prop.JobTitle&quot;}}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3" i="5"/>
  <c r="I23" i="4"/>
  <c r="J23" i="4"/>
  <c r="H303" i="4"/>
  <c r="I303" i="4"/>
  <c r="J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I323" i="4"/>
  <c r="J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I343" i="4"/>
  <c r="J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I363" i="4"/>
  <c r="J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I383" i="4"/>
  <c r="J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63" i="4"/>
  <c r="I63" i="4"/>
  <c r="J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I83" i="4"/>
  <c r="J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I103" i="4"/>
  <c r="J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I123" i="4"/>
  <c r="J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I143" i="4"/>
  <c r="J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I163" i="4"/>
  <c r="J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I183" i="4"/>
  <c r="J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I203" i="4"/>
  <c r="J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I223" i="4"/>
  <c r="J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I243" i="4"/>
  <c r="J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I263" i="4"/>
  <c r="J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I283" i="4"/>
  <c r="J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I43" i="4"/>
  <c r="J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18" i="4"/>
  <c r="H18" i="5" s="1"/>
  <c r="H19" i="4"/>
  <c r="H19" i="5" s="1"/>
  <c r="H20" i="4"/>
  <c r="H20" i="5" s="1"/>
  <c r="H21" i="4"/>
  <c r="H21" i="5" s="1"/>
  <c r="H22" i="4"/>
  <c r="H22" i="5" s="1"/>
  <c r="J3" i="4"/>
  <c r="I3" i="4"/>
  <c r="Q62" i="6"/>
  <c r="O53" i="6"/>
  <c r="P53" i="6"/>
  <c r="Q53" i="6"/>
  <c r="R53" i="6"/>
  <c r="P54" i="6"/>
  <c r="I55" i="6" s="1"/>
  <c r="Q54" i="6"/>
  <c r="P55" i="6"/>
  <c r="I56" i="6" s="1"/>
  <c r="P56" i="6"/>
  <c r="P57" i="6"/>
  <c r="I58" i="6" s="1"/>
  <c r="P58" i="6"/>
  <c r="I59" i="6" s="1"/>
  <c r="P59" i="6"/>
  <c r="P60" i="6"/>
  <c r="I61" i="6" s="1"/>
  <c r="P61" i="6"/>
  <c r="I62" i="6" s="1"/>
  <c r="H53" i="6"/>
  <c r="J53" i="6"/>
  <c r="K53" i="6"/>
  <c r="I54" i="6"/>
  <c r="J54" i="6"/>
  <c r="I57" i="6"/>
  <c r="I60" i="6"/>
  <c r="P62" i="6"/>
  <c r="P52" i="6"/>
  <c r="I53" i="6" s="1"/>
  <c r="R51" i="6"/>
  <c r="K52" i="6" s="1"/>
  <c r="R52" i="6" s="1"/>
  <c r="K54" i="6" s="1"/>
  <c r="R54" i="6" s="1"/>
  <c r="Q51" i="6"/>
  <c r="J52" i="6" s="1"/>
  <c r="Q52" i="6" s="1"/>
  <c r="P51" i="6"/>
  <c r="I52" i="6" s="1"/>
  <c r="O51" i="6"/>
  <c r="H52" i="6" s="1"/>
  <c r="O52" i="6" s="1"/>
  <c r="H54" i="6" s="1"/>
  <c r="O54" i="6" s="1"/>
  <c r="P41" i="6"/>
  <c r="I42" i="6" s="1"/>
  <c r="P42" i="6"/>
  <c r="I43" i="6" s="1"/>
  <c r="P43" i="6"/>
  <c r="I44" i="6" s="1"/>
  <c r="P44" i="6"/>
  <c r="I50" i="6" s="1"/>
  <c r="P45" i="6"/>
  <c r="I46" i="6" s="1"/>
  <c r="P46" i="6"/>
  <c r="I47" i="6" s="1"/>
  <c r="P47" i="6"/>
  <c r="I48" i="6" s="1"/>
  <c r="P48" i="6"/>
  <c r="P49" i="6"/>
  <c r="I49" i="6"/>
  <c r="P38" i="6"/>
  <c r="I39" i="6" s="1"/>
  <c r="P39" i="6"/>
  <c r="I40" i="6" s="1"/>
  <c r="P40" i="6"/>
  <c r="I41" i="6" s="1"/>
  <c r="P50" i="6"/>
  <c r="P37" i="6"/>
  <c r="I38" i="6" s="1"/>
  <c r="P36" i="6"/>
  <c r="I37" i="6" s="1"/>
  <c r="R35" i="6"/>
  <c r="K36" i="6" s="1"/>
  <c r="R36" i="6" s="1"/>
  <c r="Q35" i="6"/>
  <c r="J36" i="6" s="1"/>
  <c r="P35" i="6"/>
  <c r="I36" i="6" s="1"/>
  <c r="O35" i="6"/>
  <c r="H36" i="6" s="1"/>
  <c r="O36" i="6" s="1"/>
  <c r="H37" i="6" s="1"/>
  <c r="O37" i="6" s="1"/>
  <c r="H38" i="6" s="1"/>
  <c r="O38" i="6" s="1"/>
  <c r="H39" i="6" s="1"/>
  <c r="O39" i="6" s="1"/>
  <c r="Q26" i="6"/>
  <c r="J27" i="6" s="1"/>
  <c r="Q6" i="6"/>
  <c r="J7" i="6" s="1"/>
  <c r="P25" i="6"/>
  <c r="P22" i="6"/>
  <c r="I23" i="6" s="1"/>
  <c r="P23" i="6"/>
  <c r="I24" i="6" s="1"/>
  <c r="P24" i="6"/>
  <c r="I25" i="6" s="1"/>
  <c r="P10" i="6"/>
  <c r="I11" i="6" s="1"/>
  <c r="P14" i="6"/>
  <c r="I15" i="6" s="1"/>
  <c r="P15" i="6"/>
  <c r="I16" i="6" s="1"/>
  <c r="P16" i="6"/>
  <c r="I17" i="6" s="1"/>
  <c r="P17" i="6"/>
  <c r="I18" i="6" s="1"/>
  <c r="P18" i="6"/>
  <c r="I19" i="6" s="1"/>
  <c r="P19" i="6"/>
  <c r="I20" i="6" s="1"/>
  <c r="P20" i="6"/>
  <c r="I21" i="6" s="1"/>
  <c r="P21" i="6"/>
  <c r="I22" i="6" s="1"/>
  <c r="O26" i="6"/>
  <c r="H27" i="6" s="1"/>
  <c r="O27" i="6" s="1"/>
  <c r="H28" i="6" s="1"/>
  <c r="O28" i="6" s="1"/>
  <c r="H29" i="6" s="1"/>
  <c r="O29" i="6" s="1"/>
  <c r="H30" i="6" s="1"/>
  <c r="O30" i="6" s="1"/>
  <c r="H31" i="6" s="1"/>
  <c r="O31" i="6" s="1"/>
  <c r="H32" i="6" s="1"/>
  <c r="O32" i="6" s="1"/>
  <c r="H33" i="6" s="1"/>
  <c r="O33" i="6" s="1"/>
  <c r="H34" i="6" s="1"/>
  <c r="O34" i="6" s="1"/>
  <c r="P26" i="6"/>
  <c r="I27" i="6" s="1"/>
  <c r="P34" i="6"/>
  <c r="P33" i="6"/>
  <c r="I34" i="6" s="1"/>
  <c r="P32" i="6"/>
  <c r="I33" i="6" s="1"/>
  <c r="P31" i="6"/>
  <c r="I32" i="6" s="1"/>
  <c r="P30" i="6"/>
  <c r="I31" i="6" s="1"/>
  <c r="P29" i="6"/>
  <c r="I30" i="6" s="1"/>
  <c r="P28" i="6"/>
  <c r="I29" i="6" s="1"/>
  <c r="P27" i="6"/>
  <c r="I28" i="6" s="1"/>
  <c r="R26" i="6"/>
  <c r="K27" i="6" s="1"/>
  <c r="R27" i="6" s="1"/>
  <c r="K28" i="6" s="1"/>
  <c r="R28" i="6" s="1"/>
  <c r="K29" i="6" s="1"/>
  <c r="R29" i="6" s="1"/>
  <c r="K30" i="6" s="1"/>
  <c r="R30" i="6" s="1"/>
  <c r="K31" i="6" s="1"/>
  <c r="R31" i="6" s="1"/>
  <c r="K32" i="6" s="1"/>
  <c r="R32" i="6" s="1"/>
  <c r="K33" i="6" s="1"/>
  <c r="R33" i="6" s="1"/>
  <c r="K34" i="6" s="1"/>
  <c r="R34" i="6" s="1"/>
  <c r="P13" i="6"/>
  <c r="P12" i="6"/>
  <c r="I13" i="6" s="1"/>
  <c r="P11" i="6"/>
  <c r="I12" i="6" s="1"/>
  <c r="P9" i="6"/>
  <c r="I10" i="6" s="1"/>
  <c r="P8" i="6"/>
  <c r="I9" i="6" s="1"/>
  <c r="P7" i="6"/>
  <c r="I8" i="6" s="1"/>
  <c r="R6" i="6"/>
  <c r="K7" i="6" s="1"/>
  <c r="R7" i="6" s="1"/>
  <c r="K8" i="6" s="1"/>
  <c r="R8" i="6" s="1"/>
  <c r="K9" i="6" s="1"/>
  <c r="R9" i="6" s="1"/>
  <c r="K10" i="6" s="1"/>
  <c r="R10" i="6" s="1"/>
  <c r="P6" i="6"/>
  <c r="I7" i="6" s="1"/>
  <c r="O6" i="6"/>
  <c r="H7" i="6" s="1"/>
  <c r="O7" i="6" s="1"/>
  <c r="H8" i="6" s="1"/>
  <c r="O8" i="6" s="1"/>
  <c r="H9" i="6" s="1"/>
  <c r="O9" i="6" s="1"/>
  <c r="I45" i="6" l="1"/>
  <c r="Q7" i="6"/>
  <c r="J8" i="6" s="1"/>
  <c r="Q8" i="6" s="1"/>
  <c r="Q27" i="6"/>
  <c r="J28" i="6" s="1"/>
  <c r="K37" i="6"/>
  <c r="R37" i="6" s="1"/>
  <c r="K38" i="6" s="1"/>
  <c r="R38" i="6" s="1"/>
  <c r="K39" i="6" s="1"/>
  <c r="R39" i="6" s="1"/>
  <c r="Q36" i="6"/>
  <c r="J37" i="6" s="1"/>
  <c r="I14" i="6"/>
  <c r="K11" i="6"/>
  <c r="R11" i="6" s="1"/>
  <c r="K12" i="6" s="1"/>
  <c r="R12" i="6" s="1"/>
  <c r="K13" i="6" s="1"/>
  <c r="R13" i="6" s="1"/>
  <c r="H10" i="6"/>
  <c r="H55" i="6" l="1"/>
  <c r="O55" i="6" s="1"/>
  <c r="K55" i="6"/>
  <c r="R55" i="6" s="1"/>
  <c r="J55" i="6"/>
  <c r="Q55" i="6" s="1"/>
  <c r="Q37" i="6"/>
  <c r="J38" i="6" s="1"/>
  <c r="Q38" i="6" s="1"/>
  <c r="J39" i="6" s="1"/>
  <c r="Q39" i="6" s="1"/>
  <c r="J40" i="6" s="1"/>
  <c r="H40" i="6"/>
  <c r="O40" i="6" s="1"/>
  <c r="H41" i="6" s="1"/>
  <c r="O41" i="6" s="1"/>
  <c r="H42" i="6" s="1"/>
  <c r="O42" i="6" s="1"/>
  <c r="K40" i="6"/>
  <c r="R40" i="6" s="1"/>
  <c r="K41" i="6" s="1"/>
  <c r="R41" i="6" s="1"/>
  <c r="K42" i="6" s="1"/>
  <c r="R42" i="6" s="1"/>
  <c r="Q28" i="6"/>
  <c r="J29" i="6" s="1"/>
  <c r="J9" i="6"/>
  <c r="Q9" i="6" s="1"/>
  <c r="O10" i="6"/>
  <c r="H11" i="6" s="1"/>
  <c r="O11" i="6" s="1"/>
  <c r="H12" i="6" s="1"/>
  <c r="O12" i="6" s="1"/>
  <c r="H13" i="6" s="1"/>
  <c r="O13" i="6" s="1"/>
  <c r="H14" i="6" s="1"/>
  <c r="O14" i="6" s="1"/>
  <c r="H15" i="6" s="1"/>
  <c r="O15" i="6" s="1"/>
  <c r="H16" i="6" s="1"/>
  <c r="O16" i="6" s="1"/>
  <c r="H17" i="6" s="1"/>
  <c r="O17" i="6" s="1"/>
  <c r="H18" i="6" s="1"/>
  <c r="O18" i="6" s="1"/>
  <c r="H19" i="6" s="1"/>
  <c r="O19" i="6" s="1"/>
  <c r="H20" i="6" s="1"/>
  <c r="O20" i="6" s="1"/>
  <c r="H21" i="6" s="1"/>
  <c r="O21" i="6" s="1"/>
  <c r="H22" i="6" s="1"/>
  <c r="O22" i="6" s="1"/>
  <c r="H23" i="6" s="1"/>
  <c r="O23" i="6" s="1"/>
  <c r="H24" i="6" s="1"/>
  <c r="O24" i="6" s="1"/>
  <c r="K14" i="6"/>
  <c r="R14" i="6" s="1"/>
  <c r="K15" i="6" s="1"/>
  <c r="R15" i="6" s="1"/>
  <c r="K16" i="6" s="1"/>
  <c r="R16" i="6" s="1"/>
  <c r="K17" i="6" s="1"/>
  <c r="R17" i="6" s="1"/>
  <c r="K18" i="6" s="1"/>
  <c r="R18" i="6" s="1"/>
  <c r="K19" i="6" s="1"/>
  <c r="R19" i="6" s="1"/>
  <c r="K20" i="6" s="1"/>
  <c r="R20" i="6" s="1"/>
  <c r="K21" i="6" s="1"/>
  <c r="R21" i="6" s="1"/>
  <c r="K22" i="6" s="1"/>
  <c r="R22" i="6" s="1"/>
  <c r="K23" i="6" s="1"/>
  <c r="R23" i="6" s="1"/>
  <c r="K24" i="6" s="1"/>
  <c r="R24" i="6" s="1"/>
  <c r="H4" i="4"/>
  <c r="H4" i="5" s="1"/>
  <c r="H5" i="4"/>
  <c r="H5" i="5" s="1"/>
  <c r="H6" i="4"/>
  <c r="H6" i="5" s="1"/>
  <c r="H7" i="4"/>
  <c r="H7" i="5" s="1"/>
  <c r="H8" i="4"/>
  <c r="H8" i="5" s="1"/>
  <c r="H9" i="4"/>
  <c r="H9" i="5" s="1"/>
  <c r="H10" i="4"/>
  <c r="H10" i="5" s="1"/>
  <c r="H11" i="4"/>
  <c r="H11" i="5" s="1"/>
  <c r="H12" i="4"/>
  <c r="H12" i="5" s="1"/>
  <c r="H13" i="4"/>
  <c r="H13" i="5" s="1"/>
  <c r="H14" i="4"/>
  <c r="H14" i="5" s="1"/>
  <c r="H15" i="4"/>
  <c r="H15" i="5" s="1"/>
  <c r="H16" i="4"/>
  <c r="H16" i="5" s="1"/>
  <c r="H17" i="4"/>
  <c r="H17" i="5" s="1"/>
  <c r="H3" i="4"/>
  <c r="H3" i="5" s="1"/>
  <c r="J56" i="6" l="1"/>
  <c r="H56" i="6"/>
  <c r="O56" i="6" s="1"/>
  <c r="K56" i="6"/>
  <c r="R56" i="6" s="1"/>
  <c r="Q40" i="6"/>
  <c r="J41" i="6" s="1"/>
  <c r="Q41" i="6" s="1"/>
  <c r="J42" i="6" s="1"/>
  <c r="Q42" i="6" s="1"/>
  <c r="J43" i="6" s="1"/>
  <c r="K43" i="6"/>
  <c r="R43" i="6" s="1"/>
  <c r="H43" i="6"/>
  <c r="O43" i="6" s="1"/>
  <c r="Q29" i="6"/>
  <c r="J30" i="6" s="1"/>
  <c r="J10" i="6"/>
  <c r="H25" i="6"/>
  <c r="O25" i="6" s="1"/>
  <c r="K25" i="6"/>
  <c r="R25" i="6" s="1"/>
  <c r="Q56" i="6" l="1"/>
  <c r="K57" i="6"/>
  <c r="R57" i="6" s="1"/>
  <c r="H57" i="6"/>
  <c r="O57" i="6" s="1"/>
  <c r="J57" i="6"/>
  <c r="Q57" i="6" s="1"/>
  <c r="Q43" i="6"/>
  <c r="H44" i="6"/>
  <c r="O44" i="6" s="1"/>
  <c r="K44" i="6"/>
  <c r="R44" i="6" s="1"/>
  <c r="Q30" i="6"/>
  <c r="J31" i="6" s="1"/>
  <c r="Q10" i="6"/>
  <c r="J11" i="6" s="1"/>
  <c r="Q11" i="6" s="1"/>
  <c r="J12" i="6" s="1"/>
  <c r="Q12" i="6" s="1"/>
  <c r="H58" i="6" l="1"/>
  <c r="O58" i="6" s="1"/>
  <c r="K58" i="6"/>
  <c r="R58" i="6" s="1"/>
  <c r="J58" i="6"/>
  <c r="J44" i="6"/>
  <c r="Q44" i="6" s="1"/>
  <c r="K45" i="6"/>
  <c r="R45" i="6" s="1"/>
  <c r="K46" i="6" s="1"/>
  <c r="R46" i="6" s="1"/>
  <c r="K47" i="6" s="1"/>
  <c r="R47" i="6" s="1"/>
  <c r="K48" i="6" s="1"/>
  <c r="R48" i="6" s="1"/>
  <c r="K49" i="6" s="1"/>
  <c r="R49" i="6" s="1"/>
  <c r="K50" i="6" s="1"/>
  <c r="R50" i="6" s="1"/>
  <c r="H45" i="6"/>
  <c r="O45" i="6" s="1"/>
  <c r="H46" i="6" s="1"/>
  <c r="O46" i="6" s="1"/>
  <c r="H47" i="6" s="1"/>
  <c r="O47" i="6" s="1"/>
  <c r="H48" i="6" s="1"/>
  <c r="O48" i="6" s="1"/>
  <c r="H49" i="6" s="1"/>
  <c r="O49" i="6" s="1"/>
  <c r="H50" i="6" s="1"/>
  <c r="Q31" i="6"/>
  <c r="J32" i="6" s="1"/>
  <c r="J13" i="6"/>
  <c r="Q13" i="6" s="1"/>
  <c r="Q58" i="6" l="1"/>
  <c r="J59" i="6" s="1"/>
  <c r="Q59" i="6" s="1"/>
  <c r="K59" i="6"/>
  <c r="R59" i="6" s="1"/>
  <c r="H59" i="6"/>
  <c r="O59" i="6" s="1"/>
  <c r="O50" i="6"/>
  <c r="Q32" i="6"/>
  <c r="J33" i="6" s="1"/>
  <c r="J14" i="6"/>
  <c r="J60" i="6" l="1"/>
  <c r="H60" i="6"/>
  <c r="O60" i="6" s="1"/>
  <c r="J45" i="6"/>
  <c r="Q45" i="6" s="1"/>
  <c r="J46" i="6" s="1"/>
  <c r="Q46" i="6" s="1"/>
  <c r="J47" i="6" s="1"/>
  <c r="Q47" i="6" s="1"/>
  <c r="J48" i="6" s="1"/>
  <c r="Q48" i="6" s="1"/>
  <c r="J49" i="6" s="1"/>
  <c r="Q49" i="6" s="1"/>
  <c r="Q50" i="6" s="1"/>
  <c r="J50" i="6"/>
  <c r="Q33" i="6"/>
  <c r="Q14" i="6"/>
  <c r="J15" i="6" s="1"/>
  <c r="Q15" i="6" s="1"/>
  <c r="J16" i="6" s="1"/>
  <c r="Q16" i="6" s="1"/>
  <c r="H61" i="6" l="1"/>
  <c r="O61" i="6" s="1"/>
  <c r="K60" i="6"/>
  <c r="R60" i="6" s="1"/>
  <c r="J34" i="6"/>
  <c r="Q34" i="6"/>
  <c r="J17" i="6"/>
  <c r="Q17" i="6" s="1"/>
  <c r="Q60" i="6" l="1"/>
  <c r="O62" i="6"/>
  <c r="H62" i="6"/>
  <c r="J61" i="6"/>
  <c r="J18" i="6"/>
  <c r="Q18" i="6" s="1"/>
  <c r="K61" i="6" l="1"/>
  <c r="R61" i="6" s="1"/>
  <c r="J19" i="6"/>
  <c r="Q19" i="6" s="1"/>
  <c r="Q61" i="6" l="1"/>
  <c r="J62" i="6"/>
  <c r="J20" i="6"/>
  <c r="Q20" i="6" s="1"/>
  <c r="K62" i="6" l="1"/>
  <c r="R62" i="6" s="1"/>
  <c r="J21" i="6"/>
  <c r="Q21" i="6" s="1"/>
  <c r="J22" i="6" l="1"/>
  <c r="Q22" i="6" s="1"/>
  <c r="J23" i="6" l="1"/>
  <c r="Q23" i="6" s="1"/>
  <c r="J24" i="6" l="1"/>
  <c r="Q24" i="6" s="1"/>
  <c r="Q25" i="6" s="1"/>
  <c r="J25" i="6" l="1"/>
</calcChain>
</file>

<file path=xl/sharedStrings.xml><?xml version="1.0" encoding="utf-8"?>
<sst xmlns="http://schemas.openxmlformats.org/spreadsheetml/2006/main" count="142" uniqueCount="94">
  <si>
    <t>Epoch</t>
  </si>
  <si>
    <t>Test Acc(%)</t>
  </si>
  <si>
    <t>Train Acc(%)</t>
  </si>
  <si>
    <t>Delta (%)</t>
  </si>
  <si>
    <t>Model</t>
  </si>
  <si>
    <t>Model 4</t>
  </si>
  <si>
    <t>Model 5</t>
  </si>
  <si>
    <t>Model 6</t>
  </si>
  <si>
    <t>Model 7</t>
  </si>
  <si>
    <t>Best train(%)</t>
  </si>
  <si>
    <t>Best test(%)</t>
  </si>
  <si>
    <t>Layer</t>
  </si>
  <si>
    <t>dim_ker</t>
  </si>
  <si>
    <t>n_ker</t>
  </si>
  <si>
    <t>dim_in</t>
  </si>
  <si>
    <t>n_in</t>
  </si>
  <si>
    <t>RF_in</t>
  </si>
  <si>
    <t>j_in</t>
  </si>
  <si>
    <t>dim_out</t>
  </si>
  <si>
    <t>n_out</t>
  </si>
  <si>
    <t>RF_out</t>
  </si>
  <si>
    <t>j_out</t>
  </si>
  <si>
    <t>Conv 1</t>
  </si>
  <si>
    <t>Conv 2</t>
  </si>
  <si>
    <t>Conv 3</t>
  </si>
  <si>
    <t>Conv 5</t>
  </si>
  <si>
    <t>Conv 6</t>
  </si>
  <si>
    <t>Conv 4</t>
  </si>
  <si>
    <t>GAP</t>
  </si>
  <si>
    <t>Model 8</t>
  </si>
  <si>
    <t>Model 9</t>
  </si>
  <si>
    <t>Model 10</t>
  </si>
  <si>
    <t>Model 11</t>
  </si>
  <si>
    <t>Model 12</t>
  </si>
  <si>
    <t>Model 13</t>
  </si>
  <si>
    <t>Model 14</t>
  </si>
  <si>
    <t>Model 15</t>
  </si>
  <si>
    <t>Model 16</t>
  </si>
  <si>
    <t>Model 17</t>
  </si>
  <si>
    <t>Model 18</t>
  </si>
  <si>
    <t>Model 19</t>
  </si>
  <si>
    <t>Model 20</t>
  </si>
  <si>
    <t>Conv 8</t>
  </si>
  <si>
    <t>Conv 9</t>
  </si>
  <si>
    <t>Conv 5 (s)</t>
  </si>
  <si>
    <t>Conv 6 (1x1)</t>
  </si>
  <si>
    <t>Conv 7</t>
  </si>
  <si>
    <t>Conv 10 (s)</t>
  </si>
  <si>
    <t>Conv 11 (1x1)</t>
  </si>
  <si>
    <t xml:space="preserve">Conv 12 </t>
  </si>
  <si>
    <t xml:space="preserve">Conv 13 </t>
  </si>
  <si>
    <t>Conv 14</t>
  </si>
  <si>
    <t>Conv 15 (s)</t>
  </si>
  <si>
    <t>Conv 16 (1x1)</t>
  </si>
  <si>
    <t>Conv 17</t>
  </si>
  <si>
    <t>Conv 18</t>
  </si>
  <si>
    <t>Conv 19</t>
  </si>
  <si>
    <t>Conv 1 (input)</t>
  </si>
  <si>
    <t>Block</t>
  </si>
  <si>
    <t>Input</t>
  </si>
  <si>
    <t>Convolution Block 1</t>
  </si>
  <si>
    <t>Transition Block 1</t>
  </si>
  <si>
    <t>Convolution Block 2</t>
  </si>
  <si>
    <t>Transition Block 2</t>
  </si>
  <si>
    <t>Convolution Block 3</t>
  </si>
  <si>
    <t>Transition Block 3</t>
  </si>
  <si>
    <t>Convolution Block 4</t>
  </si>
  <si>
    <t>Output</t>
  </si>
  <si>
    <t>stride</t>
  </si>
  <si>
    <t>padding</t>
  </si>
  <si>
    <t>dilation</t>
  </si>
  <si>
    <t>Tran 1 (s)</t>
  </si>
  <si>
    <t>Tran 1 (1x1)</t>
  </si>
  <si>
    <t>Tran 2 (s)</t>
  </si>
  <si>
    <t>Tran 2 (1x1)</t>
  </si>
  <si>
    <t>Tran 3 (s)</t>
  </si>
  <si>
    <t>Tran 3 (1x1)</t>
  </si>
  <si>
    <t>Conv blk 1</t>
  </si>
  <si>
    <t>Tran blk 1</t>
  </si>
  <si>
    <t>Conv blk 2</t>
  </si>
  <si>
    <t>Tran blk 2</t>
  </si>
  <si>
    <t>Conv blk 3</t>
  </si>
  <si>
    <t>Tran blk 3</t>
  </si>
  <si>
    <t>Conv blk 4</t>
  </si>
  <si>
    <t>Remarks</t>
  </si>
  <si>
    <t xml:space="preserve">Didn't work, model was too heavy without batch norm. Gets stuck in 10% training and test accuracy; stops learning all together. This is basically when the back prop stops working, because the gradients are too small or "vanishing". </t>
  </si>
  <si>
    <t xml:space="preserve">The vanishing gradients issue again. </t>
  </si>
  <si>
    <t>Model 21</t>
  </si>
  <si>
    <t>Model 22</t>
  </si>
  <si>
    <t>Model 23</t>
  </si>
  <si>
    <t>Same as Model 4</t>
  </si>
  <si>
    <t>Reduced training batch size from 1024 to 128</t>
  </si>
  <si>
    <t>Works, but not enough convolution blocks. But this proves that the issue was the large number of layers.</t>
  </si>
  <si>
    <t>Reduced layers slightly and added batchnorm. The vanishing gradients problem is resolved, and the model architecuture is as asked for.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</si>
</sst>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</font>
    <font>
      <sz val="11"/>
      <name val="Calibri"/>
      <family val="1"/>
      <scheme val="minor"/>
    </font>
    <font>
      <sz val="1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8"/>
      <color theme="3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7" fillId="0" borderId="4" applyNumberFormat="0" applyFill="0" applyAlignment="0" applyProtection="0"/>
  </cellStyleXfs>
  <cellXfs count="64">
    <xf numFmtId="0" fontId="0" fillId="0" borderId="0" xfId="0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7" fillId="0" borderId="5" xfId="0" applyFont="1" applyBorder="1"/>
    <xf numFmtId="0" fontId="0" fillId="0" borderId="5" xfId="0" applyBorder="1"/>
    <xf numFmtId="0" fontId="0" fillId="0" borderId="18" xfId="0" applyBorder="1" applyAlignment="1">
      <alignment vertical="center"/>
    </xf>
    <xf numFmtId="0" fontId="7" fillId="0" borderId="7" xfId="0" applyFont="1" applyBorder="1" applyAlignment="1">
      <alignment vertical="center"/>
    </xf>
    <xf numFmtId="0" fontId="0" fillId="0" borderId="5" xfId="0" quotePrefix="1" applyBorder="1"/>
    <xf numFmtId="0" fontId="0" fillId="0" borderId="21" xfId="0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0" borderId="26" xfId="0" applyFont="1" applyBorder="1" applyAlignment="1">
      <alignment horizontal="left" vertical="center" wrapText="1"/>
    </xf>
    <xf numFmtId="0" fontId="7" fillId="0" borderId="38" xfId="0" applyFont="1" applyBorder="1" applyAlignment="1">
      <alignment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7" fillId="0" borderId="21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1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</cellXfs>
  <cellStyles count="9"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Normal" xfId="0" builtinId="0" customBuiltin="1"/>
    <cellStyle name="Normal 2" xfId="1" xr:uid="{3BC9F2CF-8901-4C70-95BB-124ECC97EC00}"/>
    <cellStyle name="Normal 2 2" xfId="2" xr:uid="{56E6692E-1E4C-4661-A89E-345772A97718}"/>
    <cellStyle name="Title" xfId="3" builtinId="15" customBuiltin="1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Variation</a:t>
            </a:r>
            <a:r>
              <a:rPr lang="en-GB" b="1" baseline="0"/>
              <a:t> of delta (%) across Epochs (5th onwards)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'Model Comparisons'!$H$2</c:f>
              <c:strCache>
                <c:ptCount val="1"/>
                <c:pt idx="0">
                  <c:v>Model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Comparisons'!$G$7:$G$22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'Model Comparisons'!$H$7:$H$22</c:f>
              <c:numCache>
                <c:formatCode>General</c:formatCode>
                <c:ptCount val="16"/>
                <c:pt idx="0">
                  <c:v>4.1700000000000017</c:v>
                </c:pt>
                <c:pt idx="1">
                  <c:v>9.6000000000000085</c:v>
                </c:pt>
                <c:pt idx="2">
                  <c:v>11.460000000000008</c:v>
                </c:pt>
                <c:pt idx="3">
                  <c:v>8.4500000000000028</c:v>
                </c:pt>
                <c:pt idx="4">
                  <c:v>10.699999999999989</c:v>
                </c:pt>
                <c:pt idx="5">
                  <c:v>14.829999999999998</c:v>
                </c:pt>
                <c:pt idx="6">
                  <c:v>15.13000000000001</c:v>
                </c:pt>
                <c:pt idx="7">
                  <c:v>16.53</c:v>
                </c:pt>
                <c:pt idx="8">
                  <c:v>16.86</c:v>
                </c:pt>
                <c:pt idx="9">
                  <c:v>17.239999999999995</c:v>
                </c:pt>
                <c:pt idx="10">
                  <c:v>17.650000000000006</c:v>
                </c:pt>
                <c:pt idx="11">
                  <c:v>18.89</c:v>
                </c:pt>
                <c:pt idx="12">
                  <c:v>20.180000000000007</c:v>
                </c:pt>
                <c:pt idx="13">
                  <c:v>22.090000000000003</c:v>
                </c:pt>
                <c:pt idx="14">
                  <c:v>25.549999999999997</c:v>
                </c:pt>
                <c:pt idx="15">
                  <c:v>22.739999999999995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5168-4045-BDD9-686458049E54}"/>
            </c:ext>
          </c:extLst>
        </c:ser>
        <c:ser>
          <c:idx val="1"/>
          <c:order val="1"/>
          <c:tx>
            <c:strRef>
              <c:f>'Model Comparisons'!$I$2</c:f>
              <c:strCache>
                <c:ptCount val="1"/>
                <c:pt idx="0">
                  <c:v>Model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Comparisons'!$G$7:$G$22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'Model Comparisons'!$I$7:$I$22</c:f>
              <c:numCache>
                <c:formatCode>General</c:formatCode>
                <c:ptCount val="16"/>
                <c:pt idx="0">
                  <c:v>2.3700000000000045</c:v>
                </c:pt>
                <c:pt idx="1">
                  <c:v>4.9000000000000057</c:v>
                </c:pt>
                <c:pt idx="2">
                  <c:v>5.5999999999999943</c:v>
                </c:pt>
                <c:pt idx="3">
                  <c:v>8.0700000000000074</c:v>
                </c:pt>
                <c:pt idx="4">
                  <c:v>11.219999999999999</c:v>
                </c:pt>
                <c:pt idx="5">
                  <c:v>8.8100000000000023</c:v>
                </c:pt>
                <c:pt idx="6">
                  <c:v>9.0799999999999983</c:v>
                </c:pt>
                <c:pt idx="7">
                  <c:v>12.290000000000006</c:v>
                </c:pt>
                <c:pt idx="8">
                  <c:v>10.769999999999996</c:v>
                </c:pt>
                <c:pt idx="9">
                  <c:v>12.519999999999996</c:v>
                </c:pt>
                <c:pt idx="10">
                  <c:v>15.77000000000001</c:v>
                </c:pt>
                <c:pt idx="11">
                  <c:v>17.47999999999999</c:v>
                </c:pt>
                <c:pt idx="12">
                  <c:v>15.490000000000009</c:v>
                </c:pt>
                <c:pt idx="13">
                  <c:v>14.97999999999999</c:v>
                </c:pt>
                <c:pt idx="14">
                  <c:v>15.63000000000001</c:v>
                </c:pt>
                <c:pt idx="15">
                  <c:v>16.47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5168-4045-BDD9-686458049E54}"/>
            </c:ext>
          </c:extLst>
        </c:ser>
        <c:ser>
          <c:idx val="2"/>
          <c:order val="2"/>
          <c:tx>
            <c:strRef>
              <c:f>'Model Comparisons'!$J$2</c:f>
              <c:strCache>
                <c:ptCount val="1"/>
                <c:pt idx="0">
                  <c:v>Model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Comparisons'!$G$7:$G$22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'Model Comparisons'!$J$7:$J$22</c:f>
              <c:numCache>
                <c:formatCode>General</c:formatCode>
                <c:ptCount val="16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5168-4045-BDD9-686458049E54}"/>
            </c:ext>
          </c:extLst>
        </c:ser>
        <c:ser>
          <c:idx val="3"/>
          <c:order val="3"/>
          <c:tx>
            <c:strRef>
              <c:f>'Model Comparisons'!$K$2</c:f>
              <c:strCache>
                <c:ptCount val="1"/>
                <c:pt idx="0">
                  <c:v>Model 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Comparisons'!$G$7:$G$22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'Model Comparisons'!$K$7:$K$22</c:f>
              <c:numCache>
                <c:formatCode>General</c:formatCode>
                <c:ptCount val="16"/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168-4045-BDD9-686458049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61647"/>
        <c:axId val="113506212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'Model Comparisons'!$L$2</c15:sqref>
                        </c15:formulaRef>
                      </c:ext>
                    </c:extLst>
                    <c:strCache>
                      <c:ptCount val="1"/>
                      <c:pt idx="0">
                        <c:v>Model 8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Comparisons'!$L$7:$L$22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168-4045-BDD9-686458049E5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Comparisons'!$M$2</c15:sqref>
                        </c15:formulaRef>
                      </c:ext>
                    </c:extLst>
                    <c:strCache>
                      <c:ptCount val="1"/>
                      <c:pt idx="0">
                        <c:v>Model 9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Comparisons'!$M$7:$M$22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168-4045-BDD9-686458049E5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Comparisons'!$N$2</c15:sqref>
                        </c15:formulaRef>
                      </c:ext>
                    </c:extLst>
                    <c:strCache>
                      <c:ptCount val="1"/>
                      <c:pt idx="0">
                        <c:v>Model 10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Comparisons'!$N$7:$N$22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168-4045-BDD9-686458049E5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Comparisons'!$O$2</c15:sqref>
                        </c15:formulaRef>
                      </c:ext>
                    </c:extLst>
                    <c:strCache>
                      <c:ptCount val="1"/>
                      <c:pt idx="0">
                        <c:v>Model 11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Comparisons'!$O$7:$O$22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68-4045-BDD9-686458049E5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Comparisons'!$P$2</c15:sqref>
                        </c15:formulaRef>
                      </c:ext>
                    </c:extLst>
                    <c:strCache>
                      <c:ptCount val="1"/>
                      <c:pt idx="0">
                        <c:v>Model 12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Comparisons'!$P$7:$P$22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168-4045-BDD9-686458049E5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Comparisons'!$Q$2</c15:sqref>
                        </c15:formulaRef>
                      </c:ext>
                    </c:extLst>
                    <c:strCache>
                      <c:ptCount val="1"/>
                      <c:pt idx="0">
                        <c:v>Model 13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Comparisons'!$Q$7:$Q$22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168-4045-BDD9-686458049E5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Comparisons'!$R$2</c15:sqref>
                        </c15:formulaRef>
                      </c:ext>
                    </c:extLst>
                    <c:strCache>
                      <c:ptCount val="1"/>
                      <c:pt idx="0">
                        <c:v>Model 14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Comparisons'!$R$7:$R$22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168-4045-BDD9-686458049E5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Comparisons'!$S$2</c15:sqref>
                        </c15:formulaRef>
                      </c:ext>
                    </c:extLst>
                    <c:strCache>
                      <c:ptCount val="1"/>
                      <c:pt idx="0">
                        <c:v>Model 15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Comparisons'!$S$7:$S$22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5168-4045-BDD9-686458049E5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Comparisons'!$T$2</c15:sqref>
                        </c15:formulaRef>
                      </c:ext>
                    </c:extLst>
                    <c:strCache>
                      <c:ptCount val="1"/>
                      <c:pt idx="0">
                        <c:v>Model 16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Comparisons'!$T$7:$T$22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168-4045-BDD9-686458049E5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Comparisons'!$U$2</c15:sqref>
                        </c15:formulaRef>
                      </c:ext>
                    </c:extLst>
                    <c:strCache>
                      <c:ptCount val="1"/>
                      <c:pt idx="0">
                        <c:v>Model 17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Comparisons'!$U$7:$U$22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5168-4045-BDD9-686458049E5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Comparisons'!$V$2</c15:sqref>
                        </c15:formulaRef>
                      </c:ext>
                    </c:extLst>
                    <c:strCache>
                      <c:ptCount val="1"/>
                      <c:pt idx="0">
                        <c:v>Model 18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Comparisons'!$V$7:$V$22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5168-4045-BDD9-686458049E5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Comparisons'!$W$2</c15:sqref>
                        </c15:formulaRef>
                      </c:ext>
                    </c:extLst>
                    <c:strCache>
                      <c:ptCount val="1"/>
                      <c:pt idx="0">
                        <c:v>Model 19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Comparisons'!$W$7:$W$22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168-4045-BDD9-686458049E5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Comparisons'!$X$2</c15:sqref>
                        </c15:formulaRef>
                      </c:ext>
                    </c:extLst>
                    <c:strCache>
                      <c:ptCount val="1"/>
                      <c:pt idx="0">
                        <c:v>Model 20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Comparisons'!$X$7:$X$22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168-4045-BDD9-686458049E5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Comparisons'!$Y$2</c15:sqref>
                        </c15:formulaRef>
                      </c:ext>
                    </c:extLst>
                    <c:strCache>
                      <c:ptCount val="1"/>
                      <c:pt idx="0">
                        <c:v>Model 21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Comparisons'!$Y$7:$Y$22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168-4045-BDD9-686458049E54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Comparisons'!$Z$2</c15:sqref>
                        </c15:formulaRef>
                      </c:ext>
                    </c:extLst>
                    <c:strCache>
                      <c:ptCount val="1"/>
                      <c:pt idx="0">
                        <c:v>Model 22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Comparisons'!$Z$7:$Z$22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168-4045-BDD9-686458049E54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'Model Comparisons'!$AA$2</c15:sqref>
                        </c15:formulaRef>
                      </c:ext>
                    </c:extLst>
                    <c:strCache>
                      <c:ptCount val="1"/>
                      <c:pt idx="0">
                        <c:v>Model 23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Comparisons'!$G$7:$G$22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'Model Comparisons'!$AA$7:$AA$22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168-4045-BDD9-686458049E54}"/>
                  </c:ext>
                </c:extLst>
              </c15:ser>
            </c15:filteredScatterSeries>
          </c:ext>
        </c:extLst>
      </c:scatterChart>
      <c:valAx>
        <c:axId val="113506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62127"/>
        <c:crosses val="autoZero"/>
        <c:crossBetween val="midCat"/>
      </c:valAx>
      <c:valAx>
        <c:axId val="11350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Delta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6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27232</xdr:colOff>
      <xdr:row>26</xdr:row>
      <xdr:rowOff>72614</xdr:rowOff>
    </xdr:from>
    <xdr:to>
      <xdr:col>23</xdr:col>
      <xdr:colOff>453951</xdr:colOff>
      <xdr:row>62</xdr:row>
      <xdr:rowOff>84045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4C541-4A7C-9069-89B7-8302A5D29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rup">
      <a:dk1>
        <a:srgbClr val="000000"/>
      </a:dk1>
      <a:lt1>
        <a:srgbClr val="FFFFFF"/>
      </a:lt1>
      <a:dk2>
        <a:srgbClr val="E61E28"/>
      </a:dk2>
      <a:lt2>
        <a:srgbClr val="FFFFFF"/>
      </a:lt2>
      <a:accent1>
        <a:srgbClr val="E61E28"/>
      </a:accent1>
      <a:accent2>
        <a:srgbClr val="7D4196"/>
      </a:accent2>
      <a:accent3>
        <a:srgbClr val="005AAA"/>
      </a:accent3>
      <a:accent4>
        <a:srgbClr val="32A4A0"/>
      </a:accent4>
      <a:accent5>
        <a:srgbClr val="C83C96"/>
      </a:accent5>
      <a:accent6>
        <a:srgbClr val="4BA046"/>
      </a:accent6>
      <a:hlink>
        <a:srgbClr val="606062"/>
      </a:hlink>
      <a:folHlink>
        <a:srgbClr val="C9C9CA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692B0A4-A90A-4BBD-9E56-039AC1307E61}">
  <we:reference id="919dff7a-7253-4f9d-997f-8e0132e05c0f" version="1.1.0.1" store="EXCatalog" storeType="EXCatalog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5A9C0-960B-43B5-AA06-FF471900653F}">
  <dimension ref="C4:S63"/>
  <sheetViews>
    <sheetView tabSelected="1" workbookViewId="0">
      <pane ySplit="5" topLeftCell="A47" activePane="bottomLeft" state="frozen"/>
      <selection pane="bottomLeft" activeCell="S67" sqref="S67"/>
    </sheetView>
  </sheetViews>
  <sheetFormatPr defaultRowHeight="14.25" x14ac:dyDescent="0.2"/>
  <cols>
    <col min="1" max="3" width="9" style="1"/>
    <col min="4" max="4" width="13.75" style="37" customWidth="1"/>
    <col min="5" max="5" width="13" style="1" customWidth="1"/>
    <col min="6" max="18" width="9" style="1"/>
    <col min="19" max="19" width="29.625" style="21" customWidth="1"/>
    <col min="20" max="16384" width="9" style="1"/>
  </cols>
  <sheetData>
    <row r="4" spans="3:19" ht="15" thickBot="1" x14ac:dyDescent="0.25"/>
    <row r="5" spans="3:19" ht="15.75" thickBot="1" x14ac:dyDescent="0.25">
      <c r="C5" s="14" t="s">
        <v>4</v>
      </c>
      <c r="D5" s="44" t="s">
        <v>58</v>
      </c>
      <c r="E5" s="15" t="s">
        <v>11</v>
      </c>
      <c r="F5" s="15" t="s">
        <v>12</v>
      </c>
      <c r="G5" s="15" t="s">
        <v>13</v>
      </c>
      <c r="H5" s="15" t="s">
        <v>14</v>
      </c>
      <c r="I5" s="15" t="s">
        <v>15</v>
      </c>
      <c r="J5" s="15" t="s">
        <v>16</v>
      </c>
      <c r="K5" s="15" t="s">
        <v>17</v>
      </c>
      <c r="L5" s="15" t="s">
        <v>68</v>
      </c>
      <c r="M5" s="15" t="s">
        <v>69</v>
      </c>
      <c r="N5" s="15" t="s">
        <v>70</v>
      </c>
      <c r="O5" s="15" t="s">
        <v>18</v>
      </c>
      <c r="P5" s="15" t="s">
        <v>19</v>
      </c>
      <c r="Q5" s="15" t="s">
        <v>20</v>
      </c>
      <c r="R5" s="45" t="s">
        <v>21</v>
      </c>
      <c r="S5" s="49" t="s">
        <v>84</v>
      </c>
    </row>
    <row r="6" spans="3:19" ht="15" x14ac:dyDescent="0.2">
      <c r="C6" s="29">
        <v>1</v>
      </c>
      <c r="D6" s="22" t="s">
        <v>59</v>
      </c>
      <c r="E6" s="4" t="s">
        <v>57</v>
      </c>
      <c r="F6" s="4">
        <v>3</v>
      </c>
      <c r="G6" s="4">
        <v>16</v>
      </c>
      <c r="H6" s="11">
        <v>32</v>
      </c>
      <c r="I6" s="4">
        <v>3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f t="shared" ref="O6:O26" si="0">FLOOR(((H6+(2*M6)-F6)/L6)+1,1)</f>
        <v>32</v>
      </c>
      <c r="P6" s="4">
        <f t="shared" ref="P6:P26" si="1">G6</f>
        <v>16</v>
      </c>
      <c r="Q6" s="4">
        <f>J6+(F6-1)*K6*N6</f>
        <v>3</v>
      </c>
      <c r="R6" s="19">
        <f t="shared" ref="R6:R26" si="2">K6*L6</f>
        <v>1</v>
      </c>
      <c r="S6" s="46" t="s">
        <v>85</v>
      </c>
    </row>
    <row r="7" spans="3:19" x14ac:dyDescent="0.2">
      <c r="C7" s="30"/>
      <c r="D7" s="26" t="s">
        <v>60</v>
      </c>
      <c r="E7" s="3" t="s">
        <v>23</v>
      </c>
      <c r="F7" s="3">
        <v>3</v>
      </c>
      <c r="G7" s="3">
        <v>32</v>
      </c>
      <c r="H7" s="3">
        <f t="shared" ref="H7:K13" si="3">O6</f>
        <v>32</v>
      </c>
      <c r="I7" s="3">
        <f t="shared" si="3"/>
        <v>16</v>
      </c>
      <c r="J7" s="3">
        <f t="shared" si="3"/>
        <v>3</v>
      </c>
      <c r="K7" s="3">
        <f t="shared" si="3"/>
        <v>1</v>
      </c>
      <c r="L7" s="3">
        <v>1</v>
      </c>
      <c r="M7" s="3">
        <v>1</v>
      </c>
      <c r="N7" s="3">
        <v>1</v>
      </c>
      <c r="O7" s="3">
        <f t="shared" si="0"/>
        <v>32</v>
      </c>
      <c r="P7" s="3">
        <f t="shared" si="1"/>
        <v>32</v>
      </c>
      <c r="Q7" s="3">
        <f>J7+(F7-1)*K7*N7</f>
        <v>5</v>
      </c>
      <c r="R7" s="5">
        <f t="shared" si="2"/>
        <v>1</v>
      </c>
      <c r="S7" s="47"/>
    </row>
    <row r="8" spans="3:19" x14ac:dyDescent="0.2">
      <c r="C8" s="30"/>
      <c r="D8" s="28"/>
      <c r="E8" s="3" t="s">
        <v>24</v>
      </c>
      <c r="F8" s="3">
        <v>3</v>
      </c>
      <c r="G8" s="3">
        <v>64</v>
      </c>
      <c r="H8" s="3">
        <f t="shared" si="3"/>
        <v>32</v>
      </c>
      <c r="I8" s="3">
        <f t="shared" si="3"/>
        <v>32</v>
      </c>
      <c r="J8" s="3">
        <f t="shared" si="3"/>
        <v>5</v>
      </c>
      <c r="K8" s="3">
        <f t="shared" si="3"/>
        <v>1</v>
      </c>
      <c r="L8" s="3">
        <v>1</v>
      </c>
      <c r="M8" s="3">
        <v>1</v>
      </c>
      <c r="N8" s="3">
        <v>1</v>
      </c>
      <c r="O8" s="3">
        <f t="shared" si="0"/>
        <v>32</v>
      </c>
      <c r="P8" s="3">
        <f t="shared" si="1"/>
        <v>64</v>
      </c>
      <c r="Q8" s="3">
        <f t="shared" ref="Q8:Q24" si="4">J8+(F8-1)*K8*N8</f>
        <v>7</v>
      </c>
      <c r="R8" s="5">
        <f t="shared" si="2"/>
        <v>1</v>
      </c>
      <c r="S8" s="47"/>
    </row>
    <row r="9" spans="3:19" x14ac:dyDescent="0.2">
      <c r="C9" s="30"/>
      <c r="D9" s="27"/>
      <c r="E9" s="3" t="s">
        <v>27</v>
      </c>
      <c r="F9" s="3">
        <v>3</v>
      </c>
      <c r="G9" s="3">
        <v>128</v>
      </c>
      <c r="H9" s="3">
        <f t="shared" si="3"/>
        <v>32</v>
      </c>
      <c r="I9" s="3">
        <f t="shared" si="3"/>
        <v>64</v>
      </c>
      <c r="J9" s="3">
        <f t="shared" si="3"/>
        <v>7</v>
      </c>
      <c r="K9" s="3">
        <f t="shared" si="3"/>
        <v>1</v>
      </c>
      <c r="L9" s="3">
        <v>1</v>
      </c>
      <c r="M9" s="3">
        <v>1</v>
      </c>
      <c r="N9" s="3">
        <v>1</v>
      </c>
      <c r="O9" s="3">
        <f t="shared" si="0"/>
        <v>32</v>
      </c>
      <c r="P9" s="3">
        <f t="shared" si="1"/>
        <v>128</v>
      </c>
      <c r="Q9" s="3">
        <f t="shared" si="4"/>
        <v>9</v>
      </c>
      <c r="R9" s="5">
        <f t="shared" si="2"/>
        <v>1</v>
      </c>
      <c r="S9" s="47"/>
    </row>
    <row r="10" spans="3:19" x14ac:dyDescent="0.2">
      <c r="C10" s="30"/>
      <c r="D10" s="26" t="s">
        <v>61</v>
      </c>
      <c r="E10" s="3" t="s">
        <v>44</v>
      </c>
      <c r="F10" s="3">
        <v>2</v>
      </c>
      <c r="G10" s="3">
        <v>128</v>
      </c>
      <c r="H10" s="3">
        <f t="shared" si="3"/>
        <v>32</v>
      </c>
      <c r="I10" s="3">
        <f t="shared" si="3"/>
        <v>128</v>
      </c>
      <c r="J10" s="3">
        <f t="shared" si="3"/>
        <v>9</v>
      </c>
      <c r="K10" s="3">
        <f t="shared" si="3"/>
        <v>1</v>
      </c>
      <c r="L10" s="3">
        <v>2</v>
      </c>
      <c r="M10" s="3">
        <v>0</v>
      </c>
      <c r="N10" s="3">
        <v>1</v>
      </c>
      <c r="O10" s="3">
        <f t="shared" si="0"/>
        <v>16</v>
      </c>
      <c r="P10" s="3">
        <f t="shared" si="1"/>
        <v>128</v>
      </c>
      <c r="Q10" s="3">
        <f t="shared" si="4"/>
        <v>10</v>
      </c>
      <c r="R10" s="5">
        <f t="shared" si="2"/>
        <v>2</v>
      </c>
      <c r="S10" s="47"/>
    </row>
    <row r="11" spans="3:19" x14ac:dyDescent="0.2">
      <c r="C11" s="30"/>
      <c r="D11" s="27"/>
      <c r="E11" s="3" t="s">
        <v>45</v>
      </c>
      <c r="F11" s="3">
        <v>1</v>
      </c>
      <c r="G11" s="3">
        <v>16</v>
      </c>
      <c r="H11" s="3">
        <f>O10</f>
        <v>16</v>
      </c>
      <c r="I11" s="3">
        <f>P10</f>
        <v>128</v>
      </c>
      <c r="J11" s="3">
        <f>Q10</f>
        <v>10</v>
      </c>
      <c r="K11" s="3">
        <f>R10</f>
        <v>2</v>
      </c>
      <c r="L11" s="3">
        <v>1</v>
      </c>
      <c r="M11" s="3">
        <v>0</v>
      </c>
      <c r="N11" s="3">
        <v>1</v>
      </c>
      <c r="O11" s="3">
        <f t="shared" si="0"/>
        <v>16</v>
      </c>
      <c r="P11" s="3">
        <f t="shared" si="1"/>
        <v>16</v>
      </c>
      <c r="Q11" s="3">
        <f t="shared" si="4"/>
        <v>10</v>
      </c>
      <c r="R11" s="5">
        <f t="shared" si="2"/>
        <v>2</v>
      </c>
      <c r="S11" s="47"/>
    </row>
    <row r="12" spans="3:19" x14ac:dyDescent="0.2">
      <c r="C12" s="30"/>
      <c r="D12" s="26" t="s">
        <v>62</v>
      </c>
      <c r="E12" s="3" t="s">
        <v>46</v>
      </c>
      <c r="F12" s="3">
        <v>3</v>
      </c>
      <c r="G12" s="3">
        <v>32</v>
      </c>
      <c r="H12" s="3">
        <f t="shared" si="3"/>
        <v>16</v>
      </c>
      <c r="I12" s="3">
        <f t="shared" si="3"/>
        <v>16</v>
      </c>
      <c r="J12" s="3">
        <f t="shared" si="3"/>
        <v>10</v>
      </c>
      <c r="K12" s="3">
        <f t="shared" si="3"/>
        <v>2</v>
      </c>
      <c r="L12" s="3">
        <v>1</v>
      </c>
      <c r="M12" s="3">
        <v>1</v>
      </c>
      <c r="N12" s="3">
        <v>1</v>
      </c>
      <c r="O12" s="3">
        <f t="shared" si="0"/>
        <v>16</v>
      </c>
      <c r="P12" s="3">
        <f t="shared" si="1"/>
        <v>32</v>
      </c>
      <c r="Q12" s="3">
        <f t="shared" si="4"/>
        <v>14</v>
      </c>
      <c r="R12" s="5">
        <f t="shared" si="2"/>
        <v>2</v>
      </c>
      <c r="S12" s="47"/>
    </row>
    <row r="13" spans="3:19" x14ac:dyDescent="0.2">
      <c r="C13" s="30"/>
      <c r="D13" s="28"/>
      <c r="E13" s="3" t="s">
        <v>42</v>
      </c>
      <c r="F13" s="3">
        <v>3</v>
      </c>
      <c r="G13" s="3">
        <v>64</v>
      </c>
      <c r="H13" s="3">
        <f t="shared" si="3"/>
        <v>16</v>
      </c>
      <c r="I13" s="3">
        <f t="shared" si="3"/>
        <v>32</v>
      </c>
      <c r="J13" s="3">
        <f t="shared" si="3"/>
        <v>14</v>
      </c>
      <c r="K13" s="3">
        <f t="shared" si="3"/>
        <v>2</v>
      </c>
      <c r="L13" s="3">
        <v>1</v>
      </c>
      <c r="M13" s="3">
        <v>1</v>
      </c>
      <c r="N13" s="3">
        <v>1</v>
      </c>
      <c r="O13" s="3">
        <f t="shared" si="0"/>
        <v>16</v>
      </c>
      <c r="P13" s="3">
        <f t="shared" si="1"/>
        <v>64</v>
      </c>
      <c r="Q13" s="3">
        <f t="shared" si="4"/>
        <v>18</v>
      </c>
      <c r="R13" s="5">
        <f t="shared" si="2"/>
        <v>2</v>
      </c>
      <c r="S13" s="47"/>
    </row>
    <row r="14" spans="3:19" x14ac:dyDescent="0.2">
      <c r="C14" s="31"/>
      <c r="D14" s="27"/>
      <c r="E14" s="13" t="s">
        <v>43</v>
      </c>
      <c r="F14" s="3">
        <v>3</v>
      </c>
      <c r="G14" s="3">
        <v>128</v>
      </c>
      <c r="H14" s="3">
        <f t="shared" ref="H14:H21" si="5">O13</f>
        <v>16</v>
      </c>
      <c r="I14" s="3">
        <f t="shared" ref="I14:I21" si="6">P13</f>
        <v>64</v>
      </c>
      <c r="J14" s="3">
        <f t="shared" ref="J14:J21" si="7">Q13</f>
        <v>18</v>
      </c>
      <c r="K14" s="3">
        <f t="shared" ref="K14:K21" si="8">R13</f>
        <v>2</v>
      </c>
      <c r="L14" s="3">
        <v>1</v>
      </c>
      <c r="M14" s="3">
        <v>1</v>
      </c>
      <c r="N14" s="3">
        <v>1</v>
      </c>
      <c r="O14" s="3">
        <f t="shared" si="0"/>
        <v>16</v>
      </c>
      <c r="P14" s="3">
        <f t="shared" si="1"/>
        <v>128</v>
      </c>
      <c r="Q14" s="3">
        <f t="shared" si="4"/>
        <v>22</v>
      </c>
      <c r="R14" s="5">
        <f t="shared" si="2"/>
        <v>2</v>
      </c>
      <c r="S14" s="47"/>
    </row>
    <row r="15" spans="3:19" x14ac:dyDescent="0.2">
      <c r="C15" s="31"/>
      <c r="D15" s="26" t="s">
        <v>63</v>
      </c>
      <c r="E15" s="13" t="s">
        <v>47</v>
      </c>
      <c r="F15" s="3">
        <v>2</v>
      </c>
      <c r="G15" s="3">
        <v>128</v>
      </c>
      <c r="H15" s="3">
        <f t="shared" si="5"/>
        <v>16</v>
      </c>
      <c r="I15" s="3">
        <f t="shared" si="6"/>
        <v>128</v>
      </c>
      <c r="J15" s="3">
        <f t="shared" si="7"/>
        <v>22</v>
      </c>
      <c r="K15" s="3">
        <f t="shared" si="8"/>
        <v>2</v>
      </c>
      <c r="L15" s="3">
        <v>2</v>
      </c>
      <c r="M15" s="3">
        <v>0</v>
      </c>
      <c r="N15" s="3">
        <v>1</v>
      </c>
      <c r="O15" s="3">
        <f t="shared" si="0"/>
        <v>8</v>
      </c>
      <c r="P15" s="3">
        <f t="shared" si="1"/>
        <v>128</v>
      </c>
      <c r="Q15" s="3">
        <f t="shared" si="4"/>
        <v>24</v>
      </c>
      <c r="R15" s="5">
        <f t="shared" si="2"/>
        <v>4</v>
      </c>
      <c r="S15" s="47"/>
    </row>
    <row r="16" spans="3:19" x14ac:dyDescent="0.2">
      <c r="C16" s="31"/>
      <c r="D16" s="27"/>
      <c r="E16" s="13" t="s">
        <v>48</v>
      </c>
      <c r="F16" s="3">
        <v>1</v>
      </c>
      <c r="G16" s="3">
        <v>16</v>
      </c>
      <c r="H16" s="3">
        <f t="shared" si="5"/>
        <v>8</v>
      </c>
      <c r="I16" s="3">
        <f t="shared" si="6"/>
        <v>128</v>
      </c>
      <c r="J16" s="3">
        <f t="shared" si="7"/>
        <v>24</v>
      </c>
      <c r="K16" s="3">
        <f t="shared" si="8"/>
        <v>4</v>
      </c>
      <c r="L16" s="3">
        <v>1</v>
      </c>
      <c r="M16" s="3">
        <v>0</v>
      </c>
      <c r="N16" s="3">
        <v>1</v>
      </c>
      <c r="O16" s="3">
        <f t="shared" si="0"/>
        <v>8</v>
      </c>
      <c r="P16" s="3">
        <f t="shared" si="1"/>
        <v>16</v>
      </c>
      <c r="Q16" s="3">
        <f t="shared" si="4"/>
        <v>24</v>
      </c>
      <c r="R16" s="5">
        <f t="shared" si="2"/>
        <v>4</v>
      </c>
      <c r="S16" s="47"/>
    </row>
    <row r="17" spans="3:19" x14ac:dyDescent="0.2">
      <c r="C17" s="31"/>
      <c r="D17" s="26" t="s">
        <v>64</v>
      </c>
      <c r="E17" s="13" t="s">
        <v>49</v>
      </c>
      <c r="F17" s="3">
        <v>3</v>
      </c>
      <c r="G17" s="3">
        <v>32</v>
      </c>
      <c r="H17" s="3">
        <f t="shared" si="5"/>
        <v>8</v>
      </c>
      <c r="I17" s="3">
        <f t="shared" si="6"/>
        <v>16</v>
      </c>
      <c r="J17" s="3">
        <f t="shared" si="7"/>
        <v>24</v>
      </c>
      <c r="K17" s="3">
        <f t="shared" si="8"/>
        <v>4</v>
      </c>
      <c r="L17" s="3">
        <v>1</v>
      </c>
      <c r="M17" s="3">
        <v>1</v>
      </c>
      <c r="N17" s="3">
        <v>1</v>
      </c>
      <c r="O17" s="3">
        <f t="shared" si="0"/>
        <v>8</v>
      </c>
      <c r="P17" s="3">
        <f t="shared" si="1"/>
        <v>32</v>
      </c>
      <c r="Q17" s="3">
        <f t="shared" si="4"/>
        <v>32</v>
      </c>
      <c r="R17" s="5">
        <f t="shared" si="2"/>
        <v>4</v>
      </c>
      <c r="S17" s="47"/>
    </row>
    <row r="18" spans="3:19" x14ac:dyDescent="0.2">
      <c r="C18" s="31"/>
      <c r="D18" s="28"/>
      <c r="E18" s="13" t="s">
        <v>50</v>
      </c>
      <c r="F18" s="3">
        <v>3</v>
      </c>
      <c r="G18" s="3">
        <v>64</v>
      </c>
      <c r="H18" s="3">
        <f t="shared" si="5"/>
        <v>8</v>
      </c>
      <c r="I18" s="3">
        <f t="shared" si="6"/>
        <v>32</v>
      </c>
      <c r="J18" s="3">
        <f t="shared" si="7"/>
        <v>32</v>
      </c>
      <c r="K18" s="3">
        <f t="shared" si="8"/>
        <v>4</v>
      </c>
      <c r="L18" s="3">
        <v>1</v>
      </c>
      <c r="M18" s="3">
        <v>1</v>
      </c>
      <c r="N18" s="3">
        <v>1</v>
      </c>
      <c r="O18" s="3">
        <f t="shared" si="0"/>
        <v>8</v>
      </c>
      <c r="P18" s="3">
        <f t="shared" si="1"/>
        <v>64</v>
      </c>
      <c r="Q18" s="3">
        <f t="shared" si="4"/>
        <v>40</v>
      </c>
      <c r="R18" s="5">
        <f t="shared" si="2"/>
        <v>4</v>
      </c>
      <c r="S18" s="47"/>
    </row>
    <row r="19" spans="3:19" x14ac:dyDescent="0.2">
      <c r="C19" s="31"/>
      <c r="D19" s="27"/>
      <c r="E19" s="13" t="s">
        <v>51</v>
      </c>
      <c r="F19" s="3">
        <v>3</v>
      </c>
      <c r="G19" s="3">
        <v>128</v>
      </c>
      <c r="H19" s="3">
        <f t="shared" si="5"/>
        <v>8</v>
      </c>
      <c r="I19" s="3">
        <f t="shared" si="6"/>
        <v>64</v>
      </c>
      <c r="J19" s="3">
        <f t="shared" si="7"/>
        <v>40</v>
      </c>
      <c r="K19" s="3">
        <f t="shared" si="8"/>
        <v>4</v>
      </c>
      <c r="L19" s="3">
        <v>1</v>
      </c>
      <c r="M19" s="3">
        <v>1</v>
      </c>
      <c r="N19" s="3">
        <v>1</v>
      </c>
      <c r="O19" s="3">
        <f t="shared" si="0"/>
        <v>8</v>
      </c>
      <c r="P19" s="3">
        <f t="shared" si="1"/>
        <v>128</v>
      </c>
      <c r="Q19" s="3">
        <f t="shared" si="4"/>
        <v>48</v>
      </c>
      <c r="R19" s="5">
        <f t="shared" si="2"/>
        <v>4</v>
      </c>
      <c r="S19" s="47"/>
    </row>
    <row r="20" spans="3:19" x14ac:dyDescent="0.2">
      <c r="C20" s="31"/>
      <c r="D20" s="26" t="s">
        <v>65</v>
      </c>
      <c r="E20" s="13" t="s">
        <v>52</v>
      </c>
      <c r="F20" s="3">
        <v>2</v>
      </c>
      <c r="G20" s="3">
        <v>128</v>
      </c>
      <c r="H20" s="3">
        <f t="shared" si="5"/>
        <v>8</v>
      </c>
      <c r="I20" s="3">
        <f t="shared" si="6"/>
        <v>128</v>
      </c>
      <c r="J20" s="3">
        <f t="shared" si="7"/>
        <v>48</v>
      </c>
      <c r="K20" s="3">
        <f t="shared" si="8"/>
        <v>4</v>
      </c>
      <c r="L20" s="3">
        <v>2</v>
      </c>
      <c r="M20" s="3">
        <v>0</v>
      </c>
      <c r="N20" s="3">
        <v>1</v>
      </c>
      <c r="O20" s="3">
        <f t="shared" si="0"/>
        <v>4</v>
      </c>
      <c r="P20" s="3">
        <f t="shared" si="1"/>
        <v>128</v>
      </c>
      <c r="Q20" s="3">
        <f t="shared" si="4"/>
        <v>52</v>
      </c>
      <c r="R20" s="5">
        <f t="shared" si="2"/>
        <v>8</v>
      </c>
      <c r="S20" s="47"/>
    </row>
    <row r="21" spans="3:19" x14ac:dyDescent="0.2">
      <c r="C21" s="31"/>
      <c r="D21" s="27"/>
      <c r="E21" s="13" t="s">
        <v>53</v>
      </c>
      <c r="F21" s="3">
        <v>1</v>
      </c>
      <c r="G21" s="3">
        <v>16</v>
      </c>
      <c r="H21" s="3">
        <f t="shared" si="5"/>
        <v>4</v>
      </c>
      <c r="I21" s="3">
        <f t="shared" si="6"/>
        <v>128</v>
      </c>
      <c r="J21" s="3">
        <f t="shared" si="7"/>
        <v>52</v>
      </c>
      <c r="K21" s="3">
        <f t="shared" si="8"/>
        <v>8</v>
      </c>
      <c r="L21" s="3">
        <v>1</v>
      </c>
      <c r="M21" s="3">
        <v>0</v>
      </c>
      <c r="N21" s="3">
        <v>1</v>
      </c>
      <c r="O21" s="3">
        <f t="shared" si="0"/>
        <v>4</v>
      </c>
      <c r="P21" s="3">
        <f t="shared" si="1"/>
        <v>16</v>
      </c>
      <c r="Q21" s="3">
        <f t="shared" si="4"/>
        <v>52</v>
      </c>
      <c r="R21" s="5">
        <f t="shared" si="2"/>
        <v>8</v>
      </c>
      <c r="S21" s="47"/>
    </row>
    <row r="22" spans="3:19" x14ac:dyDescent="0.2">
      <c r="C22" s="31"/>
      <c r="D22" s="26" t="s">
        <v>66</v>
      </c>
      <c r="E22" s="13" t="s">
        <v>54</v>
      </c>
      <c r="F22" s="3">
        <v>3</v>
      </c>
      <c r="G22" s="3">
        <v>32</v>
      </c>
      <c r="H22" s="3">
        <f t="shared" ref="H22:H25" si="9">O21</f>
        <v>4</v>
      </c>
      <c r="I22" s="3">
        <f t="shared" ref="I22:I25" si="10">P21</f>
        <v>16</v>
      </c>
      <c r="J22" s="3">
        <f t="shared" ref="J22:J25" si="11">Q21</f>
        <v>52</v>
      </c>
      <c r="K22" s="3">
        <f t="shared" ref="K22:K25" si="12">R21</f>
        <v>8</v>
      </c>
      <c r="L22" s="13">
        <v>1</v>
      </c>
      <c r="M22" s="13">
        <v>1</v>
      </c>
      <c r="N22" s="3">
        <v>1</v>
      </c>
      <c r="O22" s="3">
        <f t="shared" si="0"/>
        <v>4</v>
      </c>
      <c r="P22" s="3">
        <f t="shared" si="1"/>
        <v>32</v>
      </c>
      <c r="Q22" s="3">
        <f t="shared" si="4"/>
        <v>68</v>
      </c>
      <c r="R22" s="5">
        <f t="shared" si="2"/>
        <v>8</v>
      </c>
      <c r="S22" s="47"/>
    </row>
    <row r="23" spans="3:19" x14ac:dyDescent="0.2">
      <c r="C23" s="31"/>
      <c r="D23" s="28"/>
      <c r="E23" s="13" t="s">
        <v>55</v>
      </c>
      <c r="F23" s="3">
        <v>3</v>
      </c>
      <c r="G23" s="3">
        <v>64</v>
      </c>
      <c r="H23" s="3">
        <f t="shared" si="9"/>
        <v>4</v>
      </c>
      <c r="I23" s="3">
        <f t="shared" si="10"/>
        <v>32</v>
      </c>
      <c r="J23" s="3">
        <f t="shared" si="11"/>
        <v>68</v>
      </c>
      <c r="K23" s="3">
        <f t="shared" si="12"/>
        <v>8</v>
      </c>
      <c r="L23" s="13">
        <v>1</v>
      </c>
      <c r="M23" s="13">
        <v>1</v>
      </c>
      <c r="N23" s="3">
        <v>1</v>
      </c>
      <c r="O23" s="3">
        <f t="shared" si="0"/>
        <v>4</v>
      </c>
      <c r="P23" s="3">
        <f t="shared" si="1"/>
        <v>64</v>
      </c>
      <c r="Q23" s="3">
        <f t="shared" si="4"/>
        <v>84</v>
      </c>
      <c r="R23" s="5">
        <f t="shared" si="2"/>
        <v>8</v>
      </c>
      <c r="S23" s="47"/>
    </row>
    <row r="24" spans="3:19" x14ac:dyDescent="0.2">
      <c r="C24" s="31"/>
      <c r="D24" s="27"/>
      <c r="E24" s="13" t="s">
        <v>56</v>
      </c>
      <c r="F24" s="3">
        <v>3</v>
      </c>
      <c r="G24" s="3">
        <v>128</v>
      </c>
      <c r="H24" s="3">
        <f t="shared" si="9"/>
        <v>4</v>
      </c>
      <c r="I24" s="3">
        <f t="shared" si="10"/>
        <v>64</v>
      </c>
      <c r="J24" s="3">
        <f t="shared" si="11"/>
        <v>84</v>
      </c>
      <c r="K24" s="3">
        <f t="shared" si="12"/>
        <v>8</v>
      </c>
      <c r="L24" s="13">
        <v>1</v>
      </c>
      <c r="M24" s="13">
        <v>1</v>
      </c>
      <c r="N24" s="3">
        <v>1</v>
      </c>
      <c r="O24" s="3">
        <f t="shared" si="0"/>
        <v>4</v>
      </c>
      <c r="P24" s="3">
        <f t="shared" si="1"/>
        <v>128</v>
      </c>
      <c r="Q24" s="3">
        <f t="shared" si="4"/>
        <v>100</v>
      </c>
      <c r="R24" s="5">
        <f t="shared" si="2"/>
        <v>8</v>
      </c>
      <c r="S24" s="47"/>
    </row>
    <row r="25" spans="3:19" ht="15" thickBot="1" x14ac:dyDescent="0.25">
      <c r="C25" s="32"/>
      <c r="D25" s="23" t="s">
        <v>67</v>
      </c>
      <c r="E25" s="6" t="s">
        <v>28</v>
      </c>
      <c r="F25" s="6">
        <v>4</v>
      </c>
      <c r="G25" s="6">
        <v>10</v>
      </c>
      <c r="H25" s="6">
        <f t="shared" si="9"/>
        <v>4</v>
      </c>
      <c r="I25" s="6">
        <f t="shared" si="10"/>
        <v>128</v>
      </c>
      <c r="J25" s="6">
        <f t="shared" si="11"/>
        <v>100</v>
      </c>
      <c r="K25" s="6">
        <f t="shared" si="12"/>
        <v>8</v>
      </c>
      <c r="L25" s="6">
        <v>1</v>
      </c>
      <c r="M25" s="6">
        <v>0</v>
      </c>
      <c r="N25" s="6">
        <v>1</v>
      </c>
      <c r="O25" s="6">
        <f t="shared" si="0"/>
        <v>1</v>
      </c>
      <c r="P25" s="6">
        <f t="shared" si="1"/>
        <v>10</v>
      </c>
      <c r="Q25" s="6">
        <f>Q24</f>
        <v>100</v>
      </c>
      <c r="R25" s="7">
        <f t="shared" si="2"/>
        <v>8</v>
      </c>
      <c r="S25" s="48"/>
    </row>
    <row r="26" spans="3:19" ht="15" x14ac:dyDescent="0.2">
      <c r="C26" s="33">
        <v>2</v>
      </c>
      <c r="D26" s="24" t="s">
        <v>59</v>
      </c>
      <c r="E26" s="10" t="s">
        <v>22</v>
      </c>
      <c r="F26" s="10">
        <v>3</v>
      </c>
      <c r="G26" s="10">
        <v>16</v>
      </c>
      <c r="H26" s="17">
        <v>32</v>
      </c>
      <c r="I26" s="10">
        <v>3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f t="shared" si="0"/>
        <v>32</v>
      </c>
      <c r="P26" s="10">
        <f t="shared" si="1"/>
        <v>16</v>
      </c>
      <c r="Q26" s="10">
        <f>J26+(F26-1)*K26*N26</f>
        <v>3</v>
      </c>
      <c r="R26" s="18">
        <f t="shared" si="2"/>
        <v>1</v>
      </c>
      <c r="S26" s="46" t="s">
        <v>92</v>
      </c>
    </row>
    <row r="27" spans="3:19" x14ac:dyDescent="0.2">
      <c r="C27" s="30"/>
      <c r="D27" s="25" t="s">
        <v>77</v>
      </c>
      <c r="E27" s="3" t="s">
        <v>23</v>
      </c>
      <c r="F27" s="3">
        <v>3</v>
      </c>
      <c r="G27" s="3">
        <v>32</v>
      </c>
      <c r="H27" s="3">
        <f t="shared" ref="H27:H34" si="13">O26</f>
        <v>32</v>
      </c>
      <c r="I27" s="3">
        <f t="shared" ref="I27:I34" si="14">P26</f>
        <v>16</v>
      </c>
      <c r="J27" s="3">
        <f t="shared" ref="J27:J34" si="15">Q26</f>
        <v>3</v>
      </c>
      <c r="K27" s="3">
        <f t="shared" ref="K27:K34" si="16">R26</f>
        <v>1</v>
      </c>
      <c r="L27" s="3">
        <v>1</v>
      </c>
      <c r="M27" s="3">
        <v>1</v>
      </c>
      <c r="N27" s="3">
        <v>1</v>
      </c>
      <c r="O27" s="3">
        <f t="shared" ref="O27:O31" si="17">FLOOR(((H27+(2*M27)-F27)/L27)+1,1)</f>
        <v>32</v>
      </c>
      <c r="P27" s="3">
        <f t="shared" ref="P27:P35" si="18">G27</f>
        <v>32</v>
      </c>
      <c r="Q27" s="10">
        <f t="shared" ref="Q27:Q33" si="19">J27+(F27-1)*K27*N27</f>
        <v>5</v>
      </c>
      <c r="R27" s="5">
        <f t="shared" ref="R27:R35" si="20">K27*L27</f>
        <v>1</v>
      </c>
      <c r="S27" s="47"/>
    </row>
    <row r="28" spans="3:19" x14ac:dyDescent="0.2">
      <c r="C28" s="30"/>
      <c r="D28" s="26" t="s">
        <v>78</v>
      </c>
      <c r="E28" s="3" t="s">
        <v>71</v>
      </c>
      <c r="F28" s="3">
        <v>2</v>
      </c>
      <c r="G28" s="3">
        <v>32</v>
      </c>
      <c r="H28" s="3">
        <f t="shared" si="13"/>
        <v>32</v>
      </c>
      <c r="I28" s="3">
        <f t="shared" si="14"/>
        <v>32</v>
      </c>
      <c r="J28" s="3">
        <f t="shared" si="15"/>
        <v>5</v>
      </c>
      <c r="K28" s="3">
        <f t="shared" si="16"/>
        <v>1</v>
      </c>
      <c r="L28" s="3">
        <v>2</v>
      </c>
      <c r="M28" s="3">
        <v>0</v>
      </c>
      <c r="N28" s="3">
        <v>1</v>
      </c>
      <c r="O28" s="3">
        <f t="shared" si="17"/>
        <v>16</v>
      </c>
      <c r="P28" s="3">
        <f t="shared" si="18"/>
        <v>32</v>
      </c>
      <c r="Q28" s="10">
        <f t="shared" si="19"/>
        <v>6</v>
      </c>
      <c r="R28" s="5">
        <f t="shared" si="20"/>
        <v>2</v>
      </c>
      <c r="S28" s="47"/>
    </row>
    <row r="29" spans="3:19" x14ac:dyDescent="0.2">
      <c r="C29" s="30"/>
      <c r="D29" s="27"/>
      <c r="E29" s="3" t="s">
        <v>72</v>
      </c>
      <c r="F29" s="3">
        <v>1</v>
      </c>
      <c r="G29" s="3">
        <v>16</v>
      </c>
      <c r="H29" s="3">
        <f t="shared" si="13"/>
        <v>16</v>
      </c>
      <c r="I29" s="3">
        <f t="shared" si="14"/>
        <v>32</v>
      </c>
      <c r="J29" s="3">
        <f t="shared" si="15"/>
        <v>6</v>
      </c>
      <c r="K29" s="3">
        <f t="shared" si="16"/>
        <v>2</v>
      </c>
      <c r="L29" s="3">
        <v>1</v>
      </c>
      <c r="M29" s="3">
        <v>0</v>
      </c>
      <c r="N29" s="3">
        <v>1</v>
      </c>
      <c r="O29" s="3">
        <f t="shared" si="17"/>
        <v>16</v>
      </c>
      <c r="P29" s="3">
        <f t="shared" si="18"/>
        <v>16</v>
      </c>
      <c r="Q29" s="10">
        <f t="shared" si="19"/>
        <v>6</v>
      </c>
      <c r="R29" s="5">
        <f t="shared" si="20"/>
        <v>2</v>
      </c>
      <c r="S29" s="47"/>
    </row>
    <row r="30" spans="3:19" x14ac:dyDescent="0.2">
      <c r="C30" s="30"/>
      <c r="D30" s="25" t="s">
        <v>79</v>
      </c>
      <c r="E30" s="3" t="s">
        <v>24</v>
      </c>
      <c r="F30" s="3">
        <v>3</v>
      </c>
      <c r="G30" s="3">
        <v>32</v>
      </c>
      <c r="H30" s="3">
        <f t="shared" si="13"/>
        <v>16</v>
      </c>
      <c r="I30" s="3">
        <f t="shared" si="14"/>
        <v>16</v>
      </c>
      <c r="J30" s="3">
        <f t="shared" si="15"/>
        <v>6</v>
      </c>
      <c r="K30" s="3">
        <f t="shared" si="16"/>
        <v>2</v>
      </c>
      <c r="L30" s="3">
        <v>1</v>
      </c>
      <c r="M30" s="3">
        <v>1</v>
      </c>
      <c r="N30" s="3">
        <v>1</v>
      </c>
      <c r="O30" s="3">
        <f t="shared" si="17"/>
        <v>16</v>
      </c>
      <c r="P30" s="3">
        <f t="shared" si="18"/>
        <v>32</v>
      </c>
      <c r="Q30" s="10">
        <f t="shared" si="19"/>
        <v>10</v>
      </c>
      <c r="R30" s="5">
        <f t="shared" si="20"/>
        <v>2</v>
      </c>
      <c r="S30" s="47"/>
    </row>
    <row r="31" spans="3:19" x14ac:dyDescent="0.2">
      <c r="C31" s="30"/>
      <c r="D31" s="26" t="s">
        <v>80</v>
      </c>
      <c r="E31" s="3" t="s">
        <v>73</v>
      </c>
      <c r="F31" s="3">
        <v>2</v>
      </c>
      <c r="G31" s="3">
        <v>32</v>
      </c>
      <c r="H31" s="3">
        <f t="shared" si="13"/>
        <v>16</v>
      </c>
      <c r="I31" s="3">
        <f t="shared" si="14"/>
        <v>32</v>
      </c>
      <c r="J31" s="3">
        <f t="shared" si="15"/>
        <v>10</v>
      </c>
      <c r="K31" s="3">
        <f t="shared" si="16"/>
        <v>2</v>
      </c>
      <c r="L31" s="3">
        <v>2</v>
      </c>
      <c r="M31" s="3">
        <v>0</v>
      </c>
      <c r="N31" s="3">
        <v>1</v>
      </c>
      <c r="O31" s="3">
        <f t="shared" si="17"/>
        <v>8</v>
      </c>
      <c r="P31" s="3">
        <f t="shared" si="18"/>
        <v>32</v>
      </c>
      <c r="Q31" s="10">
        <f t="shared" si="19"/>
        <v>12</v>
      </c>
      <c r="R31" s="5">
        <f t="shared" si="20"/>
        <v>4</v>
      </c>
      <c r="S31" s="47"/>
    </row>
    <row r="32" spans="3:19" x14ac:dyDescent="0.2">
      <c r="C32" s="30"/>
      <c r="D32" s="27"/>
      <c r="E32" s="3" t="s">
        <v>74</v>
      </c>
      <c r="F32" s="3">
        <v>1</v>
      </c>
      <c r="G32" s="3">
        <v>16</v>
      </c>
      <c r="H32" s="3">
        <f t="shared" si="13"/>
        <v>8</v>
      </c>
      <c r="I32" s="3">
        <f t="shared" si="14"/>
        <v>32</v>
      </c>
      <c r="J32" s="3">
        <f t="shared" si="15"/>
        <v>12</v>
      </c>
      <c r="K32" s="3">
        <f t="shared" si="16"/>
        <v>4</v>
      </c>
      <c r="L32" s="3">
        <v>1</v>
      </c>
      <c r="M32" s="3">
        <v>0</v>
      </c>
      <c r="N32" s="3">
        <v>1</v>
      </c>
      <c r="O32" s="3">
        <f>FLOOR(((H32+(2*M32)-F32)/L32)+1,1)</f>
        <v>8</v>
      </c>
      <c r="P32" s="3">
        <f t="shared" si="18"/>
        <v>16</v>
      </c>
      <c r="Q32" s="10">
        <f t="shared" si="19"/>
        <v>12</v>
      </c>
      <c r="R32" s="5">
        <f t="shared" si="20"/>
        <v>4</v>
      </c>
      <c r="S32" s="47"/>
    </row>
    <row r="33" spans="3:19" x14ac:dyDescent="0.2">
      <c r="C33" s="30"/>
      <c r="D33" s="25" t="s">
        <v>81</v>
      </c>
      <c r="E33" s="3" t="s">
        <v>27</v>
      </c>
      <c r="F33" s="3">
        <v>3</v>
      </c>
      <c r="G33" s="3">
        <v>32</v>
      </c>
      <c r="H33" s="3">
        <f t="shared" si="13"/>
        <v>8</v>
      </c>
      <c r="I33" s="3">
        <f t="shared" si="14"/>
        <v>16</v>
      </c>
      <c r="J33" s="3">
        <f t="shared" si="15"/>
        <v>12</v>
      </c>
      <c r="K33" s="3">
        <f t="shared" si="16"/>
        <v>4</v>
      </c>
      <c r="L33" s="3">
        <v>1</v>
      </c>
      <c r="M33" s="3">
        <v>1</v>
      </c>
      <c r="N33" s="3">
        <v>1</v>
      </c>
      <c r="O33" s="3">
        <f>FLOOR(((H33+(2*M33)-F33)/L33)+1,1)</f>
        <v>8</v>
      </c>
      <c r="P33" s="3">
        <f t="shared" si="18"/>
        <v>32</v>
      </c>
      <c r="Q33" s="10">
        <f t="shared" si="19"/>
        <v>20</v>
      </c>
      <c r="R33" s="5">
        <f t="shared" si="20"/>
        <v>4</v>
      </c>
      <c r="S33" s="47"/>
    </row>
    <row r="34" spans="3:19" ht="15" thickBot="1" x14ac:dyDescent="0.25">
      <c r="C34" s="31"/>
      <c r="D34" s="38" t="s">
        <v>67</v>
      </c>
      <c r="E34" s="13" t="s">
        <v>28</v>
      </c>
      <c r="F34" s="13">
        <v>8</v>
      </c>
      <c r="G34" s="13">
        <v>32</v>
      </c>
      <c r="H34" s="13">
        <f t="shared" si="13"/>
        <v>8</v>
      </c>
      <c r="I34" s="13">
        <f t="shared" si="14"/>
        <v>32</v>
      </c>
      <c r="J34" s="13">
        <f t="shared" si="15"/>
        <v>20</v>
      </c>
      <c r="K34" s="13">
        <f t="shared" si="16"/>
        <v>4</v>
      </c>
      <c r="L34" s="13">
        <v>1</v>
      </c>
      <c r="M34" s="13">
        <v>0</v>
      </c>
      <c r="N34" s="13">
        <v>1</v>
      </c>
      <c r="O34" s="13">
        <f>FLOOR(((H34+(2*M34)-F34)/L34)+1,1)</f>
        <v>1</v>
      </c>
      <c r="P34" s="13">
        <f t="shared" si="18"/>
        <v>32</v>
      </c>
      <c r="Q34" s="13">
        <f>Q33</f>
        <v>20</v>
      </c>
      <c r="R34" s="40">
        <f t="shared" si="20"/>
        <v>4</v>
      </c>
      <c r="S34" s="48"/>
    </row>
    <row r="35" spans="3:19" ht="15" x14ac:dyDescent="0.2">
      <c r="C35" s="34">
        <v>3</v>
      </c>
      <c r="D35" s="42" t="s">
        <v>59</v>
      </c>
      <c r="E35" s="4" t="s">
        <v>22</v>
      </c>
      <c r="F35" s="4">
        <v>3</v>
      </c>
      <c r="G35" s="4">
        <v>16</v>
      </c>
      <c r="H35" s="11">
        <v>32</v>
      </c>
      <c r="I35" s="4">
        <v>3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f t="shared" ref="O35:O37" si="21">FLOOR(((H35+(2*M35)-F35)/L35)+1,1)</f>
        <v>32</v>
      </c>
      <c r="P35" s="4">
        <f t="shared" si="18"/>
        <v>16</v>
      </c>
      <c r="Q35" s="4">
        <f>J35+(F35-1)*K35*N35</f>
        <v>3</v>
      </c>
      <c r="R35" s="19">
        <f t="shared" si="20"/>
        <v>1</v>
      </c>
      <c r="S35" s="46" t="s">
        <v>86</v>
      </c>
    </row>
    <row r="36" spans="3:19" x14ac:dyDescent="0.2">
      <c r="C36" s="35"/>
      <c r="D36" s="39" t="s">
        <v>77</v>
      </c>
      <c r="E36" s="3" t="s">
        <v>23</v>
      </c>
      <c r="F36" s="3">
        <v>3</v>
      </c>
      <c r="G36" s="3">
        <v>32</v>
      </c>
      <c r="H36" s="3">
        <f t="shared" ref="H36" si="22">O35</f>
        <v>32</v>
      </c>
      <c r="I36" s="3">
        <f t="shared" ref="I36" si="23">P35</f>
        <v>16</v>
      </c>
      <c r="J36" s="3">
        <f t="shared" ref="J36" si="24">Q35</f>
        <v>3</v>
      </c>
      <c r="K36" s="3">
        <f t="shared" ref="K36" si="25">R35</f>
        <v>1</v>
      </c>
      <c r="L36" s="3">
        <v>1</v>
      </c>
      <c r="M36" s="3">
        <v>1</v>
      </c>
      <c r="N36" s="3">
        <v>1</v>
      </c>
      <c r="O36" s="3">
        <f t="shared" si="21"/>
        <v>32</v>
      </c>
      <c r="P36" s="3">
        <f t="shared" ref="P36:P37" si="26">G36</f>
        <v>32</v>
      </c>
      <c r="Q36" s="10">
        <f t="shared" ref="Q36:Q37" si="27">J36+(F36-1)*K36*N36</f>
        <v>5</v>
      </c>
      <c r="R36" s="5">
        <f t="shared" ref="R36:R37" si="28">K36*L36</f>
        <v>1</v>
      </c>
      <c r="S36" s="47"/>
    </row>
    <row r="37" spans="3:19" x14ac:dyDescent="0.2">
      <c r="C37" s="35"/>
      <c r="D37" s="39"/>
      <c r="E37" s="3" t="s">
        <v>24</v>
      </c>
      <c r="F37" s="3">
        <v>3</v>
      </c>
      <c r="G37" s="3">
        <v>64</v>
      </c>
      <c r="H37" s="3">
        <f>O36</f>
        <v>32</v>
      </c>
      <c r="I37" s="3">
        <f t="shared" ref="I37" si="29">P36</f>
        <v>32</v>
      </c>
      <c r="J37" s="3">
        <f t="shared" ref="J37" si="30">Q36</f>
        <v>5</v>
      </c>
      <c r="K37" s="3">
        <f t="shared" ref="K37" si="31">R36</f>
        <v>1</v>
      </c>
      <c r="L37" s="3">
        <v>1</v>
      </c>
      <c r="M37" s="3">
        <v>1</v>
      </c>
      <c r="N37" s="3">
        <v>1</v>
      </c>
      <c r="O37" s="3">
        <f t="shared" si="21"/>
        <v>32</v>
      </c>
      <c r="P37" s="3">
        <f t="shared" si="26"/>
        <v>64</v>
      </c>
      <c r="Q37" s="10">
        <f t="shared" si="27"/>
        <v>7</v>
      </c>
      <c r="R37" s="5">
        <f t="shared" si="28"/>
        <v>1</v>
      </c>
      <c r="S37" s="47"/>
    </row>
    <row r="38" spans="3:19" x14ac:dyDescent="0.2">
      <c r="C38" s="35"/>
      <c r="D38" s="39" t="s">
        <v>78</v>
      </c>
      <c r="E38" s="3" t="s">
        <v>71</v>
      </c>
      <c r="F38" s="3">
        <v>2</v>
      </c>
      <c r="G38" s="3">
        <v>64</v>
      </c>
      <c r="H38" s="3">
        <f t="shared" ref="H38:H40" si="32">O37</f>
        <v>32</v>
      </c>
      <c r="I38" s="3">
        <f t="shared" ref="I38:I40" si="33">P37</f>
        <v>64</v>
      </c>
      <c r="J38" s="3">
        <f t="shared" ref="J38:J40" si="34">Q37</f>
        <v>7</v>
      </c>
      <c r="K38" s="3">
        <f t="shared" ref="K38:K40" si="35">R37</f>
        <v>1</v>
      </c>
      <c r="L38" s="3">
        <v>2</v>
      </c>
      <c r="M38" s="3">
        <v>0</v>
      </c>
      <c r="N38" s="3">
        <v>1</v>
      </c>
      <c r="O38" s="3">
        <f t="shared" ref="O38:O52" si="36">FLOOR(((H38+(2*M38)-F38)/L38)+1,1)</f>
        <v>16</v>
      </c>
      <c r="P38" s="3">
        <f t="shared" ref="P38:P52" si="37">G38</f>
        <v>64</v>
      </c>
      <c r="Q38" s="10">
        <f t="shared" ref="Q38:Q40" si="38">J38+(F38-1)*K38*N38</f>
        <v>8</v>
      </c>
      <c r="R38" s="5">
        <f t="shared" ref="R38:R40" si="39">K38*L38</f>
        <v>2</v>
      </c>
      <c r="S38" s="47"/>
    </row>
    <row r="39" spans="3:19" x14ac:dyDescent="0.2">
      <c r="C39" s="35"/>
      <c r="D39" s="39"/>
      <c r="E39" s="3" t="s">
        <v>72</v>
      </c>
      <c r="F39" s="3">
        <v>1</v>
      </c>
      <c r="G39" s="3">
        <v>16</v>
      </c>
      <c r="H39" s="3">
        <f t="shared" si="32"/>
        <v>16</v>
      </c>
      <c r="I39" s="3">
        <f t="shared" si="33"/>
        <v>64</v>
      </c>
      <c r="J39" s="3">
        <f t="shared" si="34"/>
        <v>8</v>
      </c>
      <c r="K39" s="3">
        <f t="shared" si="35"/>
        <v>2</v>
      </c>
      <c r="L39" s="3">
        <v>1</v>
      </c>
      <c r="M39" s="3">
        <v>0</v>
      </c>
      <c r="N39" s="3">
        <v>1</v>
      </c>
      <c r="O39" s="3">
        <f t="shared" si="36"/>
        <v>16</v>
      </c>
      <c r="P39" s="3">
        <f t="shared" si="37"/>
        <v>16</v>
      </c>
      <c r="Q39" s="10">
        <f t="shared" si="38"/>
        <v>8</v>
      </c>
      <c r="R39" s="5">
        <f t="shared" si="39"/>
        <v>2</v>
      </c>
      <c r="S39" s="47"/>
    </row>
    <row r="40" spans="3:19" x14ac:dyDescent="0.2">
      <c r="C40" s="35"/>
      <c r="D40" s="39" t="s">
        <v>79</v>
      </c>
      <c r="E40" s="3" t="s">
        <v>27</v>
      </c>
      <c r="F40" s="3">
        <v>3</v>
      </c>
      <c r="G40" s="3">
        <v>32</v>
      </c>
      <c r="H40" s="3">
        <f t="shared" si="32"/>
        <v>16</v>
      </c>
      <c r="I40" s="3">
        <f t="shared" si="33"/>
        <v>16</v>
      </c>
      <c r="J40" s="3">
        <f t="shared" si="34"/>
        <v>8</v>
      </c>
      <c r="K40" s="3">
        <f t="shared" si="35"/>
        <v>2</v>
      </c>
      <c r="L40" s="3">
        <v>1</v>
      </c>
      <c r="M40" s="3">
        <v>1</v>
      </c>
      <c r="N40" s="3">
        <v>1</v>
      </c>
      <c r="O40" s="3">
        <f t="shared" si="36"/>
        <v>16</v>
      </c>
      <c r="P40" s="3">
        <f t="shared" si="37"/>
        <v>32</v>
      </c>
      <c r="Q40" s="10">
        <f t="shared" si="38"/>
        <v>12</v>
      </c>
      <c r="R40" s="5">
        <f t="shared" si="39"/>
        <v>2</v>
      </c>
      <c r="S40" s="47"/>
    </row>
    <row r="41" spans="3:19" x14ac:dyDescent="0.2">
      <c r="C41" s="35"/>
      <c r="D41" s="39"/>
      <c r="E41" s="3" t="s">
        <v>25</v>
      </c>
      <c r="F41" s="3">
        <v>3</v>
      </c>
      <c r="G41" s="3">
        <v>64</v>
      </c>
      <c r="H41" s="3">
        <f t="shared" ref="H41:H50" si="40">O40</f>
        <v>16</v>
      </c>
      <c r="I41" s="3">
        <f t="shared" ref="I41:I49" si="41">P40</f>
        <v>32</v>
      </c>
      <c r="J41" s="3">
        <f t="shared" ref="J41:J49" si="42">Q40</f>
        <v>12</v>
      </c>
      <c r="K41" s="3">
        <f t="shared" ref="K41:K50" si="43">R40</f>
        <v>2</v>
      </c>
      <c r="L41" s="3">
        <v>1</v>
      </c>
      <c r="M41" s="3">
        <v>1</v>
      </c>
      <c r="N41" s="3">
        <v>1</v>
      </c>
      <c r="O41" s="3">
        <f t="shared" ref="O41:O49" si="44">FLOOR(((H41+(2*M41)-F41)/L41)+1,1)</f>
        <v>16</v>
      </c>
      <c r="P41" s="3">
        <f t="shared" ref="P41:P49" si="45">G41</f>
        <v>64</v>
      </c>
      <c r="Q41" s="10">
        <f t="shared" ref="Q41:Q49" si="46">J41+(F41-1)*K41*N41</f>
        <v>16</v>
      </c>
      <c r="R41" s="5">
        <f t="shared" ref="R41:R49" si="47">K41*L41</f>
        <v>2</v>
      </c>
      <c r="S41" s="47"/>
    </row>
    <row r="42" spans="3:19" x14ac:dyDescent="0.2">
      <c r="C42" s="35"/>
      <c r="D42" s="39" t="s">
        <v>80</v>
      </c>
      <c r="E42" s="3" t="s">
        <v>73</v>
      </c>
      <c r="F42" s="3">
        <v>2</v>
      </c>
      <c r="G42" s="3">
        <v>64</v>
      </c>
      <c r="H42" s="3">
        <f t="shared" si="40"/>
        <v>16</v>
      </c>
      <c r="I42" s="3">
        <f t="shared" si="41"/>
        <v>64</v>
      </c>
      <c r="J42" s="3">
        <f t="shared" si="42"/>
        <v>16</v>
      </c>
      <c r="K42" s="3">
        <f t="shared" si="43"/>
        <v>2</v>
      </c>
      <c r="L42" s="3">
        <v>2</v>
      </c>
      <c r="M42" s="3">
        <v>0</v>
      </c>
      <c r="N42" s="3">
        <v>1</v>
      </c>
      <c r="O42" s="3">
        <f t="shared" si="44"/>
        <v>8</v>
      </c>
      <c r="P42" s="3">
        <f t="shared" si="45"/>
        <v>64</v>
      </c>
      <c r="Q42" s="10">
        <f t="shared" si="46"/>
        <v>18</v>
      </c>
      <c r="R42" s="5">
        <f t="shared" si="47"/>
        <v>4</v>
      </c>
      <c r="S42" s="47"/>
    </row>
    <row r="43" spans="3:19" x14ac:dyDescent="0.2">
      <c r="C43" s="35"/>
      <c r="D43" s="39"/>
      <c r="E43" s="3" t="s">
        <v>74</v>
      </c>
      <c r="F43" s="3">
        <v>1</v>
      </c>
      <c r="G43" s="3">
        <v>16</v>
      </c>
      <c r="H43" s="3">
        <f t="shared" si="40"/>
        <v>8</v>
      </c>
      <c r="I43" s="3">
        <f t="shared" si="41"/>
        <v>64</v>
      </c>
      <c r="J43" s="3">
        <f t="shared" si="42"/>
        <v>18</v>
      </c>
      <c r="K43" s="3">
        <f t="shared" si="43"/>
        <v>4</v>
      </c>
      <c r="L43" s="3">
        <v>1</v>
      </c>
      <c r="M43" s="3">
        <v>0</v>
      </c>
      <c r="N43" s="3">
        <v>1</v>
      </c>
      <c r="O43" s="3">
        <f t="shared" si="44"/>
        <v>8</v>
      </c>
      <c r="P43" s="3">
        <f t="shared" si="45"/>
        <v>16</v>
      </c>
      <c r="Q43" s="10">
        <f t="shared" si="46"/>
        <v>18</v>
      </c>
      <c r="R43" s="5">
        <f t="shared" si="47"/>
        <v>4</v>
      </c>
      <c r="S43" s="47"/>
    </row>
    <row r="44" spans="3:19" x14ac:dyDescent="0.2">
      <c r="C44" s="35"/>
      <c r="D44" s="39" t="s">
        <v>81</v>
      </c>
      <c r="E44" s="3" t="s">
        <v>26</v>
      </c>
      <c r="F44" s="3">
        <v>3</v>
      </c>
      <c r="G44" s="3">
        <v>32</v>
      </c>
      <c r="H44" s="3">
        <f t="shared" si="40"/>
        <v>8</v>
      </c>
      <c r="I44" s="3">
        <f t="shared" si="41"/>
        <v>16</v>
      </c>
      <c r="J44" s="3">
        <f t="shared" si="42"/>
        <v>18</v>
      </c>
      <c r="K44" s="3">
        <f t="shared" si="43"/>
        <v>4</v>
      </c>
      <c r="L44" s="3">
        <v>1</v>
      </c>
      <c r="M44" s="3">
        <v>1</v>
      </c>
      <c r="N44" s="3">
        <v>1</v>
      </c>
      <c r="O44" s="3">
        <f t="shared" si="44"/>
        <v>8</v>
      </c>
      <c r="P44" s="3">
        <f t="shared" si="45"/>
        <v>32</v>
      </c>
      <c r="Q44" s="10">
        <f t="shared" si="46"/>
        <v>26</v>
      </c>
      <c r="R44" s="5">
        <f t="shared" si="47"/>
        <v>4</v>
      </c>
      <c r="S44" s="47"/>
    </row>
    <row r="45" spans="3:19" x14ac:dyDescent="0.2">
      <c r="C45" s="35"/>
      <c r="D45" s="39"/>
      <c r="E45" s="13" t="s">
        <v>46</v>
      </c>
      <c r="F45" s="3">
        <v>3</v>
      </c>
      <c r="G45" s="3">
        <v>64</v>
      </c>
      <c r="H45" s="3">
        <f t="shared" si="40"/>
        <v>8</v>
      </c>
      <c r="I45" s="3">
        <f t="shared" si="41"/>
        <v>32</v>
      </c>
      <c r="J45" s="3">
        <f t="shared" si="42"/>
        <v>26</v>
      </c>
      <c r="K45" s="3">
        <f t="shared" si="43"/>
        <v>4</v>
      </c>
      <c r="L45" s="13">
        <v>1</v>
      </c>
      <c r="M45" s="13">
        <v>1</v>
      </c>
      <c r="N45" s="13">
        <v>1</v>
      </c>
      <c r="O45" s="3">
        <f t="shared" si="44"/>
        <v>8</v>
      </c>
      <c r="P45" s="3">
        <f t="shared" si="45"/>
        <v>64</v>
      </c>
      <c r="Q45" s="10">
        <f t="shared" si="46"/>
        <v>34</v>
      </c>
      <c r="R45" s="5">
        <f t="shared" si="47"/>
        <v>4</v>
      </c>
      <c r="S45" s="47"/>
    </row>
    <row r="46" spans="3:19" x14ac:dyDescent="0.2">
      <c r="C46" s="35"/>
      <c r="D46" s="39" t="s">
        <v>82</v>
      </c>
      <c r="E46" s="13" t="s">
        <v>75</v>
      </c>
      <c r="F46" s="3">
        <v>2</v>
      </c>
      <c r="G46" s="3">
        <v>64</v>
      </c>
      <c r="H46" s="3">
        <f t="shared" si="40"/>
        <v>8</v>
      </c>
      <c r="I46" s="3">
        <f t="shared" si="41"/>
        <v>64</v>
      </c>
      <c r="J46" s="3">
        <f t="shared" si="42"/>
        <v>34</v>
      </c>
      <c r="K46" s="3">
        <f t="shared" si="43"/>
        <v>4</v>
      </c>
      <c r="L46" s="13">
        <v>2</v>
      </c>
      <c r="M46" s="13">
        <v>0</v>
      </c>
      <c r="N46" s="13">
        <v>1</v>
      </c>
      <c r="O46" s="3">
        <f t="shared" si="44"/>
        <v>4</v>
      </c>
      <c r="P46" s="3">
        <f t="shared" si="45"/>
        <v>64</v>
      </c>
      <c r="Q46" s="10">
        <f t="shared" si="46"/>
        <v>38</v>
      </c>
      <c r="R46" s="5">
        <f t="shared" si="47"/>
        <v>8</v>
      </c>
      <c r="S46" s="47"/>
    </row>
    <row r="47" spans="3:19" x14ac:dyDescent="0.2">
      <c r="C47" s="35"/>
      <c r="D47" s="39"/>
      <c r="E47" s="13" t="s">
        <v>76</v>
      </c>
      <c r="F47" s="3">
        <v>1</v>
      </c>
      <c r="G47" s="3">
        <v>16</v>
      </c>
      <c r="H47" s="3">
        <f t="shared" si="40"/>
        <v>4</v>
      </c>
      <c r="I47" s="3">
        <f t="shared" si="41"/>
        <v>64</v>
      </c>
      <c r="J47" s="3">
        <f t="shared" si="42"/>
        <v>38</v>
      </c>
      <c r="K47" s="3">
        <f t="shared" si="43"/>
        <v>8</v>
      </c>
      <c r="L47" s="13">
        <v>1</v>
      </c>
      <c r="M47" s="13">
        <v>0</v>
      </c>
      <c r="N47" s="13">
        <v>1</v>
      </c>
      <c r="O47" s="3">
        <f t="shared" si="44"/>
        <v>4</v>
      </c>
      <c r="P47" s="3">
        <f t="shared" si="45"/>
        <v>16</v>
      </c>
      <c r="Q47" s="10">
        <f t="shared" si="46"/>
        <v>38</v>
      </c>
      <c r="R47" s="5">
        <f t="shared" si="47"/>
        <v>8</v>
      </c>
      <c r="S47" s="47"/>
    </row>
    <row r="48" spans="3:19" x14ac:dyDescent="0.2">
      <c r="C48" s="35"/>
      <c r="D48" s="39" t="s">
        <v>83</v>
      </c>
      <c r="E48" s="13" t="s">
        <v>42</v>
      </c>
      <c r="F48" s="13">
        <v>3</v>
      </c>
      <c r="G48" s="13">
        <v>32</v>
      </c>
      <c r="H48" s="3">
        <f t="shared" si="40"/>
        <v>4</v>
      </c>
      <c r="I48" s="3">
        <f t="shared" si="41"/>
        <v>16</v>
      </c>
      <c r="J48" s="3">
        <f t="shared" si="42"/>
        <v>38</v>
      </c>
      <c r="K48" s="3">
        <f t="shared" si="43"/>
        <v>8</v>
      </c>
      <c r="L48" s="13">
        <v>1</v>
      </c>
      <c r="M48" s="13">
        <v>1</v>
      </c>
      <c r="N48" s="13">
        <v>1</v>
      </c>
      <c r="O48" s="3">
        <f t="shared" si="44"/>
        <v>4</v>
      </c>
      <c r="P48" s="3">
        <f t="shared" si="45"/>
        <v>32</v>
      </c>
      <c r="Q48" s="10">
        <f t="shared" si="46"/>
        <v>54</v>
      </c>
      <c r="R48" s="5">
        <f t="shared" si="47"/>
        <v>8</v>
      </c>
      <c r="S48" s="47"/>
    </row>
    <row r="49" spans="3:19" x14ac:dyDescent="0.2">
      <c r="C49" s="35"/>
      <c r="D49" s="39"/>
      <c r="E49" s="13" t="s">
        <v>43</v>
      </c>
      <c r="F49" s="13">
        <v>3</v>
      </c>
      <c r="G49" s="13">
        <v>64</v>
      </c>
      <c r="H49" s="3">
        <f t="shared" si="40"/>
        <v>4</v>
      </c>
      <c r="I49" s="3">
        <f t="shared" si="41"/>
        <v>32</v>
      </c>
      <c r="J49" s="3">
        <f t="shared" si="42"/>
        <v>54</v>
      </c>
      <c r="K49" s="3">
        <f t="shared" si="43"/>
        <v>8</v>
      </c>
      <c r="L49" s="13">
        <v>1</v>
      </c>
      <c r="M49" s="13">
        <v>1</v>
      </c>
      <c r="N49" s="13">
        <v>1</v>
      </c>
      <c r="O49" s="3">
        <f t="shared" si="44"/>
        <v>4</v>
      </c>
      <c r="P49" s="3">
        <f t="shared" si="45"/>
        <v>64</v>
      </c>
      <c r="Q49" s="10">
        <f t="shared" si="46"/>
        <v>70</v>
      </c>
      <c r="R49" s="5">
        <f t="shared" si="47"/>
        <v>8</v>
      </c>
      <c r="S49" s="47"/>
    </row>
    <row r="50" spans="3:19" ht="15" thickBot="1" x14ac:dyDescent="0.25">
      <c r="C50" s="36"/>
      <c r="D50" s="43" t="s">
        <v>67</v>
      </c>
      <c r="E50" s="6" t="s">
        <v>28</v>
      </c>
      <c r="F50" s="6">
        <v>4</v>
      </c>
      <c r="G50" s="6">
        <v>32</v>
      </c>
      <c r="H50" s="6">
        <f t="shared" si="40"/>
        <v>4</v>
      </c>
      <c r="I50" s="6">
        <f>P44</f>
        <v>32</v>
      </c>
      <c r="J50" s="6">
        <f>Q44</f>
        <v>26</v>
      </c>
      <c r="K50" s="6">
        <f t="shared" si="43"/>
        <v>8</v>
      </c>
      <c r="L50" s="6">
        <v>1</v>
      </c>
      <c r="M50" s="6">
        <v>0</v>
      </c>
      <c r="N50" s="6">
        <v>1</v>
      </c>
      <c r="O50" s="6">
        <f t="shared" si="36"/>
        <v>1</v>
      </c>
      <c r="P50" s="6">
        <f t="shared" si="37"/>
        <v>32</v>
      </c>
      <c r="Q50" s="41">
        <f>Q49</f>
        <v>70</v>
      </c>
      <c r="R50" s="7">
        <f>K50*L50</f>
        <v>8</v>
      </c>
      <c r="S50" s="48"/>
    </row>
    <row r="51" spans="3:19" ht="15" x14ac:dyDescent="0.2">
      <c r="C51" s="34">
        <v>4</v>
      </c>
      <c r="D51" s="42" t="s">
        <v>59</v>
      </c>
      <c r="E51" s="4" t="s">
        <v>22</v>
      </c>
      <c r="F51" s="4">
        <v>3</v>
      </c>
      <c r="G51" s="4">
        <v>32</v>
      </c>
      <c r="H51" s="11">
        <v>32</v>
      </c>
      <c r="I51" s="4">
        <v>3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f t="shared" si="36"/>
        <v>32</v>
      </c>
      <c r="P51" s="4">
        <f t="shared" si="37"/>
        <v>32</v>
      </c>
      <c r="Q51" s="4">
        <f>J51+(F51-1)*K51*N51</f>
        <v>3</v>
      </c>
      <c r="R51" s="19">
        <f t="shared" ref="R51:R61" si="48">K51*L51</f>
        <v>1</v>
      </c>
      <c r="S51" s="46" t="s">
        <v>93</v>
      </c>
    </row>
    <row r="52" spans="3:19" x14ac:dyDescent="0.2">
      <c r="C52" s="35"/>
      <c r="D52" s="50" t="s">
        <v>77</v>
      </c>
      <c r="E52" s="3" t="s">
        <v>23</v>
      </c>
      <c r="F52" s="3">
        <v>3</v>
      </c>
      <c r="G52" s="3">
        <v>64</v>
      </c>
      <c r="H52" s="3">
        <f t="shared" ref="H52" si="49">O51</f>
        <v>32</v>
      </c>
      <c r="I52" s="3">
        <f t="shared" ref="I52:I61" si="50">P51</f>
        <v>32</v>
      </c>
      <c r="J52" s="3">
        <f t="shared" ref="J52:J61" si="51">Q51</f>
        <v>3</v>
      </c>
      <c r="K52" s="3">
        <f t="shared" ref="K52:K61" si="52">R51</f>
        <v>1</v>
      </c>
      <c r="L52" s="3">
        <v>1</v>
      </c>
      <c r="M52" s="3">
        <v>1</v>
      </c>
      <c r="N52" s="3">
        <v>1</v>
      </c>
      <c r="O52" s="3">
        <f t="shared" si="36"/>
        <v>32</v>
      </c>
      <c r="P52" s="3">
        <f t="shared" si="37"/>
        <v>64</v>
      </c>
      <c r="Q52" s="10">
        <f t="shared" ref="Q52:Q61" si="53">J52+(F52-1)*K52*N52</f>
        <v>5</v>
      </c>
      <c r="R52" s="5">
        <f t="shared" si="48"/>
        <v>1</v>
      </c>
      <c r="S52" s="47"/>
    </row>
    <row r="53" spans="3:19" x14ac:dyDescent="0.2">
      <c r="C53" s="35"/>
      <c r="D53" s="39" t="s">
        <v>78</v>
      </c>
      <c r="E53" s="3" t="s">
        <v>71</v>
      </c>
      <c r="F53" s="3">
        <v>2</v>
      </c>
      <c r="G53" s="3">
        <v>64</v>
      </c>
      <c r="H53" s="3">
        <f t="shared" ref="H53:H62" si="54">O52</f>
        <v>32</v>
      </c>
      <c r="I53" s="3">
        <f t="shared" ref="I53:I62" si="55">P52</f>
        <v>64</v>
      </c>
      <c r="J53" s="3">
        <f t="shared" ref="J53:J62" si="56">Q52</f>
        <v>5</v>
      </c>
      <c r="K53" s="3">
        <f t="shared" ref="K53:K62" si="57">R52</f>
        <v>1</v>
      </c>
      <c r="L53" s="3">
        <v>2</v>
      </c>
      <c r="M53" s="3">
        <v>0</v>
      </c>
      <c r="N53" s="3">
        <v>1</v>
      </c>
      <c r="O53" s="3">
        <f t="shared" ref="O53:O61" si="58">FLOOR(((H53+(2*M53)-F53)/L53)+1,1)</f>
        <v>16</v>
      </c>
      <c r="P53" s="3">
        <f t="shared" ref="P53:P61" si="59">G53</f>
        <v>64</v>
      </c>
      <c r="Q53" s="10">
        <f t="shared" ref="Q53:Q61" si="60">J53+(F53-1)*K53*N53</f>
        <v>6</v>
      </c>
      <c r="R53" s="5">
        <f t="shared" ref="R53:R61" si="61">K53*L53</f>
        <v>2</v>
      </c>
      <c r="S53" s="47"/>
    </row>
    <row r="54" spans="3:19" x14ac:dyDescent="0.2">
      <c r="C54" s="35"/>
      <c r="D54" s="39"/>
      <c r="E54" s="3" t="s">
        <v>72</v>
      </c>
      <c r="F54" s="3">
        <v>1</v>
      </c>
      <c r="G54" s="3">
        <v>32</v>
      </c>
      <c r="H54" s="3">
        <f t="shared" si="54"/>
        <v>16</v>
      </c>
      <c r="I54" s="3">
        <f t="shared" si="55"/>
        <v>64</v>
      </c>
      <c r="J54" s="3">
        <f t="shared" si="56"/>
        <v>6</v>
      </c>
      <c r="K54" s="3">
        <f t="shared" si="57"/>
        <v>2</v>
      </c>
      <c r="L54" s="3">
        <v>1</v>
      </c>
      <c r="M54" s="3">
        <v>0</v>
      </c>
      <c r="N54" s="3">
        <v>1</v>
      </c>
      <c r="O54" s="3">
        <f t="shared" si="58"/>
        <v>16</v>
      </c>
      <c r="P54" s="3">
        <f t="shared" si="59"/>
        <v>32</v>
      </c>
      <c r="Q54" s="10">
        <f t="shared" si="60"/>
        <v>6</v>
      </c>
      <c r="R54" s="5">
        <f t="shared" si="61"/>
        <v>2</v>
      </c>
      <c r="S54" s="47"/>
    </row>
    <row r="55" spans="3:19" x14ac:dyDescent="0.2">
      <c r="C55" s="35"/>
      <c r="D55" s="50" t="s">
        <v>79</v>
      </c>
      <c r="E55" s="3" t="s">
        <v>27</v>
      </c>
      <c r="F55" s="3">
        <v>3</v>
      </c>
      <c r="G55" s="3">
        <v>64</v>
      </c>
      <c r="H55" s="3">
        <f t="shared" si="54"/>
        <v>16</v>
      </c>
      <c r="I55" s="3">
        <f t="shared" si="55"/>
        <v>32</v>
      </c>
      <c r="J55" s="3">
        <f t="shared" si="56"/>
        <v>6</v>
      </c>
      <c r="K55" s="3">
        <f t="shared" si="57"/>
        <v>2</v>
      </c>
      <c r="L55" s="3">
        <v>1</v>
      </c>
      <c r="M55" s="3">
        <v>1</v>
      </c>
      <c r="N55" s="3">
        <v>1</v>
      </c>
      <c r="O55" s="3">
        <f t="shared" si="58"/>
        <v>16</v>
      </c>
      <c r="P55" s="3">
        <f t="shared" si="59"/>
        <v>64</v>
      </c>
      <c r="Q55" s="10">
        <f t="shared" si="60"/>
        <v>10</v>
      </c>
      <c r="R55" s="5">
        <f t="shared" si="61"/>
        <v>2</v>
      </c>
      <c r="S55" s="47"/>
    </row>
    <row r="56" spans="3:19" x14ac:dyDescent="0.2">
      <c r="C56" s="35"/>
      <c r="D56" s="39" t="s">
        <v>80</v>
      </c>
      <c r="E56" s="3" t="s">
        <v>73</v>
      </c>
      <c r="F56" s="3">
        <v>2</v>
      </c>
      <c r="G56" s="3">
        <v>64</v>
      </c>
      <c r="H56" s="3">
        <f t="shared" si="54"/>
        <v>16</v>
      </c>
      <c r="I56" s="3">
        <f t="shared" si="55"/>
        <v>64</v>
      </c>
      <c r="J56" s="3">
        <f t="shared" si="56"/>
        <v>10</v>
      </c>
      <c r="K56" s="3">
        <f t="shared" si="57"/>
        <v>2</v>
      </c>
      <c r="L56" s="3">
        <v>2</v>
      </c>
      <c r="M56" s="3">
        <v>0</v>
      </c>
      <c r="N56" s="3">
        <v>1</v>
      </c>
      <c r="O56" s="3">
        <f t="shared" si="58"/>
        <v>8</v>
      </c>
      <c r="P56" s="3">
        <f t="shared" si="59"/>
        <v>64</v>
      </c>
      <c r="Q56" s="10">
        <f t="shared" si="60"/>
        <v>12</v>
      </c>
      <c r="R56" s="5">
        <f t="shared" si="61"/>
        <v>4</v>
      </c>
      <c r="S56" s="47"/>
    </row>
    <row r="57" spans="3:19" x14ac:dyDescent="0.2">
      <c r="C57" s="35"/>
      <c r="D57" s="39"/>
      <c r="E57" s="3" t="s">
        <v>74</v>
      </c>
      <c r="F57" s="3">
        <v>1</v>
      </c>
      <c r="G57" s="3">
        <v>32</v>
      </c>
      <c r="H57" s="3">
        <f t="shared" si="54"/>
        <v>8</v>
      </c>
      <c r="I57" s="3">
        <f t="shared" si="55"/>
        <v>64</v>
      </c>
      <c r="J57" s="3">
        <f t="shared" si="56"/>
        <v>12</v>
      </c>
      <c r="K57" s="3">
        <f t="shared" si="57"/>
        <v>4</v>
      </c>
      <c r="L57" s="3">
        <v>1</v>
      </c>
      <c r="M57" s="3">
        <v>0</v>
      </c>
      <c r="N57" s="3">
        <v>1</v>
      </c>
      <c r="O57" s="3">
        <f t="shared" si="58"/>
        <v>8</v>
      </c>
      <c r="P57" s="3">
        <f t="shared" si="59"/>
        <v>32</v>
      </c>
      <c r="Q57" s="10">
        <f t="shared" si="60"/>
        <v>12</v>
      </c>
      <c r="R57" s="5">
        <f t="shared" si="61"/>
        <v>4</v>
      </c>
      <c r="S57" s="47"/>
    </row>
    <row r="58" spans="3:19" x14ac:dyDescent="0.2">
      <c r="C58" s="35"/>
      <c r="D58" s="50" t="s">
        <v>81</v>
      </c>
      <c r="E58" s="3" t="s">
        <v>26</v>
      </c>
      <c r="F58" s="3">
        <v>3</v>
      </c>
      <c r="G58" s="3">
        <v>64</v>
      </c>
      <c r="H58" s="3">
        <f t="shared" si="54"/>
        <v>8</v>
      </c>
      <c r="I58" s="3">
        <f t="shared" si="55"/>
        <v>32</v>
      </c>
      <c r="J58" s="3">
        <f t="shared" si="56"/>
        <v>12</v>
      </c>
      <c r="K58" s="3">
        <f t="shared" si="57"/>
        <v>4</v>
      </c>
      <c r="L58" s="3">
        <v>1</v>
      </c>
      <c r="M58" s="3">
        <v>1</v>
      </c>
      <c r="N58" s="3">
        <v>1</v>
      </c>
      <c r="O58" s="3">
        <f t="shared" si="58"/>
        <v>8</v>
      </c>
      <c r="P58" s="3">
        <f t="shared" si="59"/>
        <v>64</v>
      </c>
      <c r="Q58" s="10">
        <f t="shared" si="60"/>
        <v>20</v>
      </c>
      <c r="R58" s="5">
        <f t="shared" si="61"/>
        <v>4</v>
      </c>
      <c r="S58" s="47"/>
    </row>
    <row r="59" spans="3:19" x14ac:dyDescent="0.2">
      <c r="C59" s="35"/>
      <c r="D59" s="39" t="s">
        <v>82</v>
      </c>
      <c r="E59" s="13" t="s">
        <v>75</v>
      </c>
      <c r="F59" s="3">
        <v>2</v>
      </c>
      <c r="G59" s="3">
        <v>64</v>
      </c>
      <c r="H59" s="3">
        <f t="shared" si="54"/>
        <v>8</v>
      </c>
      <c r="I59" s="3">
        <f t="shared" si="55"/>
        <v>64</v>
      </c>
      <c r="J59" s="3">
        <f t="shared" si="56"/>
        <v>20</v>
      </c>
      <c r="K59" s="3">
        <f t="shared" si="57"/>
        <v>4</v>
      </c>
      <c r="L59" s="13">
        <v>2</v>
      </c>
      <c r="M59" s="13">
        <v>0</v>
      </c>
      <c r="N59" s="13">
        <v>1</v>
      </c>
      <c r="O59" s="3">
        <f t="shared" si="58"/>
        <v>4</v>
      </c>
      <c r="P59" s="3">
        <f t="shared" si="59"/>
        <v>64</v>
      </c>
      <c r="Q59" s="10">
        <f t="shared" si="60"/>
        <v>24</v>
      </c>
      <c r="R59" s="5">
        <f t="shared" si="61"/>
        <v>8</v>
      </c>
      <c r="S59" s="47"/>
    </row>
    <row r="60" spans="3:19" x14ac:dyDescent="0.2">
      <c r="C60" s="35"/>
      <c r="D60" s="39"/>
      <c r="E60" s="13" t="s">
        <v>76</v>
      </c>
      <c r="F60" s="3">
        <v>1</v>
      </c>
      <c r="G60" s="3">
        <v>32</v>
      </c>
      <c r="H60" s="3">
        <f t="shared" si="54"/>
        <v>4</v>
      </c>
      <c r="I60" s="3">
        <f t="shared" si="55"/>
        <v>64</v>
      </c>
      <c r="J60" s="3">
        <f t="shared" si="56"/>
        <v>24</v>
      </c>
      <c r="K60" s="3">
        <f t="shared" si="57"/>
        <v>8</v>
      </c>
      <c r="L60" s="13">
        <v>1</v>
      </c>
      <c r="M60" s="13">
        <v>0</v>
      </c>
      <c r="N60" s="13">
        <v>1</v>
      </c>
      <c r="O60" s="3">
        <f t="shared" si="58"/>
        <v>4</v>
      </c>
      <c r="P60" s="3">
        <f t="shared" si="59"/>
        <v>32</v>
      </c>
      <c r="Q60" s="10">
        <f t="shared" si="60"/>
        <v>24</v>
      </c>
      <c r="R60" s="5">
        <f t="shared" si="61"/>
        <v>8</v>
      </c>
      <c r="S60" s="47"/>
    </row>
    <row r="61" spans="3:19" x14ac:dyDescent="0.2">
      <c r="C61" s="35"/>
      <c r="D61" s="50" t="s">
        <v>83</v>
      </c>
      <c r="E61" s="13" t="s">
        <v>42</v>
      </c>
      <c r="F61" s="13">
        <v>3</v>
      </c>
      <c r="G61" s="13">
        <v>64</v>
      </c>
      <c r="H61" s="3">
        <f t="shared" si="54"/>
        <v>4</v>
      </c>
      <c r="I61" s="3">
        <f t="shared" si="55"/>
        <v>32</v>
      </c>
      <c r="J61" s="3">
        <f t="shared" si="56"/>
        <v>24</v>
      </c>
      <c r="K61" s="3">
        <f t="shared" si="57"/>
        <v>8</v>
      </c>
      <c r="L61" s="13">
        <v>1</v>
      </c>
      <c r="M61" s="13">
        <v>1</v>
      </c>
      <c r="N61" s="13">
        <v>1</v>
      </c>
      <c r="O61" s="3">
        <f t="shared" si="58"/>
        <v>4</v>
      </c>
      <c r="P61" s="3">
        <f t="shared" si="59"/>
        <v>64</v>
      </c>
      <c r="Q61" s="10">
        <f t="shared" si="60"/>
        <v>40</v>
      </c>
      <c r="R61" s="5">
        <f t="shared" si="61"/>
        <v>8</v>
      </c>
      <c r="S61" s="47"/>
    </row>
    <row r="62" spans="3:19" ht="15" thickBot="1" x14ac:dyDescent="0.25">
      <c r="C62" s="35"/>
      <c r="D62" s="20" t="s">
        <v>67</v>
      </c>
      <c r="E62" s="13" t="s">
        <v>28</v>
      </c>
      <c r="F62" s="13">
        <v>4</v>
      </c>
      <c r="G62" s="13">
        <v>64</v>
      </c>
      <c r="H62" s="13">
        <f t="shared" si="54"/>
        <v>4</v>
      </c>
      <c r="I62" s="13">
        <f t="shared" si="55"/>
        <v>64</v>
      </c>
      <c r="J62" s="13">
        <f t="shared" si="56"/>
        <v>40</v>
      </c>
      <c r="K62" s="13">
        <f t="shared" si="57"/>
        <v>8</v>
      </c>
      <c r="L62" s="13">
        <v>1</v>
      </c>
      <c r="M62" s="13">
        <v>0</v>
      </c>
      <c r="N62" s="13">
        <v>1</v>
      </c>
      <c r="O62" s="13">
        <f t="shared" ref="O53:O62" si="62">FLOOR(((H62+(2*M62)-F62)/L62)+1,1)</f>
        <v>1</v>
      </c>
      <c r="P62" s="13">
        <f t="shared" ref="P53:P62" si="63">G62</f>
        <v>64</v>
      </c>
      <c r="Q62" s="51">
        <f>Q61</f>
        <v>40</v>
      </c>
      <c r="R62" s="40">
        <f>K62*L62</f>
        <v>8</v>
      </c>
      <c r="S62" s="48"/>
    </row>
    <row r="63" spans="3:19" ht="29.25" thickBot="1" x14ac:dyDescent="0.25">
      <c r="C63" s="60">
        <v>5</v>
      </c>
      <c r="D63" s="61" t="s">
        <v>90</v>
      </c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2"/>
      <c r="S63" s="63" t="s">
        <v>91</v>
      </c>
    </row>
  </sheetData>
  <mergeCells count="28">
    <mergeCell ref="D63:R63"/>
    <mergeCell ref="D28:D29"/>
    <mergeCell ref="D31:D32"/>
    <mergeCell ref="S6:S25"/>
    <mergeCell ref="S26:S34"/>
    <mergeCell ref="S35:S50"/>
    <mergeCell ref="C51:C62"/>
    <mergeCell ref="D53:D54"/>
    <mergeCell ref="D56:D57"/>
    <mergeCell ref="D59:D60"/>
    <mergeCell ref="S51:S62"/>
    <mergeCell ref="C6:C25"/>
    <mergeCell ref="C26:C34"/>
    <mergeCell ref="C35:C50"/>
    <mergeCell ref="D36:D37"/>
    <mergeCell ref="D38:D39"/>
    <mergeCell ref="D40:D41"/>
    <mergeCell ref="D42:D43"/>
    <mergeCell ref="D44:D45"/>
    <mergeCell ref="D46:D47"/>
    <mergeCell ref="D48:D49"/>
    <mergeCell ref="D20:D21"/>
    <mergeCell ref="D22:D24"/>
    <mergeCell ref="D7:D9"/>
    <mergeCell ref="D10:D11"/>
    <mergeCell ref="D12:D14"/>
    <mergeCell ref="D15:D16"/>
    <mergeCell ref="D17:D1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504E6-FF23-42EF-A4AB-971259469FAD}">
  <dimension ref="D1:Q402"/>
  <sheetViews>
    <sheetView workbookViewId="0">
      <pane ySplit="2" topLeftCell="A3" activePane="bottomLeft" state="frozen"/>
      <selection pane="bottomLeft" activeCell="M33" sqref="M33"/>
    </sheetView>
  </sheetViews>
  <sheetFormatPr defaultRowHeight="14.25" x14ac:dyDescent="0.2"/>
  <cols>
    <col min="1" max="4" width="9" style="1"/>
    <col min="5" max="5" width="7.875" style="1" customWidth="1"/>
    <col min="6" max="6" width="12.375" style="1" customWidth="1"/>
    <col min="7" max="7" width="11" style="1" bestFit="1" customWidth="1"/>
    <col min="8" max="8" width="9" style="1"/>
    <col min="9" max="9" width="12.375" style="1" bestFit="1" customWidth="1"/>
    <col min="10" max="10" width="11.75" style="1" bestFit="1" customWidth="1"/>
    <col min="11" max="16384" width="9" style="1"/>
  </cols>
  <sheetData>
    <row r="1" spans="4:17" ht="15" thickBot="1" x14ac:dyDescent="0.25"/>
    <row r="2" spans="4:17" s="2" customFormat="1" ht="15.75" thickBot="1" x14ac:dyDescent="0.25">
      <c r="D2" s="14" t="s">
        <v>4</v>
      </c>
      <c r="E2" s="15" t="s">
        <v>0</v>
      </c>
      <c r="F2" s="15" t="s">
        <v>2</v>
      </c>
      <c r="G2" s="15" t="s">
        <v>1</v>
      </c>
      <c r="H2" s="45" t="s">
        <v>3</v>
      </c>
      <c r="I2" s="15" t="s">
        <v>9</v>
      </c>
      <c r="J2" s="16" t="s">
        <v>10</v>
      </c>
    </row>
    <row r="3" spans="4:17" x14ac:dyDescent="0.2">
      <c r="D3" s="29">
        <v>4</v>
      </c>
      <c r="E3" s="4">
        <v>1</v>
      </c>
      <c r="F3" s="4">
        <v>33.35</v>
      </c>
      <c r="G3" s="4">
        <v>42.7</v>
      </c>
      <c r="H3" s="4">
        <f>F3-G3</f>
        <v>-9.3500000000000014</v>
      </c>
      <c r="I3" s="52">
        <f>MAX(F3:F22)</f>
        <v>94.03</v>
      </c>
      <c r="J3" s="55">
        <f>MAX(G3:G22)</f>
        <v>72.59</v>
      </c>
    </row>
    <row r="4" spans="4:17" x14ac:dyDescent="0.2">
      <c r="D4" s="30"/>
      <c r="E4" s="3">
        <v>2</v>
      </c>
      <c r="F4" s="3">
        <v>52.42</v>
      </c>
      <c r="G4" s="3">
        <v>52.11</v>
      </c>
      <c r="H4" s="3">
        <f>F4-G4</f>
        <v>0.31000000000000227</v>
      </c>
      <c r="I4" s="53"/>
      <c r="J4" s="56"/>
      <c r="N4" s="58"/>
      <c r="Q4" s="58"/>
    </row>
    <row r="5" spans="4:17" x14ac:dyDescent="0.2">
      <c r="D5" s="30"/>
      <c r="E5" s="3">
        <v>3</v>
      </c>
      <c r="F5" s="3">
        <v>61.96</v>
      </c>
      <c r="G5" s="3">
        <v>61.21</v>
      </c>
      <c r="H5" s="3">
        <f>F5-G5</f>
        <v>0.75</v>
      </c>
      <c r="I5" s="53"/>
      <c r="J5" s="56"/>
      <c r="N5" s="58"/>
      <c r="Q5" s="58"/>
    </row>
    <row r="6" spans="4:17" x14ac:dyDescent="0.2">
      <c r="D6" s="30"/>
      <c r="E6" s="3">
        <v>4</v>
      </c>
      <c r="F6" s="3">
        <v>67.569999999999993</v>
      </c>
      <c r="G6" s="3">
        <v>61.72</v>
      </c>
      <c r="H6" s="3">
        <f>F6-G6</f>
        <v>5.8499999999999943</v>
      </c>
      <c r="I6" s="53"/>
      <c r="J6" s="56"/>
      <c r="N6" s="58"/>
      <c r="Q6" s="58"/>
    </row>
    <row r="7" spans="4:17" x14ac:dyDescent="0.2">
      <c r="D7" s="30"/>
      <c r="E7" s="3">
        <v>5</v>
      </c>
      <c r="F7" s="3">
        <v>71.489999999999995</v>
      </c>
      <c r="G7" s="3">
        <v>67.319999999999993</v>
      </c>
      <c r="H7" s="3">
        <f>F7-G7</f>
        <v>4.1700000000000017</v>
      </c>
      <c r="I7" s="53"/>
      <c r="J7" s="56"/>
      <c r="N7" s="58"/>
      <c r="Q7" s="58"/>
    </row>
    <row r="8" spans="4:17" x14ac:dyDescent="0.2">
      <c r="D8" s="30"/>
      <c r="E8" s="3">
        <v>6</v>
      </c>
      <c r="F8" s="3">
        <v>74.84</v>
      </c>
      <c r="G8" s="3">
        <v>65.239999999999995</v>
      </c>
      <c r="H8" s="3">
        <f>F8-G8</f>
        <v>9.6000000000000085</v>
      </c>
      <c r="I8" s="53"/>
      <c r="J8" s="56"/>
      <c r="N8" s="58"/>
      <c r="Q8" s="58"/>
    </row>
    <row r="9" spans="4:17" x14ac:dyDescent="0.2">
      <c r="D9" s="30"/>
      <c r="E9" s="3">
        <v>7</v>
      </c>
      <c r="F9" s="3">
        <v>77.12</v>
      </c>
      <c r="G9" s="3">
        <v>65.66</v>
      </c>
      <c r="H9" s="3">
        <f>F9-G9</f>
        <v>11.460000000000008</v>
      </c>
      <c r="I9" s="53"/>
      <c r="J9" s="56"/>
      <c r="N9" s="58"/>
      <c r="Q9" s="58"/>
    </row>
    <row r="10" spans="4:17" x14ac:dyDescent="0.2">
      <c r="D10" s="30"/>
      <c r="E10" s="3">
        <v>8</v>
      </c>
      <c r="F10" s="3">
        <v>79.48</v>
      </c>
      <c r="G10" s="3">
        <v>71.03</v>
      </c>
      <c r="H10" s="3">
        <f>F10-G10</f>
        <v>8.4500000000000028</v>
      </c>
      <c r="I10" s="53"/>
      <c r="J10" s="56"/>
      <c r="N10" s="58"/>
      <c r="Q10" s="58"/>
    </row>
    <row r="11" spans="4:17" x14ac:dyDescent="0.2">
      <c r="D11" s="30"/>
      <c r="E11" s="3">
        <v>9</v>
      </c>
      <c r="F11" s="3">
        <v>81.599999999999994</v>
      </c>
      <c r="G11" s="3">
        <v>70.900000000000006</v>
      </c>
      <c r="H11" s="3">
        <f>F11-G11</f>
        <v>10.699999999999989</v>
      </c>
      <c r="I11" s="53"/>
      <c r="J11" s="56"/>
      <c r="N11" s="58"/>
      <c r="Q11" s="58"/>
    </row>
    <row r="12" spans="4:17" x14ac:dyDescent="0.2">
      <c r="D12" s="30"/>
      <c r="E12" s="3">
        <v>10</v>
      </c>
      <c r="F12" s="3">
        <v>83.26</v>
      </c>
      <c r="G12" s="3">
        <v>68.430000000000007</v>
      </c>
      <c r="H12" s="3">
        <f>F12-G12</f>
        <v>14.829999999999998</v>
      </c>
      <c r="I12" s="53"/>
      <c r="J12" s="56"/>
      <c r="N12" s="58"/>
      <c r="Q12" s="58"/>
    </row>
    <row r="13" spans="4:17" x14ac:dyDescent="0.2">
      <c r="D13" s="30"/>
      <c r="E13" s="3">
        <v>11</v>
      </c>
      <c r="F13" s="3">
        <v>84.87</v>
      </c>
      <c r="G13" s="3">
        <v>69.739999999999995</v>
      </c>
      <c r="H13" s="3">
        <f>F13-G13</f>
        <v>15.13000000000001</v>
      </c>
      <c r="I13" s="53"/>
      <c r="J13" s="56"/>
      <c r="N13" s="58"/>
      <c r="Q13" s="58"/>
    </row>
    <row r="14" spans="4:17" x14ac:dyDescent="0.2">
      <c r="D14" s="30"/>
      <c r="E14" s="3">
        <v>12</v>
      </c>
      <c r="F14" s="3">
        <v>86.45</v>
      </c>
      <c r="G14" s="3">
        <v>69.92</v>
      </c>
      <c r="H14" s="3">
        <f>F14-G14</f>
        <v>16.53</v>
      </c>
      <c r="I14" s="53"/>
      <c r="J14" s="56"/>
      <c r="N14" s="58"/>
      <c r="Q14" s="58"/>
    </row>
    <row r="15" spans="4:17" x14ac:dyDescent="0.2">
      <c r="D15" s="30"/>
      <c r="E15" s="3">
        <v>13</v>
      </c>
      <c r="F15" s="3">
        <v>87.67</v>
      </c>
      <c r="G15" s="3">
        <v>70.81</v>
      </c>
      <c r="H15" s="3">
        <f>F15-G15</f>
        <v>16.86</v>
      </c>
      <c r="I15" s="53"/>
      <c r="J15" s="56"/>
      <c r="N15" s="58"/>
      <c r="Q15" s="58"/>
    </row>
    <row r="16" spans="4:17" x14ac:dyDescent="0.2">
      <c r="D16" s="30"/>
      <c r="E16" s="3">
        <v>14</v>
      </c>
      <c r="F16" s="3">
        <v>88.97</v>
      </c>
      <c r="G16" s="3">
        <v>71.73</v>
      </c>
      <c r="H16" s="3">
        <f>F16-G16</f>
        <v>17.239999999999995</v>
      </c>
      <c r="I16" s="53"/>
      <c r="J16" s="56"/>
      <c r="N16" s="58"/>
      <c r="Q16" s="58"/>
    </row>
    <row r="17" spans="4:17" x14ac:dyDescent="0.2">
      <c r="D17" s="30"/>
      <c r="E17" s="3">
        <v>15</v>
      </c>
      <c r="F17" s="3">
        <v>89.84</v>
      </c>
      <c r="G17" s="3">
        <v>72.19</v>
      </c>
      <c r="H17" s="3">
        <f>F17-G17</f>
        <v>17.650000000000006</v>
      </c>
      <c r="I17" s="53"/>
      <c r="J17" s="56"/>
      <c r="N17" s="58"/>
      <c r="Q17" s="58"/>
    </row>
    <row r="18" spans="4:17" x14ac:dyDescent="0.2">
      <c r="D18" s="30"/>
      <c r="E18" s="3">
        <v>16</v>
      </c>
      <c r="F18" s="3">
        <v>91.48</v>
      </c>
      <c r="G18" s="3">
        <v>72.59</v>
      </c>
      <c r="H18" s="3">
        <f>F18-G18</f>
        <v>18.89</v>
      </c>
      <c r="I18" s="53"/>
      <c r="J18" s="56"/>
      <c r="N18" s="58"/>
      <c r="Q18" s="58"/>
    </row>
    <row r="19" spans="4:17" x14ac:dyDescent="0.2">
      <c r="D19" s="30"/>
      <c r="E19" s="3">
        <v>17</v>
      </c>
      <c r="F19" s="3">
        <v>92.54</v>
      </c>
      <c r="G19" s="3">
        <v>72.36</v>
      </c>
      <c r="H19" s="3">
        <f>F19-G19</f>
        <v>20.180000000000007</v>
      </c>
      <c r="I19" s="53"/>
      <c r="J19" s="56"/>
      <c r="N19" s="58"/>
      <c r="Q19" s="58"/>
    </row>
    <row r="20" spans="4:17" x14ac:dyDescent="0.2">
      <c r="D20" s="30"/>
      <c r="E20" s="3">
        <v>18</v>
      </c>
      <c r="F20" s="3">
        <v>93.19</v>
      </c>
      <c r="G20" s="3">
        <v>71.099999999999994</v>
      </c>
      <c r="H20" s="3">
        <f>F20-G20</f>
        <v>22.090000000000003</v>
      </c>
      <c r="I20" s="53"/>
      <c r="J20" s="56"/>
      <c r="N20" s="58"/>
      <c r="Q20" s="58"/>
    </row>
    <row r="21" spans="4:17" x14ac:dyDescent="0.2">
      <c r="D21" s="30"/>
      <c r="E21" s="3">
        <v>19</v>
      </c>
      <c r="F21" s="3">
        <v>93.77</v>
      </c>
      <c r="G21" s="3">
        <v>68.22</v>
      </c>
      <c r="H21" s="3">
        <f>F21-G21</f>
        <v>25.549999999999997</v>
      </c>
      <c r="I21" s="53"/>
      <c r="J21" s="56"/>
      <c r="N21" s="58"/>
      <c r="Q21" s="58"/>
    </row>
    <row r="22" spans="4:17" ht="15" thickBot="1" x14ac:dyDescent="0.25">
      <c r="D22" s="32"/>
      <c r="E22" s="6">
        <v>20</v>
      </c>
      <c r="F22" s="6">
        <v>94.03</v>
      </c>
      <c r="G22" s="6">
        <v>71.290000000000006</v>
      </c>
      <c r="H22" s="6">
        <f>F22-G22</f>
        <v>22.739999999999995</v>
      </c>
      <c r="I22" s="54"/>
      <c r="J22" s="57"/>
      <c r="N22" s="59"/>
      <c r="Q22" s="58"/>
    </row>
    <row r="23" spans="4:17" x14ac:dyDescent="0.2">
      <c r="D23" s="29">
        <v>5</v>
      </c>
      <c r="E23" s="4">
        <v>1</v>
      </c>
      <c r="F23" s="4">
        <v>46.88</v>
      </c>
      <c r="G23" s="4">
        <v>50</v>
      </c>
      <c r="H23" s="4">
        <f t="shared" ref="H23" si="0">F23-G23</f>
        <v>-3.1199999999999974</v>
      </c>
      <c r="I23" s="52">
        <f>MAX(F23:F42)</f>
        <v>94.2</v>
      </c>
      <c r="J23" s="55">
        <f>MAX(G23:G42)</f>
        <v>78.36</v>
      </c>
      <c r="N23" s="59"/>
      <c r="Q23" s="58"/>
    </row>
    <row r="24" spans="4:17" x14ac:dyDescent="0.2">
      <c r="D24" s="30"/>
      <c r="E24" s="3">
        <v>2</v>
      </c>
      <c r="F24" s="3">
        <v>65.290000000000006</v>
      </c>
      <c r="G24" s="3">
        <v>65.67</v>
      </c>
      <c r="H24" s="3">
        <f t="shared" ref="H24:H83" si="1">F24-G24</f>
        <v>-0.37999999999999545</v>
      </c>
      <c r="I24" s="53"/>
      <c r="J24" s="56"/>
      <c r="N24"/>
      <c r="O24"/>
    </row>
    <row r="25" spans="4:17" x14ac:dyDescent="0.2">
      <c r="D25" s="30"/>
      <c r="E25" s="3">
        <v>3</v>
      </c>
      <c r="F25" s="3">
        <v>71.75</v>
      </c>
      <c r="G25" s="3">
        <v>67.39</v>
      </c>
      <c r="H25" s="3">
        <f t="shared" si="1"/>
        <v>4.3599999999999994</v>
      </c>
      <c r="I25" s="53"/>
      <c r="J25" s="56"/>
      <c r="N25"/>
      <c r="O25"/>
    </row>
    <row r="26" spans="4:17" x14ac:dyDescent="0.2">
      <c r="D26" s="30"/>
      <c r="E26" s="3">
        <v>4</v>
      </c>
      <c r="F26" s="3">
        <v>76.03</v>
      </c>
      <c r="G26" s="3">
        <v>73.66</v>
      </c>
      <c r="H26" s="3">
        <f t="shared" si="1"/>
        <v>2.3700000000000045</v>
      </c>
      <c r="I26" s="53"/>
      <c r="J26" s="56"/>
      <c r="N26"/>
      <c r="O26"/>
    </row>
    <row r="27" spans="4:17" x14ac:dyDescent="0.2">
      <c r="D27" s="30"/>
      <c r="E27" s="3">
        <v>5</v>
      </c>
      <c r="F27" s="3">
        <v>79.03</v>
      </c>
      <c r="G27" s="3">
        <v>74.13</v>
      </c>
      <c r="H27" s="3">
        <f t="shared" si="1"/>
        <v>4.9000000000000057</v>
      </c>
      <c r="I27" s="53"/>
      <c r="J27" s="56"/>
      <c r="N27"/>
      <c r="O27"/>
    </row>
    <row r="28" spans="4:17" x14ac:dyDescent="0.2">
      <c r="D28" s="30"/>
      <c r="E28" s="3">
        <v>6</v>
      </c>
      <c r="F28" s="3">
        <v>81.5</v>
      </c>
      <c r="G28" s="3">
        <v>75.900000000000006</v>
      </c>
      <c r="H28" s="3">
        <f t="shared" si="1"/>
        <v>5.5999999999999943</v>
      </c>
      <c r="I28" s="53"/>
      <c r="J28" s="56"/>
      <c r="N28"/>
      <c r="O28"/>
    </row>
    <row r="29" spans="4:17" x14ac:dyDescent="0.2">
      <c r="D29" s="30"/>
      <c r="E29" s="3">
        <v>7</v>
      </c>
      <c r="F29" s="3">
        <v>83.15</v>
      </c>
      <c r="G29" s="3">
        <v>75.08</v>
      </c>
      <c r="H29" s="3">
        <f t="shared" si="1"/>
        <v>8.0700000000000074</v>
      </c>
      <c r="I29" s="53"/>
      <c r="J29" s="56"/>
      <c r="N29"/>
      <c r="O29"/>
    </row>
    <row r="30" spans="4:17" x14ac:dyDescent="0.2">
      <c r="D30" s="30"/>
      <c r="E30" s="3">
        <v>8</v>
      </c>
      <c r="F30" s="3">
        <v>84.98</v>
      </c>
      <c r="G30" s="3">
        <v>73.760000000000005</v>
      </c>
      <c r="H30" s="3">
        <f t="shared" si="1"/>
        <v>11.219999999999999</v>
      </c>
      <c r="I30" s="53"/>
      <c r="J30" s="56"/>
      <c r="N30"/>
      <c r="O30"/>
    </row>
    <row r="31" spans="4:17" x14ac:dyDescent="0.2">
      <c r="D31" s="30"/>
      <c r="E31" s="3">
        <v>9</v>
      </c>
      <c r="F31" s="3">
        <v>85.97</v>
      </c>
      <c r="G31" s="3">
        <v>77.16</v>
      </c>
      <c r="H31" s="3">
        <f t="shared" si="1"/>
        <v>8.8100000000000023</v>
      </c>
      <c r="I31" s="53"/>
      <c r="J31" s="56"/>
      <c r="N31"/>
      <c r="O31"/>
    </row>
    <row r="32" spans="4:17" x14ac:dyDescent="0.2">
      <c r="D32" s="30"/>
      <c r="E32" s="3">
        <v>10</v>
      </c>
      <c r="F32" s="3">
        <v>87.28</v>
      </c>
      <c r="G32" s="3">
        <v>78.2</v>
      </c>
      <c r="H32" s="3">
        <f t="shared" si="1"/>
        <v>9.0799999999999983</v>
      </c>
      <c r="I32" s="53"/>
      <c r="J32" s="56"/>
      <c r="N32"/>
      <c r="O32"/>
    </row>
    <row r="33" spans="4:15" x14ac:dyDescent="0.2">
      <c r="D33" s="30"/>
      <c r="E33" s="3">
        <v>11</v>
      </c>
      <c r="F33" s="3">
        <v>88.25</v>
      </c>
      <c r="G33" s="3">
        <v>75.959999999999994</v>
      </c>
      <c r="H33" s="3">
        <f t="shared" si="1"/>
        <v>12.290000000000006</v>
      </c>
      <c r="I33" s="53"/>
      <c r="J33" s="56"/>
      <c r="N33"/>
      <c r="O33"/>
    </row>
    <row r="34" spans="4:15" x14ac:dyDescent="0.2">
      <c r="D34" s="30"/>
      <c r="E34" s="3">
        <v>12</v>
      </c>
      <c r="F34" s="3">
        <v>89.08</v>
      </c>
      <c r="G34" s="3">
        <v>78.31</v>
      </c>
      <c r="H34" s="3">
        <f t="shared" si="1"/>
        <v>10.769999999999996</v>
      </c>
      <c r="I34" s="53"/>
      <c r="J34" s="56"/>
      <c r="N34"/>
      <c r="O34"/>
    </row>
    <row r="35" spans="4:15" x14ac:dyDescent="0.2">
      <c r="D35" s="30"/>
      <c r="E35" s="3">
        <v>13</v>
      </c>
      <c r="F35" s="3">
        <v>90.47</v>
      </c>
      <c r="G35" s="3">
        <v>77.95</v>
      </c>
      <c r="H35" s="3">
        <f t="shared" si="1"/>
        <v>12.519999999999996</v>
      </c>
      <c r="I35" s="53"/>
      <c r="J35" s="56"/>
      <c r="N35"/>
      <c r="O35"/>
    </row>
    <row r="36" spans="4:15" x14ac:dyDescent="0.2">
      <c r="D36" s="30"/>
      <c r="E36" s="3">
        <v>14</v>
      </c>
      <c r="F36" s="3">
        <v>90.87</v>
      </c>
      <c r="G36" s="3">
        <v>75.099999999999994</v>
      </c>
      <c r="H36" s="3">
        <f t="shared" si="1"/>
        <v>15.77000000000001</v>
      </c>
      <c r="I36" s="53"/>
      <c r="J36" s="56"/>
      <c r="N36"/>
      <c r="O36"/>
    </row>
    <row r="37" spans="4:15" x14ac:dyDescent="0.2">
      <c r="D37" s="30"/>
      <c r="E37" s="3">
        <v>15</v>
      </c>
      <c r="F37" s="3">
        <v>91.74</v>
      </c>
      <c r="G37" s="3">
        <v>74.260000000000005</v>
      </c>
      <c r="H37" s="3">
        <f t="shared" si="1"/>
        <v>17.47999999999999</v>
      </c>
      <c r="I37" s="53"/>
      <c r="J37" s="56"/>
      <c r="N37"/>
      <c r="O37"/>
    </row>
    <row r="38" spans="4:15" x14ac:dyDescent="0.2">
      <c r="D38" s="30"/>
      <c r="E38" s="3">
        <v>16</v>
      </c>
      <c r="F38" s="3">
        <v>92.37</v>
      </c>
      <c r="G38" s="3">
        <v>76.88</v>
      </c>
      <c r="H38" s="3">
        <f t="shared" si="1"/>
        <v>15.490000000000009</v>
      </c>
      <c r="I38" s="53"/>
      <c r="J38" s="56"/>
      <c r="N38"/>
      <c r="O38"/>
    </row>
    <row r="39" spans="4:15" x14ac:dyDescent="0.2">
      <c r="D39" s="30"/>
      <c r="E39" s="3">
        <v>17</v>
      </c>
      <c r="F39" s="3">
        <v>92.82</v>
      </c>
      <c r="G39" s="3">
        <v>77.84</v>
      </c>
      <c r="H39" s="3">
        <f t="shared" si="1"/>
        <v>14.97999999999999</v>
      </c>
      <c r="I39" s="53"/>
      <c r="J39" s="56"/>
      <c r="N39"/>
      <c r="O39"/>
    </row>
    <row r="40" spans="4:15" x14ac:dyDescent="0.2">
      <c r="D40" s="30"/>
      <c r="E40" s="3">
        <v>18</v>
      </c>
      <c r="F40" s="3">
        <v>93.43</v>
      </c>
      <c r="G40" s="3">
        <v>77.8</v>
      </c>
      <c r="H40" s="3">
        <f t="shared" si="1"/>
        <v>15.63000000000001</v>
      </c>
      <c r="I40" s="53"/>
      <c r="J40" s="56"/>
      <c r="N40"/>
      <c r="O40"/>
    </row>
    <row r="41" spans="4:15" x14ac:dyDescent="0.2">
      <c r="D41" s="30"/>
      <c r="E41" s="3">
        <v>19</v>
      </c>
      <c r="F41" s="3">
        <v>93.91</v>
      </c>
      <c r="G41" s="3">
        <v>77.44</v>
      </c>
      <c r="H41" s="3">
        <f t="shared" si="1"/>
        <v>16.47</v>
      </c>
      <c r="I41" s="53"/>
      <c r="J41" s="56"/>
    </row>
    <row r="42" spans="4:15" ht="15" thickBot="1" x14ac:dyDescent="0.25">
      <c r="D42" s="32"/>
      <c r="E42" s="6">
        <v>20</v>
      </c>
      <c r="F42" s="6">
        <v>94.2</v>
      </c>
      <c r="G42" s="6">
        <v>78.36</v>
      </c>
      <c r="H42" s="6">
        <f t="shared" si="1"/>
        <v>15.840000000000003</v>
      </c>
      <c r="I42" s="54"/>
      <c r="J42" s="57"/>
    </row>
    <row r="43" spans="4:15" x14ac:dyDescent="0.2">
      <c r="D43" s="29">
        <v>6</v>
      </c>
      <c r="E43" s="4">
        <v>1</v>
      </c>
      <c r="F43" s="4"/>
      <c r="G43" s="4"/>
      <c r="H43" s="4">
        <f t="shared" si="1"/>
        <v>0</v>
      </c>
      <c r="I43" s="52">
        <f t="shared" ref="I43:J43" si="2">MAX(F43:F62)</f>
        <v>0</v>
      </c>
      <c r="J43" s="55">
        <f t="shared" si="2"/>
        <v>0</v>
      </c>
    </row>
    <row r="44" spans="4:15" x14ac:dyDescent="0.2">
      <c r="D44" s="30"/>
      <c r="E44" s="3">
        <v>2</v>
      </c>
      <c r="F44" s="3"/>
      <c r="G44" s="3"/>
      <c r="H44" s="3">
        <f t="shared" si="1"/>
        <v>0</v>
      </c>
      <c r="I44" s="53"/>
      <c r="J44" s="56"/>
    </row>
    <row r="45" spans="4:15" x14ac:dyDescent="0.2">
      <c r="D45" s="30"/>
      <c r="E45" s="3">
        <v>3</v>
      </c>
      <c r="F45" s="3"/>
      <c r="G45" s="3"/>
      <c r="H45" s="3">
        <f t="shared" si="1"/>
        <v>0</v>
      </c>
      <c r="I45" s="53"/>
      <c r="J45" s="56"/>
    </row>
    <row r="46" spans="4:15" x14ac:dyDescent="0.2">
      <c r="D46" s="30"/>
      <c r="E46" s="3">
        <v>4</v>
      </c>
      <c r="F46" s="3"/>
      <c r="G46" s="3"/>
      <c r="H46" s="3">
        <f t="shared" si="1"/>
        <v>0</v>
      </c>
      <c r="I46" s="53"/>
      <c r="J46" s="56"/>
    </row>
    <row r="47" spans="4:15" x14ac:dyDescent="0.2">
      <c r="D47" s="30"/>
      <c r="E47" s="3">
        <v>5</v>
      </c>
      <c r="F47" s="3"/>
      <c r="G47" s="3"/>
      <c r="H47" s="3">
        <f t="shared" si="1"/>
        <v>0</v>
      </c>
      <c r="I47" s="53"/>
      <c r="J47" s="56"/>
    </row>
    <row r="48" spans="4:15" x14ac:dyDescent="0.2">
      <c r="D48" s="30"/>
      <c r="E48" s="3">
        <v>6</v>
      </c>
      <c r="F48" s="3"/>
      <c r="G48" s="3"/>
      <c r="H48" s="3">
        <f t="shared" si="1"/>
        <v>0</v>
      </c>
      <c r="I48" s="53"/>
      <c r="J48" s="56"/>
    </row>
    <row r="49" spans="4:10" x14ac:dyDescent="0.2">
      <c r="D49" s="30"/>
      <c r="E49" s="3">
        <v>7</v>
      </c>
      <c r="F49" s="3"/>
      <c r="G49" s="3"/>
      <c r="H49" s="3">
        <f t="shared" si="1"/>
        <v>0</v>
      </c>
      <c r="I49" s="53"/>
      <c r="J49" s="56"/>
    </row>
    <row r="50" spans="4:10" x14ac:dyDescent="0.2">
      <c r="D50" s="30"/>
      <c r="E50" s="3">
        <v>8</v>
      </c>
      <c r="F50" s="3"/>
      <c r="G50" s="3"/>
      <c r="H50" s="3">
        <f t="shared" si="1"/>
        <v>0</v>
      </c>
      <c r="I50" s="53"/>
      <c r="J50" s="56"/>
    </row>
    <row r="51" spans="4:10" x14ac:dyDescent="0.2">
      <c r="D51" s="30"/>
      <c r="E51" s="3">
        <v>9</v>
      </c>
      <c r="F51" s="3"/>
      <c r="G51" s="3"/>
      <c r="H51" s="3">
        <f t="shared" si="1"/>
        <v>0</v>
      </c>
      <c r="I51" s="53"/>
      <c r="J51" s="56"/>
    </row>
    <row r="52" spans="4:10" x14ac:dyDescent="0.2">
      <c r="D52" s="30"/>
      <c r="E52" s="3">
        <v>10</v>
      </c>
      <c r="F52" s="3"/>
      <c r="G52" s="3"/>
      <c r="H52" s="3">
        <f t="shared" si="1"/>
        <v>0</v>
      </c>
      <c r="I52" s="53"/>
      <c r="J52" s="56"/>
    </row>
    <row r="53" spans="4:10" x14ac:dyDescent="0.2">
      <c r="D53" s="30"/>
      <c r="E53" s="3">
        <v>11</v>
      </c>
      <c r="F53" s="3"/>
      <c r="G53" s="3"/>
      <c r="H53" s="3">
        <f t="shared" si="1"/>
        <v>0</v>
      </c>
      <c r="I53" s="53"/>
      <c r="J53" s="56"/>
    </row>
    <row r="54" spans="4:10" x14ac:dyDescent="0.2">
      <c r="D54" s="30"/>
      <c r="E54" s="3">
        <v>12</v>
      </c>
      <c r="F54" s="3"/>
      <c r="G54" s="3"/>
      <c r="H54" s="3">
        <f t="shared" si="1"/>
        <v>0</v>
      </c>
      <c r="I54" s="53"/>
      <c r="J54" s="56"/>
    </row>
    <row r="55" spans="4:10" x14ac:dyDescent="0.2">
      <c r="D55" s="30"/>
      <c r="E55" s="3">
        <v>13</v>
      </c>
      <c r="F55" s="3"/>
      <c r="G55" s="3"/>
      <c r="H55" s="3">
        <f t="shared" si="1"/>
        <v>0</v>
      </c>
      <c r="I55" s="53"/>
      <c r="J55" s="56"/>
    </row>
    <row r="56" spans="4:10" x14ac:dyDescent="0.2">
      <c r="D56" s="30"/>
      <c r="E56" s="3">
        <v>14</v>
      </c>
      <c r="F56" s="3"/>
      <c r="G56" s="3"/>
      <c r="H56" s="3">
        <f t="shared" si="1"/>
        <v>0</v>
      </c>
      <c r="I56" s="53"/>
      <c r="J56" s="56"/>
    </row>
    <row r="57" spans="4:10" x14ac:dyDescent="0.2">
      <c r="D57" s="30"/>
      <c r="E57" s="3">
        <v>15</v>
      </c>
      <c r="F57" s="3"/>
      <c r="G57" s="3"/>
      <c r="H57" s="3">
        <f t="shared" si="1"/>
        <v>0</v>
      </c>
      <c r="I57" s="53"/>
      <c r="J57" s="56"/>
    </row>
    <row r="58" spans="4:10" x14ac:dyDescent="0.2">
      <c r="D58" s="30"/>
      <c r="E58" s="3">
        <v>16</v>
      </c>
      <c r="F58" s="3"/>
      <c r="G58" s="3"/>
      <c r="H58" s="3">
        <f t="shared" si="1"/>
        <v>0</v>
      </c>
      <c r="I58" s="53"/>
      <c r="J58" s="56"/>
    </row>
    <row r="59" spans="4:10" x14ac:dyDescent="0.2">
      <c r="D59" s="30"/>
      <c r="E59" s="3">
        <v>17</v>
      </c>
      <c r="F59" s="3"/>
      <c r="G59" s="3"/>
      <c r="H59" s="3">
        <f t="shared" si="1"/>
        <v>0</v>
      </c>
      <c r="I59" s="53"/>
      <c r="J59" s="56"/>
    </row>
    <row r="60" spans="4:10" x14ac:dyDescent="0.2">
      <c r="D60" s="30"/>
      <c r="E60" s="3">
        <v>18</v>
      </c>
      <c r="F60" s="3"/>
      <c r="G60" s="3"/>
      <c r="H60" s="3">
        <f t="shared" si="1"/>
        <v>0</v>
      </c>
      <c r="I60" s="53"/>
      <c r="J60" s="56"/>
    </row>
    <row r="61" spans="4:10" x14ac:dyDescent="0.2">
      <c r="D61" s="30"/>
      <c r="E61" s="3">
        <v>19</v>
      </c>
      <c r="F61" s="3"/>
      <c r="G61" s="3"/>
      <c r="H61" s="3">
        <f t="shared" si="1"/>
        <v>0</v>
      </c>
      <c r="I61" s="53"/>
      <c r="J61" s="56"/>
    </row>
    <row r="62" spans="4:10" ht="15" thickBot="1" x14ac:dyDescent="0.25">
      <c r="D62" s="32"/>
      <c r="E62" s="6">
        <v>20</v>
      </c>
      <c r="F62" s="6"/>
      <c r="G62" s="6"/>
      <c r="H62" s="6">
        <f t="shared" si="1"/>
        <v>0</v>
      </c>
      <c r="I62" s="54"/>
      <c r="J62" s="57"/>
    </row>
    <row r="63" spans="4:10" x14ac:dyDescent="0.2">
      <c r="D63" s="29">
        <v>7</v>
      </c>
      <c r="E63" s="4">
        <v>1</v>
      </c>
      <c r="F63" s="4"/>
      <c r="G63" s="4"/>
      <c r="H63" s="4">
        <f t="shared" si="1"/>
        <v>0</v>
      </c>
      <c r="I63" s="52">
        <f t="shared" ref="I63:J63" si="3">MAX(F63:F82)</f>
        <v>0</v>
      </c>
      <c r="J63" s="55">
        <f t="shared" si="3"/>
        <v>0</v>
      </c>
    </row>
    <row r="64" spans="4:10" x14ac:dyDescent="0.2">
      <c r="D64" s="30"/>
      <c r="E64" s="3">
        <v>2</v>
      </c>
      <c r="F64" s="3"/>
      <c r="G64" s="3"/>
      <c r="H64" s="3">
        <f t="shared" si="1"/>
        <v>0</v>
      </c>
      <c r="I64" s="53"/>
      <c r="J64" s="56"/>
    </row>
    <row r="65" spans="4:10" x14ac:dyDescent="0.2">
      <c r="D65" s="30"/>
      <c r="E65" s="3">
        <v>3</v>
      </c>
      <c r="F65" s="3"/>
      <c r="G65" s="3"/>
      <c r="H65" s="3">
        <f t="shared" si="1"/>
        <v>0</v>
      </c>
      <c r="I65" s="53"/>
      <c r="J65" s="56"/>
    </row>
    <row r="66" spans="4:10" x14ac:dyDescent="0.2">
      <c r="D66" s="30"/>
      <c r="E66" s="3">
        <v>4</v>
      </c>
      <c r="F66" s="3"/>
      <c r="G66" s="3"/>
      <c r="H66" s="3">
        <f t="shared" si="1"/>
        <v>0</v>
      </c>
      <c r="I66" s="53"/>
      <c r="J66" s="56"/>
    </row>
    <row r="67" spans="4:10" x14ac:dyDescent="0.2">
      <c r="D67" s="30"/>
      <c r="E67" s="3">
        <v>5</v>
      </c>
      <c r="F67" s="3"/>
      <c r="G67" s="3"/>
      <c r="H67" s="3">
        <f t="shared" si="1"/>
        <v>0</v>
      </c>
      <c r="I67" s="53"/>
      <c r="J67" s="56"/>
    </row>
    <row r="68" spans="4:10" x14ac:dyDescent="0.2">
      <c r="D68" s="30"/>
      <c r="E68" s="3">
        <v>6</v>
      </c>
      <c r="F68" s="3"/>
      <c r="G68" s="3"/>
      <c r="H68" s="3">
        <f t="shared" si="1"/>
        <v>0</v>
      </c>
      <c r="I68" s="53"/>
      <c r="J68" s="56"/>
    </row>
    <row r="69" spans="4:10" x14ac:dyDescent="0.2">
      <c r="D69" s="30"/>
      <c r="E69" s="3">
        <v>7</v>
      </c>
      <c r="F69" s="3"/>
      <c r="G69" s="3"/>
      <c r="H69" s="3">
        <f t="shared" si="1"/>
        <v>0</v>
      </c>
      <c r="I69" s="53"/>
      <c r="J69" s="56"/>
    </row>
    <row r="70" spans="4:10" x14ac:dyDescent="0.2">
      <c r="D70" s="30"/>
      <c r="E70" s="3">
        <v>8</v>
      </c>
      <c r="F70" s="3"/>
      <c r="G70" s="3"/>
      <c r="H70" s="3">
        <f t="shared" si="1"/>
        <v>0</v>
      </c>
      <c r="I70" s="53"/>
      <c r="J70" s="56"/>
    </row>
    <row r="71" spans="4:10" x14ac:dyDescent="0.2">
      <c r="D71" s="30"/>
      <c r="E71" s="3">
        <v>9</v>
      </c>
      <c r="F71" s="3"/>
      <c r="G71" s="3"/>
      <c r="H71" s="3">
        <f t="shared" si="1"/>
        <v>0</v>
      </c>
      <c r="I71" s="53"/>
      <c r="J71" s="56"/>
    </row>
    <row r="72" spans="4:10" x14ac:dyDescent="0.2">
      <c r="D72" s="30"/>
      <c r="E72" s="3">
        <v>10</v>
      </c>
      <c r="F72" s="3"/>
      <c r="G72" s="3"/>
      <c r="H72" s="3">
        <f t="shared" si="1"/>
        <v>0</v>
      </c>
      <c r="I72" s="53"/>
      <c r="J72" s="56"/>
    </row>
    <row r="73" spans="4:10" x14ac:dyDescent="0.2">
      <c r="D73" s="30"/>
      <c r="E73" s="3">
        <v>11</v>
      </c>
      <c r="F73" s="3"/>
      <c r="G73" s="3"/>
      <c r="H73" s="3">
        <f t="shared" si="1"/>
        <v>0</v>
      </c>
      <c r="I73" s="53"/>
      <c r="J73" s="56"/>
    </row>
    <row r="74" spans="4:10" x14ac:dyDescent="0.2">
      <c r="D74" s="30"/>
      <c r="E74" s="3">
        <v>12</v>
      </c>
      <c r="F74" s="3"/>
      <c r="G74" s="3"/>
      <c r="H74" s="3">
        <f t="shared" si="1"/>
        <v>0</v>
      </c>
      <c r="I74" s="53"/>
      <c r="J74" s="56"/>
    </row>
    <row r="75" spans="4:10" x14ac:dyDescent="0.2">
      <c r="D75" s="30"/>
      <c r="E75" s="3">
        <v>13</v>
      </c>
      <c r="F75" s="3"/>
      <c r="G75" s="3"/>
      <c r="H75" s="3">
        <f t="shared" si="1"/>
        <v>0</v>
      </c>
      <c r="I75" s="53"/>
      <c r="J75" s="56"/>
    </row>
    <row r="76" spans="4:10" x14ac:dyDescent="0.2">
      <c r="D76" s="30"/>
      <c r="E76" s="3">
        <v>14</v>
      </c>
      <c r="F76" s="3"/>
      <c r="G76" s="3"/>
      <c r="H76" s="3">
        <f t="shared" si="1"/>
        <v>0</v>
      </c>
      <c r="I76" s="53"/>
      <c r="J76" s="56"/>
    </row>
    <row r="77" spans="4:10" x14ac:dyDescent="0.2">
      <c r="D77" s="30"/>
      <c r="E77" s="3">
        <v>15</v>
      </c>
      <c r="F77" s="3"/>
      <c r="G77" s="3"/>
      <c r="H77" s="3">
        <f t="shared" si="1"/>
        <v>0</v>
      </c>
      <c r="I77" s="53"/>
      <c r="J77" s="56"/>
    </row>
    <row r="78" spans="4:10" x14ac:dyDescent="0.2">
      <c r="D78" s="30"/>
      <c r="E78" s="3">
        <v>16</v>
      </c>
      <c r="F78" s="3"/>
      <c r="G78" s="3"/>
      <c r="H78" s="3">
        <f t="shared" si="1"/>
        <v>0</v>
      </c>
      <c r="I78" s="53"/>
      <c r="J78" s="56"/>
    </row>
    <row r="79" spans="4:10" x14ac:dyDescent="0.2">
      <c r="D79" s="30"/>
      <c r="E79" s="3">
        <v>17</v>
      </c>
      <c r="F79" s="3"/>
      <c r="G79" s="3"/>
      <c r="H79" s="3">
        <f t="shared" si="1"/>
        <v>0</v>
      </c>
      <c r="I79" s="53"/>
      <c r="J79" s="56"/>
    </row>
    <row r="80" spans="4:10" x14ac:dyDescent="0.2">
      <c r="D80" s="30"/>
      <c r="E80" s="3">
        <v>18</v>
      </c>
      <c r="F80" s="3"/>
      <c r="G80" s="3"/>
      <c r="H80" s="3">
        <f t="shared" si="1"/>
        <v>0</v>
      </c>
      <c r="I80" s="53"/>
      <c r="J80" s="56"/>
    </row>
    <row r="81" spans="4:10" x14ac:dyDescent="0.2">
      <c r="D81" s="30"/>
      <c r="E81" s="3">
        <v>19</v>
      </c>
      <c r="F81" s="3"/>
      <c r="G81" s="3"/>
      <c r="H81" s="3">
        <f t="shared" si="1"/>
        <v>0</v>
      </c>
      <c r="I81" s="53"/>
      <c r="J81" s="56"/>
    </row>
    <row r="82" spans="4:10" ht="15" thickBot="1" x14ac:dyDescent="0.25">
      <c r="D82" s="32"/>
      <c r="E82" s="6">
        <v>20</v>
      </c>
      <c r="F82" s="6"/>
      <c r="G82" s="6"/>
      <c r="H82" s="6">
        <f t="shared" si="1"/>
        <v>0</v>
      </c>
      <c r="I82" s="54"/>
      <c r="J82" s="57"/>
    </row>
    <row r="83" spans="4:10" x14ac:dyDescent="0.2">
      <c r="D83" s="29">
        <v>8</v>
      </c>
      <c r="E83" s="4">
        <v>1</v>
      </c>
      <c r="F83" s="4"/>
      <c r="G83" s="4"/>
      <c r="H83" s="4">
        <f t="shared" si="1"/>
        <v>0</v>
      </c>
      <c r="I83" s="52">
        <f t="shared" ref="I83" si="4">MAX(F83:F102)</f>
        <v>0</v>
      </c>
      <c r="J83" s="55">
        <f t="shared" ref="J83" si="5">MAX(G83:G102)</f>
        <v>0</v>
      </c>
    </row>
    <row r="84" spans="4:10" x14ac:dyDescent="0.2">
      <c r="D84" s="30"/>
      <c r="E84" s="3">
        <v>2</v>
      </c>
      <c r="F84" s="3"/>
      <c r="G84" s="3"/>
      <c r="H84" s="3">
        <f t="shared" ref="H84:H147" si="6">F84-G84</f>
        <v>0</v>
      </c>
      <c r="I84" s="53"/>
      <c r="J84" s="56"/>
    </row>
    <row r="85" spans="4:10" x14ac:dyDescent="0.2">
      <c r="D85" s="30"/>
      <c r="E85" s="3">
        <v>3</v>
      </c>
      <c r="F85" s="3"/>
      <c r="G85" s="3"/>
      <c r="H85" s="3">
        <f t="shared" si="6"/>
        <v>0</v>
      </c>
      <c r="I85" s="53"/>
      <c r="J85" s="56"/>
    </row>
    <row r="86" spans="4:10" x14ac:dyDescent="0.2">
      <c r="D86" s="30"/>
      <c r="E86" s="3">
        <v>4</v>
      </c>
      <c r="F86" s="3"/>
      <c r="G86" s="3"/>
      <c r="H86" s="3">
        <f t="shared" si="6"/>
        <v>0</v>
      </c>
      <c r="I86" s="53"/>
      <c r="J86" s="56"/>
    </row>
    <row r="87" spans="4:10" x14ac:dyDescent="0.2">
      <c r="D87" s="30"/>
      <c r="E87" s="3">
        <v>5</v>
      </c>
      <c r="F87" s="3"/>
      <c r="G87" s="3"/>
      <c r="H87" s="3">
        <f t="shared" si="6"/>
        <v>0</v>
      </c>
      <c r="I87" s="53"/>
      <c r="J87" s="56"/>
    </row>
    <row r="88" spans="4:10" x14ac:dyDescent="0.2">
      <c r="D88" s="30"/>
      <c r="E88" s="3">
        <v>6</v>
      </c>
      <c r="F88" s="3"/>
      <c r="G88" s="3"/>
      <c r="H88" s="3">
        <f t="shared" si="6"/>
        <v>0</v>
      </c>
      <c r="I88" s="53"/>
      <c r="J88" s="56"/>
    </row>
    <row r="89" spans="4:10" x14ac:dyDescent="0.2">
      <c r="D89" s="30"/>
      <c r="E89" s="3">
        <v>7</v>
      </c>
      <c r="F89" s="3"/>
      <c r="G89" s="3"/>
      <c r="H89" s="3">
        <f t="shared" si="6"/>
        <v>0</v>
      </c>
      <c r="I89" s="53"/>
      <c r="J89" s="56"/>
    </row>
    <row r="90" spans="4:10" x14ac:dyDescent="0.2">
      <c r="D90" s="30"/>
      <c r="E90" s="3">
        <v>8</v>
      </c>
      <c r="F90" s="3"/>
      <c r="G90" s="3"/>
      <c r="H90" s="3">
        <f t="shared" si="6"/>
        <v>0</v>
      </c>
      <c r="I90" s="53"/>
      <c r="J90" s="56"/>
    </row>
    <row r="91" spans="4:10" x14ac:dyDescent="0.2">
      <c r="D91" s="30"/>
      <c r="E91" s="3">
        <v>9</v>
      </c>
      <c r="F91" s="3"/>
      <c r="G91" s="3"/>
      <c r="H91" s="3">
        <f t="shared" si="6"/>
        <v>0</v>
      </c>
      <c r="I91" s="53"/>
      <c r="J91" s="56"/>
    </row>
    <row r="92" spans="4:10" x14ac:dyDescent="0.2">
      <c r="D92" s="30"/>
      <c r="E92" s="3">
        <v>10</v>
      </c>
      <c r="F92" s="3"/>
      <c r="G92" s="3"/>
      <c r="H92" s="3">
        <f t="shared" si="6"/>
        <v>0</v>
      </c>
      <c r="I92" s="53"/>
      <c r="J92" s="56"/>
    </row>
    <row r="93" spans="4:10" x14ac:dyDescent="0.2">
      <c r="D93" s="30"/>
      <c r="E93" s="3">
        <v>11</v>
      </c>
      <c r="F93" s="3"/>
      <c r="G93" s="3"/>
      <c r="H93" s="3">
        <f t="shared" si="6"/>
        <v>0</v>
      </c>
      <c r="I93" s="53"/>
      <c r="J93" s="56"/>
    </row>
    <row r="94" spans="4:10" x14ac:dyDescent="0.2">
      <c r="D94" s="30"/>
      <c r="E94" s="3">
        <v>12</v>
      </c>
      <c r="F94" s="3"/>
      <c r="G94" s="3"/>
      <c r="H94" s="3">
        <f t="shared" si="6"/>
        <v>0</v>
      </c>
      <c r="I94" s="53"/>
      <c r="J94" s="56"/>
    </row>
    <row r="95" spans="4:10" x14ac:dyDescent="0.2">
      <c r="D95" s="30"/>
      <c r="E95" s="3">
        <v>13</v>
      </c>
      <c r="F95" s="3"/>
      <c r="G95" s="3"/>
      <c r="H95" s="3">
        <f t="shared" si="6"/>
        <v>0</v>
      </c>
      <c r="I95" s="53"/>
      <c r="J95" s="56"/>
    </row>
    <row r="96" spans="4:10" x14ac:dyDescent="0.2">
      <c r="D96" s="30"/>
      <c r="E96" s="3">
        <v>14</v>
      </c>
      <c r="F96" s="3"/>
      <c r="G96" s="3"/>
      <c r="H96" s="3">
        <f t="shared" si="6"/>
        <v>0</v>
      </c>
      <c r="I96" s="53"/>
      <c r="J96" s="56"/>
    </row>
    <row r="97" spans="4:10" x14ac:dyDescent="0.2">
      <c r="D97" s="30"/>
      <c r="E97" s="3">
        <v>15</v>
      </c>
      <c r="F97" s="3"/>
      <c r="G97" s="3"/>
      <c r="H97" s="3">
        <f t="shared" si="6"/>
        <v>0</v>
      </c>
      <c r="I97" s="53"/>
      <c r="J97" s="56"/>
    </row>
    <row r="98" spans="4:10" x14ac:dyDescent="0.2">
      <c r="D98" s="30"/>
      <c r="E98" s="3">
        <v>16</v>
      </c>
      <c r="F98" s="3"/>
      <c r="G98" s="3"/>
      <c r="H98" s="3">
        <f t="shared" si="6"/>
        <v>0</v>
      </c>
      <c r="I98" s="53"/>
      <c r="J98" s="56"/>
    </row>
    <row r="99" spans="4:10" x14ac:dyDescent="0.2">
      <c r="D99" s="30"/>
      <c r="E99" s="3">
        <v>17</v>
      </c>
      <c r="F99" s="3"/>
      <c r="G99" s="3"/>
      <c r="H99" s="3">
        <f t="shared" si="6"/>
        <v>0</v>
      </c>
      <c r="I99" s="53"/>
      <c r="J99" s="56"/>
    </row>
    <row r="100" spans="4:10" x14ac:dyDescent="0.2">
      <c r="D100" s="30"/>
      <c r="E100" s="3">
        <v>18</v>
      </c>
      <c r="F100" s="3"/>
      <c r="G100" s="3"/>
      <c r="H100" s="3">
        <f t="shared" si="6"/>
        <v>0</v>
      </c>
      <c r="I100" s="53"/>
      <c r="J100" s="56"/>
    </row>
    <row r="101" spans="4:10" x14ac:dyDescent="0.2">
      <c r="D101" s="30"/>
      <c r="E101" s="3">
        <v>19</v>
      </c>
      <c r="F101" s="3"/>
      <c r="G101" s="3"/>
      <c r="H101" s="3">
        <f t="shared" si="6"/>
        <v>0</v>
      </c>
      <c r="I101" s="53"/>
      <c r="J101" s="56"/>
    </row>
    <row r="102" spans="4:10" ht="15" thickBot="1" x14ac:dyDescent="0.25">
      <c r="D102" s="32"/>
      <c r="E102" s="6">
        <v>20</v>
      </c>
      <c r="F102" s="6"/>
      <c r="G102" s="6"/>
      <c r="H102" s="6">
        <f t="shared" si="6"/>
        <v>0</v>
      </c>
      <c r="I102" s="54"/>
      <c r="J102" s="57"/>
    </row>
    <row r="103" spans="4:10" x14ac:dyDescent="0.2">
      <c r="D103" s="29">
        <v>9</v>
      </c>
      <c r="E103" s="4">
        <v>1</v>
      </c>
      <c r="F103" s="4"/>
      <c r="G103" s="4"/>
      <c r="H103" s="4">
        <f t="shared" si="6"/>
        <v>0</v>
      </c>
      <c r="I103" s="52">
        <f t="shared" ref="I103" si="7">MAX(F103:F122)</f>
        <v>0</v>
      </c>
      <c r="J103" s="55">
        <f t="shared" ref="J103" si="8">MAX(G103:G122)</f>
        <v>0</v>
      </c>
    </row>
    <row r="104" spans="4:10" x14ac:dyDescent="0.2">
      <c r="D104" s="30"/>
      <c r="E104" s="3">
        <v>2</v>
      </c>
      <c r="F104" s="3"/>
      <c r="G104" s="3"/>
      <c r="H104" s="3">
        <f t="shared" si="6"/>
        <v>0</v>
      </c>
      <c r="I104" s="53"/>
      <c r="J104" s="56"/>
    </row>
    <row r="105" spans="4:10" x14ac:dyDescent="0.2">
      <c r="D105" s="30"/>
      <c r="E105" s="3">
        <v>3</v>
      </c>
      <c r="F105" s="3"/>
      <c r="G105" s="3"/>
      <c r="H105" s="3">
        <f t="shared" si="6"/>
        <v>0</v>
      </c>
      <c r="I105" s="53"/>
      <c r="J105" s="56"/>
    </row>
    <row r="106" spans="4:10" x14ac:dyDescent="0.2">
      <c r="D106" s="30"/>
      <c r="E106" s="3">
        <v>4</v>
      </c>
      <c r="F106" s="3"/>
      <c r="G106" s="3"/>
      <c r="H106" s="3">
        <f t="shared" si="6"/>
        <v>0</v>
      </c>
      <c r="I106" s="53"/>
      <c r="J106" s="56"/>
    </row>
    <row r="107" spans="4:10" x14ac:dyDescent="0.2">
      <c r="D107" s="30"/>
      <c r="E107" s="3">
        <v>5</v>
      </c>
      <c r="F107" s="3"/>
      <c r="G107" s="3"/>
      <c r="H107" s="3">
        <f t="shared" si="6"/>
        <v>0</v>
      </c>
      <c r="I107" s="53"/>
      <c r="J107" s="56"/>
    </row>
    <row r="108" spans="4:10" x14ac:dyDescent="0.2">
      <c r="D108" s="30"/>
      <c r="E108" s="3">
        <v>6</v>
      </c>
      <c r="F108" s="3"/>
      <c r="G108" s="3"/>
      <c r="H108" s="3">
        <f t="shared" si="6"/>
        <v>0</v>
      </c>
      <c r="I108" s="53"/>
      <c r="J108" s="56"/>
    </row>
    <row r="109" spans="4:10" x14ac:dyDescent="0.2">
      <c r="D109" s="30"/>
      <c r="E109" s="3">
        <v>7</v>
      </c>
      <c r="F109" s="3"/>
      <c r="G109" s="3"/>
      <c r="H109" s="3">
        <f t="shared" si="6"/>
        <v>0</v>
      </c>
      <c r="I109" s="53"/>
      <c r="J109" s="56"/>
    </row>
    <row r="110" spans="4:10" x14ac:dyDescent="0.2">
      <c r="D110" s="30"/>
      <c r="E110" s="3">
        <v>8</v>
      </c>
      <c r="F110" s="3"/>
      <c r="G110" s="3"/>
      <c r="H110" s="3">
        <f t="shared" si="6"/>
        <v>0</v>
      </c>
      <c r="I110" s="53"/>
      <c r="J110" s="56"/>
    </row>
    <row r="111" spans="4:10" x14ac:dyDescent="0.2">
      <c r="D111" s="30"/>
      <c r="E111" s="3">
        <v>9</v>
      </c>
      <c r="F111" s="3"/>
      <c r="G111" s="3"/>
      <c r="H111" s="3">
        <f t="shared" si="6"/>
        <v>0</v>
      </c>
      <c r="I111" s="53"/>
      <c r="J111" s="56"/>
    </row>
    <row r="112" spans="4:10" x14ac:dyDescent="0.2">
      <c r="D112" s="30"/>
      <c r="E112" s="3">
        <v>10</v>
      </c>
      <c r="F112" s="3"/>
      <c r="G112" s="3"/>
      <c r="H112" s="3">
        <f t="shared" si="6"/>
        <v>0</v>
      </c>
      <c r="I112" s="53"/>
      <c r="J112" s="56"/>
    </row>
    <row r="113" spans="4:10" x14ac:dyDescent="0.2">
      <c r="D113" s="30"/>
      <c r="E113" s="3">
        <v>11</v>
      </c>
      <c r="F113" s="3"/>
      <c r="G113" s="3"/>
      <c r="H113" s="3">
        <f t="shared" si="6"/>
        <v>0</v>
      </c>
      <c r="I113" s="53"/>
      <c r="J113" s="56"/>
    </row>
    <row r="114" spans="4:10" x14ac:dyDescent="0.2">
      <c r="D114" s="30"/>
      <c r="E114" s="3">
        <v>12</v>
      </c>
      <c r="F114" s="3"/>
      <c r="G114" s="3"/>
      <c r="H114" s="3">
        <f t="shared" si="6"/>
        <v>0</v>
      </c>
      <c r="I114" s="53"/>
      <c r="J114" s="56"/>
    </row>
    <row r="115" spans="4:10" x14ac:dyDescent="0.2">
      <c r="D115" s="30"/>
      <c r="E115" s="3">
        <v>13</v>
      </c>
      <c r="F115" s="3"/>
      <c r="G115" s="3"/>
      <c r="H115" s="3">
        <f t="shared" si="6"/>
        <v>0</v>
      </c>
      <c r="I115" s="53"/>
      <c r="J115" s="56"/>
    </row>
    <row r="116" spans="4:10" x14ac:dyDescent="0.2">
      <c r="D116" s="30"/>
      <c r="E116" s="3">
        <v>14</v>
      </c>
      <c r="F116" s="3"/>
      <c r="G116" s="3"/>
      <c r="H116" s="3">
        <f t="shared" si="6"/>
        <v>0</v>
      </c>
      <c r="I116" s="53"/>
      <c r="J116" s="56"/>
    </row>
    <row r="117" spans="4:10" x14ac:dyDescent="0.2">
      <c r="D117" s="30"/>
      <c r="E117" s="3">
        <v>15</v>
      </c>
      <c r="F117" s="3"/>
      <c r="G117" s="3"/>
      <c r="H117" s="3">
        <f t="shared" si="6"/>
        <v>0</v>
      </c>
      <c r="I117" s="53"/>
      <c r="J117" s="56"/>
    </row>
    <row r="118" spans="4:10" x14ac:dyDescent="0.2">
      <c r="D118" s="30"/>
      <c r="E118" s="3">
        <v>16</v>
      </c>
      <c r="F118" s="3"/>
      <c r="G118" s="3"/>
      <c r="H118" s="3">
        <f t="shared" si="6"/>
        <v>0</v>
      </c>
      <c r="I118" s="53"/>
      <c r="J118" s="56"/>
    </row>
    <row r="119" spans="4:10" x14ac:dyDescent="0.2">
      <c r="D119" s="30"/>
      <c r="E119" s="3">
        <v>17</v>
      </c>
      <c r="F119" s="3"/>
      <c r="G119" s="3"/>
      <c r="H119" s="3">
        <f t="shared" si="6"/>
        <v>0</v>
      </c>
      <c r="I119" s="53"/>
      <c r="J119" s="56"/>
    </row>
    <row r="120" spans="4:10" x14ac:dyDescent="0.2">
      <c r="D120" s="30"/>
      <c r="E120" s="3">
        <v>18</v>
      </c>
      <c r="F120" s="3"/>
      <c r="G120" s="3"/>
      <c r="H120" s="3">
        <f t="shared" si="6"/>
        <v>0</v>
      </c>
      <c r="I120" s="53"/>
      <c r="J120" s="56"/>
    </row>
    <row r="121" spans="4:10" x14ac:dyDescent="0.2">
      <c r="D121" s="30"/>
      <c r="E121" s="3">
        <v>19</v>
      </c>
      <c r="F121" s="3"/>
      <c r="G121" s="3"/>
      <c r="H121" s="3">
        <f t="shared" si="6"/>
        <v>0</v>
      </c>
      <c r="I121" s="53"/>
      <c r="J121" s="56"/>
    </row>
    <row r="122" spans="4:10" ht="15" thickBot="1" x14ac:dyDescent="0.25">
      <c r="D122" s="32"/>
      <c r="E122" s="6">
        <v>20</v>
      </c>
      <c r="F122" s="6"/>
      <c r="G122" s="6"/>
      <c r="H122" s="6">
        <f t="shared" si="6"/>
        <v>0</v>
      </c>
      <c r="I122" s="54"/>
      <c r="J122" s="57"/>
    </row>
    <row r="123" spans="4:10" x14ac:dyDescent="0.2">
      <c r="D123" s="29">
        <v>10</v>
      </c>
      <c r="E123" s="4">
        <v>1</v>
      </c>
      <c r="F123" s="4"/>
      <c r="G123" s="4"/>
      <c r="H123" s="4">
        <f t="shared" si="6"/>
        <v>0</v>
      </c>
      <c r="I123" s="52">
        <f t="shared" ref="I123:J123" si="9">MAX(F123:F142)</f>
        <v>0</v>
      </c>
      <c r="J123" s="55">
        <f t="shared" si="9"/>
        <v>0</v>
      </c>
    </row>
    <row r="124" spans="4:10" x14ac:dyDescent="0.2">
      <c r="D124" s="30"/>
      <c r="E124" s="3">
        <v>2</v>
      </c>
      <c r="F124" s="3"/>
      <c r="G124" s="3"/>
      <c r="H124" s="3">
        <f t="shared" si="6"/>
        <v>0</v>
      </c>
      <c r="I124" s="53"/>
      <c r="J124" s="56"/>
    </row>
    <row r="125" spans="4:10" x14ac:dyDescent="0.2">
      <c r="D125" s="30"/>
      <c r="E125" s="3">
        <v>3</v>
      </c>
      <c r="F125" s="3"/>
      <c r="G125" s="3"/>
      <c r="H125" s="3">
        <f t="shared" si="6"/>
        <v>0</v>
      </c>
      <c r="I125" s="53"/>
      <c r="J125" s="56"/>
    </row>
    <row r="126" spans="4:10" x14ac:dyDescent="0.2">
      <c r="D126" s="30"/>
      <c r="E126" s="3">
        <v>4</v>
      </c>
      <c r="F126" s="3"/>
      <c r="G126" s="3"/>
      <c r="H126" s="3">
        <f t="shared" si="6"/>
        <v>0</v>
      </c>
      <c r="I126" s="53"/>
      <c r="J126" s="56"/>
    </row>
    <row r="127" spans="4:10" x14ac:dyDescent="0.2">
      <c r="D127" s="30"/>
      <c r="E127" s="3">
        <v>5</v>
      </c>
      <c r="F127" s="3"/>
      <c r="G127" s="3"/>
      <c r="H127" s="3">
        <f t="shared" si="6"/>
        <v>0</v>
      </c>
      <c r="I127" s="53"/>
      <c r="J127" s="56"/>
    </row>
    <row r="128" spans="4:10" x14ac:dyDescent="0.2">
      <c r="D128" s="30"/>
      <c r="E128" s="3">
        <v>6</v>
      </c>
      <c r="F128" s="3"/>
      <c r="G128" s="3"/>
      <c r="H128" s="3">
        <f t="shared" si="6"/>
        <v>0</v>
      </c>
      <c r="I128" s="53"/>
      <c r="J128" s="56"/>
    </row>
    <row r="129" spans="4:10" x14ac:dyDescent="0.2">
      <c r="D129" s="30"/>
      <c r="E129" s="3">
        <v>7</v>
      </c>
      <c r="F129" s="3"/>
      <c r="G129" s="3"/>
      <c r="H129" s="3">
        <f t="shared" si="6"/>
        <v>0</v>
      </c>
      <c r="I129" s="53"/>
      <c r="J129" s="56"/>
    </row>
    <row r="130" spans="4:10" x14ac:dyDescent="0.2">
      <c r="D130" s="30"/>
      <c r="E130" s="3">
        <v>8</v>
      </c>
      <c r="F130" s="3"/>
      <c r="G130" s="3"/>
      <c r="H130" s="3">
        <f t="shared" si="6"/>
        <v>0</v>
      </c>
      <c r="I130" s="53"/>
      <c r="J130" s="56"/>
    </row>
    <row r="131" spans="4:10" x14ac:dyDescent="0.2">
      <c r="D131" s="30"/>
      <c r="E131" s="3">
        <v>9</v>
      </c>
      <c r="F131" s="3"/>
      <c r="G131" s="3"/>
      <c r="H131" s="3">
        <f t="shared" si="6"/>
        <v>0</v>
      </c>
      <c r="I131" s="53"/>
      <c r="J131" s="56"/>
    </row>
    <row r="132" spans="4:10" x14ac:dyDescent="0.2">
      <c r="D132" s="30"/>
      <c r="E132" s="3">
        <v>10</v>
      </c>
      <c r="F132" s="3"/>
      <c r="G132" s="3"/>
      <c r="H132" s="3">
        <f t="shared" si="6"/>
        <v>0</v>
      </c>
      <c r="I132" s="53"/>
      <c r="J132" s="56"/>
    </row>
    <row r="133" spans="4:10" x14ac:dyDescent="0.2">
      <c r="D133" s="30"/>
      <c r="E133" s="3">
        <v>11</v>
      </c>
      <c r="F133" s="3"/>
      <c r="G133" s="3"/>
      <c r="H133" s="3">
        <f t="shared" si="6"/>
        <v>0</v>
      </c>
      <c r="I133" s="53"/>
      <c r="J133" s="56"/>
    </row>
    <row r="134" spans="4:10" x14ac:dyDescent="0.2">
      <c r="D134" s="30"/>
      <c r="E134" s="3">
        <v>12</v>
      </c>
      <c r="F134" s="3"/>
      <c r="G134" s="3"/>
      <c r="H134" s="3">
        <f t="shared" si="6"/>
        <v>0</v>
      </c>
      <c r="I134" s="53"/>
      <c r="J134" s="56"/>
    </row>
    <row r="135" spans="4:10" x14ac:dyDescent="0.2">
      <c r="D135" s="30"/>
      <c r="E135" s="3">
        <v>13</v>
      </c>
      <c r="F135" s="3"/>
      <c r="G135" s="3"/>
      <c r="H135" s="3">
        <f t="shared" si="6"/>
        <v>0</v>
      </c>
      <c r="I135" s="53"/>
      <c r="J135" s="56"/>
    </row>
    <row r="136" spans="4:10" x14ac:dyDescent="0.2">
      <c r="D136" s="30"/>
      <c r="E136" s="3">
        <v>14</v>
      </c>
      <c r="F136" s="3"/>
      <c r="G136" s="3"/>
      <c r="H136" s="3">
        <f t="shared" si="6"/>
        <v>0</v>
      </c>
      <c r="I136" s="53"/>
      <c r="J136" s="56"/>
    </row>
    <row r="137" spans="4:10" x14ac:dyDescent="0.2">
      <c r="D137" s="30"/>
      <c r="E137" s="3">
        <v>15</v>
      </c>
      <c r="F137" s="3"/>
      <c r="G137" s="3"/>
      <c r="H137" s="3">
        <f t="shared" si="6"/>
        <v>0</v>
      </c>
      <c r="I137" s="53"/>
      <c r="J137" s="56"/>
    </row>
    <row r="138" spans="4:10" x14ac:dyDescent="0.2">
      <c r="D138" s="30"/>
      <c r="E138" s="3">
        <v>16</v>
      </c>
      <c r="F138" s="3"/>
      <c r="G138" s="3"/>
      <c r="H138" s="3">
        <f t="shared" si="6"/>
        <v>0</v>
      </c>
      <c r="I138" s="53"/>
      <c r="J138" s="56"/>
    </row>
    <row r="139" spans="4:10" x14ac:dyDescent="0.2">
      <c r="D139" s="30"/>
      <c r="E139" s="3">
        <v>17</v>
      </c>
      <c r="F139" s="3"/>
      <c r="G139" s="3"/>
      <c r="H139" s="3">
        <f t="shared" si="6"/>
        <v>0</v>
      </c>
      <c r="I139" s="53"/>
      <c r="J139" s="56"/>
    </row>
    <row r="140" spans="4:10" x14ac:dyDescent="0.2">
      <c r="D140" s="30"/>
      <c r="E140" s="3">
        <v>18</v>
      </c>
      <c r="F140" s="3"/>
      <c r="G140" s="3"/>
      <c r="H140" s="3">
        <f t="shared" si="6"/>
        <v>0</v>
      </c>
      <c r="I140" s="53"/>
      <c r="J140" s="56"/>
    </row>
    <row r="141" spans="4:10" x14ac:dyDescent="0.2">
      <c r="D141" s="30"/>
      <c r="E141" s="3">
        <v>19</v>
      </c>
      <c r="F141" s="3"/>
      <c r="G141" s="3"/>
      <c r="H141" s="3">
        <f t="shared" si="6"/>
        <v>0</v>
      </c>
      <c r="I141" s="53"/>
      <c r="J141" s="56"/>
    </row>
    <row r="142" spans="4:10" ht="15" thickBot="1" x14ac:dyDescent="0.25">
      <c r="D142" s="32"/>
      <c r="E142" s="6">
        <v>20</v>
      </c>
      <c r="F142" s="6"/>
      <c r="G142" s="6"/>
      <c r="H142" s="6">
        <f t="shared" si="6"/>
        <v>0</v>
      </c>
      <c r="I142" s="54"/>
      <c r="J142" s="57"/>
    </row>
    <row r="143" spans="4:10" x14ac:dyDescent="0.2">
      <c r="D143" s="29">
        <v>11</v>
      </c>
      <c r="E143" s="4">
        <v>1</v>
      </c>
      <c r="F143" s="4"/>
      <c r="G143" s="4"/>
      <c r="H143" s="4">
        <f t="shared" si="6"/>
        <v>0</v>
      </c>
      <c r="I143" s="52">
        <f t="shared" ref="I143" si="10">MAX(F143:F162)</f>
        <v>0</v>
      </c>
      <c r="J143" s="55">
        <f t="shared" ref="J143" si="11">MAX(G143:G162)</f>
        <v>0</v>
      </c>
    </row>
    <row r="144" spans="4:10" x14ac:dyDescent="0.2">
      <c r="D144" s="30"/>
      <c r="E144" s="3">
        <v>2</v>
      </c>
      <c r="F144" s="3"/>
      <c r="G144" s="3"/>
      <c r="H144" s="3">
        <f t="shared" si="6"/>
        <v>0</v>
      </c>
      <c r="I144" s="53"/>
      <c r="J144" s="56"/>
    </row>
    <row r="145" spans="4:10" x14ac:dyDescent="0.2">
      <c r="D145" s="30"/>
      <c r="E145" s="3">
        <v>3</v>
      </c>
      <c r="F145" s="3"/>
      <c r="G145" s="3"/>
      <c r="H145" s="3">
        <f t="shared" si="6"/>
        <v>0</v>
      </c>
      <c r="I145" s="53"/>
      <c r="J145" s="56"/>
    </row>
    <row r="146" spans="4:10" x14ac:dyDescent="0.2">
      <c r="D146" s="30"/>
      <c r="E146" s="3">
        <v>4</v>
      </c>
      <c r="F146" s="3"/>
      <c r="G146" s="3"/>
      <c r="H146" s="3">
        <f t="shared" si="6"/>
        <v>0</v>
      </c>
      <c r="I146" s="53"/>
      <c r="J146" s="56"/>
    </row>
    <row r="147" spans="4:10" x14ac:dyDescent="0.2">
      <c r="D147" s="30"/>
      <c r="E147" s="3">
        <v>5</v>
      </c>
      <c r="F147" s="3"/>
      <c r="G147" s="3"/>
      <c r="H147" s="3">
        <f t="shared" si="6"/>
        <v>0</v>
      </c>
      <c r="I147" s="53"/>
      <c r="J147" s="56"/>
    </row>
    <row r="148" spans="4:10" x14ac:dyDescent="0.2">
      <c r="D148" s="30"/>
      <c r="E148" s="3">
        <v>6</v>
      </c>
      <c r="F148" s="3"/>
      <c r="G148" s="3"/>
      <c r="H148" s="3">
        <f t="shared" ref="H148:H211" si="12">F148-G148</f>
        <v>0</v>
      </c>
      <c r="I148" s="53"/>
      <c r="J148" s="56"/>
    </row>
    <row r="149" spans="4:10" x14ac:dyDescent="0.2">
      <c r="D149" s="30"/>
      <c r="E149" s="3">
        <v>7</v>
      </c>
      <c r="F149" s="3"/>
      <c r="G149" s="3"/>
      <c r="H149" s="3">
        <f t="shared" si="12"/>
        <v>0</v>
      </c>
      <c r="I149" s="53"/>
      <c r="J149" s="56"/>
    </row>
    <row r="150" spans="4:10" x14ac:dyDescent="0.2">
      <c r="D150" s="30"/>
      <c r="E150" s="3">
        <v>8</v>
      </c>
      <c r="F150" s="3"/>
      <c r="G150" s="3"/>
      <c r="H150" s="3">
        <f t="shared" si="12"/>
        <v>0</v>
      </c>
      <c r="I150" s="53"/>
      <c r="J150" s="56"/>
    </row>
    <row r="151" spans="4:10" x14ac:dyDescent="0.2">
      <c r="D151" s="30"/>
      <c r="E151" s="3">
        <v>9</v>
      </c>
      <c r="F151" s="3"/>
      <c r="G151" s="3"/>
      <c r="H151" s="3">
        <f t="shared" si="12"/>
        <v>0</v>
      </c>
      <c r="I151" s="53"/>
      <c r="J151" s="56"/>
    </row>
    <row r="152" spans="4:10" x14ac:dyDescent="0.2">
      <c r="D152" s="30"/>
      <c r="E152" s="3">
        <v>10</v>
      </c>
      <c r="F152" s="3"/>
      <c r="G152" s="3"/>
      <c r="H152" s="3">
        <f t="shared" si="12"/>
        <v>0</v>
      </c>
      <c r="I152" s="53"/>
      <c r="J152" s="56"/>
    </row>
    <row r="153" spans="4:10" x14ac:dyDescent="0.2">
      <c r="D153" s="30"/>
      <c r="E153" s="3">
        <v>11</v>
      </c>
      <c r="F153" s="3"/>
      <c r="G153" s="3"/>
      <c r="H153" s="3">
        <f t="shared" si="12"/>
        <v>0</v>
      </c>
      <c r="I153" s="53"/>
      <c r="J153" s="56"/>
    </row>
    <row r="154" spans="4:10" x14ac:dyDescent="0.2">
      <c r="D154" s="30"/>
      <c r="E154" s="3">
        <v>12</v>
      </c>
      <c r="F154" s="3"/>
      <c r="G154" s="3"/>
      <c r="H154" s="3">
        <f t="shared" si="12"/>
        <v>0</v>
      </c>
      <c r="I154" s="53"/>
      <c r="J154" s="56"/>
    </row>
    <row r="155" spans="4:10" x14ac:dyDescent="0.2">
      <c r="D155" s="30"/>
      <c r="E155" s="3">
        <v>13</v>
      </c>
      <c r="F155" s="3"/>
      <c r="G155" s="3"/>
      <c r="H155" s="3">
        <f t="shared" si="12"/>
        <v>0</v>
      </c>
      <c r="I155" s="53"/>
      <c r="J155" s="56"/>
    </row>
    <row r="156" spans="4:10" x14ac:dyDescent="0.2">
      <c r="D156" s="30"/>
      <c r="E156" s="3">
        <v>14</v>
      </c>
      <c r="F156" s="3"/>
      <c r="G156" s="3"/>
      <c r="H156" s="3">
        <f t="shared" si="12"/>
        <v>0</v>
      </c>
      <c r="I156" s="53"/>
      <c r="J156" s="56"/>
    </row>
    <row r="157" spans="4:10" x14ac:dyDescent="0.2">
      <c r="D157" s="30"/>
      <c r="E157" s="3">
        <v>15</v>
      </c>
      <c r="F157" s="3"/>
      <c r="G157" s="3"/>
      <c r="H157" s="3">
        <f t="shared" si="12"/>
        <v>0</v>
      </c>
      <c r="I157" s="53"/>
      <c r="J157" s="56"/>
    </row>
    <row r="158" spans="4:10" x14ac:dyDescent="0.2">
      <c r="D158" s="30"/>
      <c r="E158" s="3">
        <v>16</v>
      </c>
      <c r="F158" s="3"/>
      <c r="G158" s="3"/>
      <c r="H158" s="3">
        <f t="shared" si="12"/>
        <v>0</v>
      </c>
      <c r="I158" s="53"/>
      <c r="J158" s="56"/>
    </row>
    <row r="159" spans="4:10" x14ac:dyDescent="0.2">
      <c r="D159" s="30"/>
      <c r="E159" s="3">
        <v>17</v>
      </c>
      <c r="F159" s="3"/>
      <c r="G159" s="3"/>
      <c r="H159" s="3">
        <f t="shared" si="12"/>
        <v>0</v>
      </c>
      <c r="I159" s="53"/>
      <c r="J159" s="56"/>
    </row>
    <row r="160" spans="4:10" x14ac:dyDescent="0.2">
      <c r="D160" s="30"/>
      <c r="E160" s="3">
        <v>18</v>
      </c>
      <c r="F160" s="3"/>
      <c r="G160" s="3"/>
      <c r="H160" s="3">
        <f t="shared" si="12"/>
        <v>0</v>
      </c>
      <c r="I160" s="53"/>
      <c r="J160" s="56"/>
    </row>
    <row r="161" spans="4:10" x14ac:dyDescent="0.2">
      <c r="D161" s="30"/>
      <c r="E161" s="3">
        <v>19</v>
      </c>
      <c r="F161" s="3"/>
      <c r="G161" s="3"/>
      <c r="H161" s="3">
        <f t="shared" si="12"/>
        <v>0</v>
      </c>
      <c r="I161" s="53"/>
      <c r="J161" s="56"/>
    </row>
    <row r="162" spans="4:10" ht="15" thickBot="1" x14ac:dyDescent="0.25">
      <c r="D162" s="32"/>
      <c r="E162" s="6">
        <v>20</v>
      </c>
      <c r="F162" s="6"/>
      <c r="G162" s="6"/>
      <c r="H162" s="6">
        <f t="shared" si="12"/>
        <v>0</v>
      </c>
      <c r="I162" s="54"/>
      <c r="J162" s="57"/>
    </row>
    <row r="163" spans="4:10" x14ac:dyDescent="0.2">
      <c r="D163" s="29">
        <v>12</v>
      </c>
      <c r="E163" s="4">
        <v>1</v>
      </c>
      <c r="F163" s="4"/>
      <c r="G163" s="4"/>
      <c r="H163" s="4">
        <f t="shared" si="12"/>
        <v>0</v>
      </c>
      <c r="I163" s="52">
        <f t="shared" ref="I163" si="13">MAX(F163:F182)</f>
        <v>0</v>
      </c>
      <c r="J163" s="55">
        <f t="shared" ref="J163" si="14">MAX(G163:G182)</f>
        <v>0</v>
      </c>
    </row>
    <row r="164" spans="4:10" x14ac:dyDescent="0.2">
      <c r="D164" s="30"/>
      <c r="E164" s="3">
        <v>2</v>
      </c>
      <c r="F164" s="3"/>
      <c r="G164" s="3"/>
      <c r="H164" s="3">
        <f t="shared" si="12"/>
        <v>0</v>
      </c>
      <c r="I164" s="53"/>
      <c r="J164" s="56"/>
    </row>
    <row r="165" spans="4:10" x14ac:dyDescent="0.2">
      <c r="D165" s="30"/>
      <c r="E165" s="3">
        <v>3</v>
      </c>
      <c r="F165" s="3"/>
      <c r="G165" s="3"/>
      <c r="H165" s="3">
        <f t="shared" si="12"/>
        <v>0</v>
      </c>
      <c r="I165" s="53"/>
      <c r="J165" s="56"/>
    </row>
    <row r="166" spans="4:10" x14ac:dyDescent="0.2">
      <c r="D166" s="30"/>
      <c r="E166" s="3">
        <v>4</v>
      </c>
      <c r="F166" s="3"/>
      <c r="G166" s="3"/>
      <c r="H166" s="3">
        <f t="shared" si="12"/>
        <v>0</v>
      </c>
      <c r="I166" s="53"/>
      <c r="J166" s="56"/>
    </row>
    <row r="167" spans="4:10" x14ac:dyDescent="0.2">
      <c r="D167" s="30"/>
      <c r="E167" s="3">
        <v>5</v>
      </c>
      <c r="F167" s="3"/>
      <c r="G167" s="3"/>
      <c r="H167" s="3">
        <f t="shared" si="12"/>
        <v>0</v>
      </c>
      <c r="I167" s="53"/>
      <c r="J167" s="56"/>
    </row>
    <row r="168" spans="4:10" x14ac:dyDescent="0.2">
      <c r="D168" s="30"/>
      <c r="E168" s="3">
        <v>6</v>
      </c>
      <c r="F168" s="3"/>
      <c r="G168" s="3"/>
      <c r="H168" s="3">
        <f t="shared" si="12"/>
        <v>0</v>
      </c>
      <c r="I168" s="53"/>
      <c r="J168" s="56"/>
    </row>
    <row r="169" spans="4:10" x14ac:dyDescent="0.2">
      <c r="D169" s="30"/>
      <c r="E169" s="3">
        <v>7</v>
      </c>
      <c r="F169" s="3"/>
      <c r="G169" s="3"/>
      <c r="H169" s="3">
        <f t="shared" si="12"/>
        <v>0</v>
      </c>
      <c r="I169" s="53"/>
      <c r="J169" s="56"/>
    </row>
    <row r="170" spans="4:10" x14ac:dyDescent="0.2">
      <c r="D170" s="30"/>
      <c r="E170" s="3">
        <v>8</v>
      </c>
      <c r="F170" s="3"/>
      <c r="G170" s="3"/>
      <c r="H170" s="3">
        <f t="shared" si="12"/>
        <v>0</v>
      </c>
      <c r="I170" s="53"/>
      <c r="J170" s="56"/>
    </row>
    <row r="171" spans="4:10" x14ac:dyDescent="0.2">
      <c r="D171" s="30"/>
      <c r="E171" s="3">
        <v>9</v>
      </c>
      <c r="F171" s="3"/>
      <c r="G171" s="3"/>
      <c r="H171" s="3">
        <f t="shared" si="12"/>
        <v>0</v>
      </c>
      <c r="I171" s="53"/>
      <c r="J171" s="56"/>
    </row>
    <row r="172" spans="4:10" x14ac:dyDescent="0.2">
      <c r="D172" s="30"/>
      <c r="E172" s="3">
        <v>10</v>
      </c>
      <c r="F172" s="3"/>
      <c r="G172" s="3"/>
      <c r="H172" s="3">
        <f t="shared" si="12"/>
        <v>0</v>
      </c>
      <c r="I172" s="53"/>
      <c r="J172" s="56"/>
    </row>
    <row r="173" spans="4:10" x14ac:dyDescent="0.2">
      <c r="D173" s="30"/>
      <c r="E173" s="3">
        <v>11</v>
      </c>
      <c r="F173" s="3"/>
      <c r="G173" s="3"/>
      <c r="H173" s="3">
        <f t="shared" si="12"/>
        <v>0</v>
      </c>
      <c r="I173" s="53"/>
      <c r="J173" s="56"/>
    </row>
    <row r="174" spans="4:10" x14ac:dyDescent="0.2">
      <c r="D174" s="30"/>
      <c r="E174" s="3">
        <v>12</v>
      </c>
      <c r="F174" s="3"/>
      <c r="G174" s="3"/>
      <c r="H174" s="3">
        <f t="shared" si="12"/>
        <v>0</v>
      </c>
      <c r="I174" s="53"/>
      <c r="J174" s="56"/>
    </row>
    <row r="175" spans="4:10" x14ac:dyDescent="0.2">
      <c r="D175" s="30"/>
      <c r="E175" s="3">
        <v>13</v>
      </c>
      <c r="F175" s="3"/>
      <c r="G175" s="3"/>
      <c r="H175" s="3">
        <f t="shared" si="12"/>
        <v>0</v>
      </c>
      <c r="I175" s="53"/>
      <c r="J175" s="56"/>
    </row>
    <row r="176" spans="4:10" x14ac:dyDescent="0.2">
      <c r="D176" s="30"/>
      <c r="E176" s="3">
        <v>14</v>
      </c>
      <c r="F176" s="3"/>
      <c r="G176" s="3"/>
      <c r="H176" s="3">
        <f t="shared" si="12"/>
        <v>0</v>
      </c>
      <c r="I176" s="53"/>
      <c r="J176" s="56"/>
    </row>
    <row r="177" spans="4:10" x14ac:dyDescent="0.2">
      <c r="D177" s="30"/>
      <c r="E177" s="3">
        <v>15</v>
      </c>
      <c r="F177" s="3"/>
      <c r="G177" s="3"/>
      <c r="H177" s="3">
        <f t="shared" si="12"/>
        <v>0</v>
      </c>
      <c r="I177" s="53"/>
      <c r="J177" s="56"/>
    </row>
    <row r="178" spans="4:10" x14ac:dyDescent="0.2">
      <c r="D178" s="30"/>
      <c r="E178" s="3">
        <v>16</v>
      </c>
      <c r="F178" s="3"/>
      <c r="G178" s="3"/>
      <c r="H178" s="3">
        <f t="shared" si="12"/>
        <v>0</v>
      </c>
      <c r="I178" s="53"/>
      <c r="J178" s="56"/>
    </row>
    <row r="179" spans="4:10" x14ac:dyDescent="0.2">
      <c r="D179" s="30"/>
      <c r="E179" s="3">
        <v>17</v>
      </c>
      <c r="F179" s="3"/>
      <c r="G179" s="3"/>
      <c r="H179" s="3">
        <f t="shared" si="12"/>
        <v>0</v>
      </c>
      <c r="I179" s="53"/>
      <c r="J179" s="56"/>
    </row>
    <row r="180" spans="4:10" x14ac:dyDescent="0.2">
      <c r="D180" s="30"/>
      <c r="E180" s="3">
        <v>18</v>
      </c>
      <c r="F180" s="3"/>
      <c r="G180" s="3"/>
      <c r="H180" s="3">
        <f t="shared" si="12"/>
        <v>0</v>
      </c>
      <c r="I180" s="53"/>
      <c r="J180" s="56"/>
    </row>
    <row r="181" spans="4:10" x14ac:dyDescent="0.2">
      <c r="D181" s="30"/>
      <c r="E181" s="3">
        <v>19</v>
      </c>
      <c r="F181" s="3"/>
      <c r="G181" s="3"/>
      <c r="H181" s="3">
        <f t="shared" si="12"/>
        <v>0</v>
      </c>
      <c r="I181" s="53"/>
      <c r="J181" s="56"/>
    </row>
    <row r="182" spans="4:10" ht="15" thickBot="1" x14ac:dyDescent="0.25">
      <c r="D182" s="32"/>
      <c r="E182" s="6">
        <v>20</v>
      </c>
      <c r="F182" s="6"/>
      <c r="G182" s="6"/>
      <c r="H182" s="6">
        <f t="shared" si="12"/>
        <v>0</v>
      </c>
      <c r="I182" s="54"/>
      <c r="J182" s="57"/>
    </row>
    <row r="183" spans="4:10" x14ac:dyDescent="0.2">
      <c r="D183" s="29">
        <v>13</v>
      </c>
      <c r="E183" s="4">
        <v>1</v>
      </c>
      <c r="F183" s="4"/>
      <c r="G183" s="4"/>
      <c r="H183" s="4">
        <f t="shared" si="12"/>
        <v>0</v>
      </c>
      <c r="I183" s="52">
        <f t="shared" ref="I183:J183" si="15">MAX(F183:F202)</f>
        <v>0</v>
      </c>
      <c r="J183" s="55">
        <f t="shared" si="15"/>
        <v>0</v>
      </c>
    </row>
    <row r="184" spans="4:10" x14ac:dyDescent="0.2">
      <c r="D184" s="30"/>
      <c r="E184" s="3">
        <v>2</v>
      </c>
      <c r="F184" s="3"/>
      <c r="G184" s="3"/>
      <c r="H184" s="3">
        <f t="shared" si="12"/>
        <v>0</v>
      </c>
      <c r="I184" s="53"/>
      <c r="J184" s="56"/>
    </row>
    <row r="185" spans="4:10" x14ac:dyDescent="0.2">
      <c r="D185" s="30"/>
      <c r="E185" s="3">
        <v>3</v>
      </c>
      <c r="F185" s="3"/>
      <c r="G185" s="3"/>
      <c r="H185" s="3">
        <f t="shared" si="12"/>
        <v>0</v>
      </c>
      <c r="I185" s="53"/>
      <c r="J185" s="56"/>
    </row>
    <row r="186" spans="4:10" x14ac:dyDescent="0.2">
      <c r="D186" s="30"/>
      <c r="E186" s="3">
        <v>4</v>
      </c>
      <c r="F186" s="3"/>
      <c r="G186" s="3"/>
      <c r="H186" s="3">
        <f t="shared" si="12"/>
        <v>0</v>
      </c>
      <c r="I186" s="53"/>
      <c r="J186" s="56"/>
    </row>
    <row r="187" spans="4:10" x14ac:dyDescent="0.2">
      <c r="D187" s="30"/>
      <c r="E187" s="3">
        <v>5</v>
      </c>
      <c r="F187" s="3"/>
      <c r="G187" s="3"/>
      <c r="H187" s="3">
        <f t="shared" si="12"/>
        <v>0</v>
      </c>
      <c r="I187" s="53"/>
      <c r="J187" s="56"/>
    </row>
    <row r="188" spans="4:10" x14ac:dyDescent="0.2">
      <c r="D188" s="30"/>
      <c r="E188" s="3">
        <v>6</v>
      </c>
      <c r="F188" s="3"/>
      <c r="G188" s="3"/>
      <c r="H188" s="3">
        <f t="shared" si="12"/>
        <v>0</v>
      </c>
      <c r="I188" s="53"/>
      <c r="J188" s="56"/>
    </row>
    <row r="189" spans="4:10" x14ac:dyDescent="0.2">
      <c r="D189" s="30"/>
      <c r="E189" s="3">
        <v>7</v>
      </c>
      <c r="F189" s="3"/>
      <c r="G189" s="3"/>
      <c r="H189" s="3">
        <f t="shared" si="12"/>
        <v>0</v>
      </c>
      <c r="I189" s="53"/>
      <c r="J189" s="56"/>
    </row>
    <row r="190" spans="4:10" x14ac:dyDescent="0.2">
      <c r="D190" s="30"/>
      <c r="E190" s="3">
        <v>8</v>
      </c>
      <c r="F190" s="3"/>
      <c r="G190" s="3"/>
      <c r="H190" s="3">
        <f t="shared" si="12"/>
        <v>0</v>
      </c>
      <c r="I190" s="53"/>
      <c r="J190" s="56"/>
    </row>
    <row r="191" spans="4:10" x14ac:dyDescent="0.2">
      <c r="D191" s="30"/>
      <c r="E191" s="3">
        <v>9</v>
      </c>
      <c r="F191" s="3"/>
      <c r="G191" s="3"/>
      <c r="H191" s="3">
        <f t="shared" si="12"/>
        <v>0</v>
      </c>
      <c r="I191" s="53"/>
      <c r="J191" s="56"/>
    </row>
    <row r="192" spans="4:10" x14ac:dyDescent="0.2">
      <c r="D192" s="30"/>
      <c r="E192" s="3">
        <v>10</v>
      </c>
      <c r="F192" s="3"/>
      <c r="G192" s="3"/>
      <c r="H192" s="3">
        <f t="shared" si="12"/>
        <v>0</v>
      </c>
      <c r="I192" s="53"/>
      <c r="J192" s="56"/>
    </row>
    <row r="193" spans="4:10" x14ac:dyDescent="0.2">
      <c r="D193" s="30"/>
      <c r="E193" s="3">
        <v>11</v>
      </c>
      <c r="F193" s="3"/>
      <c r="G193" s="3"/>
      <c r="H193" s="3">
        <f t="shared" si="12"/>
        <v>0</v>
      </c>
      <c r="I193" s="53"/>
      <c r="J193" s="56"/>
    </row>
    <row r="194" spans="4:10" x14ac:dyDescent="0.2">
      <c r="D194" s="30"/>
      <c r="E194" s="3">
        <v>12</v>
      </c>
      <c r="F194" s="3"/>
      <c r="G194" s="3"/>
      <c r="H194" s="3">
        <f t="shared" si="12"/>
        <v>0</v>
      </c>
      <c r="I194" s="53"/>
      <c r="J194" s="56"/>
    </row>
    <row r="195" spans="4:10" x14ac:dyDescent="0.2">
      <c r="D195" s="30"/>
      <c r="E195" s="3">
        <v>13</v>
      </c>
      <c r="F195" s="3"/>
      <c r="G195" s="3"/>
      <c r="H195" s="3">
        <f t="shared" si="12"/>
        <v>0</v>
      </c>
      <c r="I195" s="53"/>
      <c r="J195" s="56"/>
    </row>
    <row r="196" spans="4:10" x14ac:dyDescent="0.2">
      <c r="D196" s="30"/>
      <c r="E196" s="3">
        <v>14</v>
      </c>
      <c r="F196" s="3"/>
      <c r="G196" s="3"/>
      <c r="H196" s="3">
        <f t="shared" si="12"/>
        <v>0</v>
      </c>
      <c r="I196" s="53"/>
      <c r="J196" s="56"/>
    </row>
    <row r="197" spans="4:10" x14ac:dyDescent="0.2">
      <c r="D197" s="30"/>
      <c r="E197" s="3">
        <v>15</v>
      </c>
      <c r="F197" s="3"/>
      <c r="G197" s="3"/>
      <c r="H197" s="3">
        <f t="shared" si="12"/>
        <v>0</v>
      </c>
      <c r="I197" s="53"/>
      <c r="J197" s="56"/>
    </row>
    <row r="198" spans="4:10" x14ac:dyDescent="0.2">
      <c r="D198" s="30"/>
      <c r="E198" s="3">
        <v>16</v>
      </c>
      <c r="F198" s="3"/>
      <c r="G198" s="3"/>
      <c r="H198" s="3">
        <f t="shared" si="12"/>
        <v>0</v>
      </c>
      <c r="I198" s="53"/>
      <c r="J198" s="56"/>
    </row>
    <row r="199" spans="4:10" x14ac:dyDescent="0.2">
      <c r="D199" s="30"/>
      <c r="E199" s="3">
        <v>17</v>
      </c>
      <c r="F199" s="3"/>
      <c r="G199" s="3"/>
      <c r="H199" s="3">
        <f t="shared" si="12"/>
        <v>0</v>
      </c>
      <c r="I199" s="53"/>
      <c r="J199" s="56"/>
    </row>
    <row r="200" spans="4:10" x14ac:dyDescent="0.2">
      <c r="D200" s="30"/>
      <c r="E200" s="3">
        <v>18</v>
      </c>
      <c r="F200" s="3"/>
      <c r="G200" s="3"/>
      <c r="H200" s="3">
        <f t="shared" si="12"/>
        <v>0</v>
      </c>
      <c r="I200" s="53"/>
      <c r="J200" s="56"/>
    </row>
    <row r="201" spans="4:10" x14ac:dyDescent="0.2">
      <c r="D201" s="30"/>
      <c r="E201" s="3">
        <v>19</v>
      </c>
      <c r="F201" s="3"/>
      <c r="G201" s="3"/>
      <c r="H201" s="3">
        <f t="shared" si="12"/>
        <v>0</v>
      </c>
      <c r="I201" s="53"/>
      <c r="J201" s="56"/>
    </row>
    <row r="202" spans="4:10" ht="15" thickBot="1" x14ac:dyDescent="0.25">
      <c r="D202" s="32"/>
      <c r="E202" s="6">
        <v>20</v>
      </c>
      <c r="F202" s="6"/>
      <c r="G202" s="6"/>
      <c r="H202" s="6">
        <f t="shared" si="12"/>
        <v>0</v>
      </c>
      <c r="I202" s="54"/>
      <c r="J202" s="57"/>
    </row>
    <row r="203" spans="4:10" x14ac:dyDescent="0.2">
      <c r="D203" s="29">
        <v>14</v>
      </c>
      <c r="E203" s="4">
        <v>1</v>
      </c>
      <c r="F203" s="4"/>
      <c r="G203" s="4"/>
      <c r="H203" s="4">
        <f t="shared" si="12"/>
        <v>0</v>
      </c>
      <c r="I203" s="52">
        <f t="shared" ref="I203" si="16">MAX(F203:F222)</f>
        <v>0</v>
      </c>
      <c r="J203" s="55">
        <f t="shared" ref="J203" si="17">MAX(G203:G222)</f>
        <v>0</v>
      </c>
    </row>
    <row r="204" spans="4:10" x14ac:dyDescent="0.2">
      <c r="D204" s="30"/>
      <c r="E204" s="3">
        <v>2</v>
      </c>
      <c r="F204" s="3"/>
      <c r="G204" s="3"/>
      <c r="H204" s="3">
        <f t="shared" si="12"/>
        <v>0</v>
      </c>
      <c r="I204" s="53"/>
      <c r="J204" s="56"/>
    </row>
    <row r="205" spans="4:10" x14ac:dyDescent="0.2">
      <c r="D205" s="30"/>
      <c r="E205" s="3">
        <v>3</v>
      </c>
      <c r="F205" s="3"/>
      <c r="G205" s="3"/>
      <c r="H205" s="3">
        <f t="shared" si="12"/>
        <v>0</v>
      </c>
      <c r="I205" s="53"/>
      <c r="J205" s="56"/>
    </row>
    <row r="206" spans="4:10" x14ac:dyDescent="0.2">
      <c r="D206" s="30"/>
      <c r="E206" s="3">
        <v>4</v>
      </c>
      <c r="F206" s="3"/>
      <c r="G206" s="3"/>
      <c r="H206" s="3">
        <f t="shared" si="12"/>
        <v>0</v>
      </c>
      <c r="I206" s="53"/>
      <c r="J206" s="56"/>
    </row>
    <row r="207" spans="4:10" x14ac:dyDescent="0.2">
      <c r="D207" s="30"/>
      <c r="E207" s="3">
        <v>5</v>
      </c>
      <c r="F207" s="3"/>
      <c r="G207" s="3"/>
      <c r="H207" s="3">
        <f t="shared" si="12"/>
        <v>0</v>
      </c>
      <c r="I207" s="53"/>
      <c r="J207" s="56"/>
    </row>
    <row r="208" spans="4:10" x14ac:dyDescent="0.2">
      <c r="D208" s="30"/>
      <c r="E208" s="3">
        <v>6</v>
      </c>
      <c r="F208" s="3"/>
      <c r="G208" s="3"/>
      <c r="H208" s="3">
        <f t="shared" si="12"/>
        <v>0</v>
      </c>
      <c r="I208" s="53"/>
      <c r="J208" s="56"/>
    </row>
    <row r="209" spans="4:10" x14ac:dyDescent="0.2">
      <c r="D209" s="30"/>
      <c r="E209" s="3">
        <v>7</v>
      </c>
      <c r="F209" s="3"/>
      <c r="G209" s="3"/>
      <c r="H209" s="3">
        <f t="shared" si="12"/>
        <v>0</v>
      </c>
      <c r="I209" s="53"/>
      <c r="J209" s="56"/>
    </row>
    <row r="210" spans="4:10" x14ac:dyDescent="0.2">
      <c r="D210" s="30"/>
      <c r="E210" s="3">
        <v>8</v>
      </c>
      <c r="F210" s="3"/>
      <c r="G210" s="3"/>
      <c r="H210" s="3">
        <f t="shared" si="12"/>
        <v>0</v>
      </c>
      <c r="I210" s="53"/>
      <c r="J210" s="56"/>
    </row>
    <row r="211" spans="4:10" x14ac:dyDescent="0.2">
      <c r="D211" s="30"/>
      <c r="E211" s="3">
        <v>9</v>
      </c>
      <c r="F211" s="3"/>
      <c r="G211" s="3"/>
      <c r="H211" s="3">
        <f t="shared" si="12"/>
        <v>0</v>
      </c>
      <c r="I211" s="53"/>
      <c r="J211" s="56"/>
    </row>
    <row r="212" spans="4:10" x14ac:dyDescent="0.2">
      <c r="D212" s="30"/>
      <c r="E212" s="3">
        <v>10</v>
      </c>
      <c r="F212" s="3"/>
      <c r="G212" s="3"/>
      <c r="H212" s="3">
        <f t="shared" ref="H212:H275" si="18">F212-G212</f>
        <v>0</v>
      </c>
      <c r="I212" s="53"/>
      <c r="J212" s="56"/>
    </row>
    <row r="213" spans="4:10" x14ac:dyDescent="0.2">
      <c r="D213" s="30"/>
      <c r="E213" s="3">
        <v>11</v>
      </c>
      <c r="F213" s="3"/>
      <c r="G213" s="3"/>
      <c r="H213" s="3">
        <f t="shared" si="18"/>
        <v>0</v>
      </c>
      <c r="I213" s="53"/>
      <c r="J213" s="56"/>
    </row>
    <row r="214" spans="4:10" x14ac:dyDescent="0.2">
      <c r="D214" s="30"/>
      <c r="E214" s="3">
        <v>12</v>
      </c>
      <c r="F214" s="3"/>
      <c r="G214" s="3"/>
      <c r="H214" s="3">
        <f t="shared" si="18"/>
        <v>0</v>
      </c>
      <c r="I214" s="53"/>
      <c r="J214" s="56"/>
    </row>
    <row r="215" spans="4:10" x14ac:dyDescent="0.2">
      <c r="D215" s="30"/>
      <c r="E215" s="3">
        <v>13</v>
      </c>
      <c r="F215" s="3"/>
      <c r="G215" s="3"/>
      <c r="H215" s="3">
        <f t="shared" si="18"/>
        <v>0</v>
      </c>
      <c r="I215" s="53"/>
      <c r="J215" s="56"/>
    </row>
    <row r="216" spans="4:10" x14ac:dyDescent="0.2">
      <c r="D216" s="30"/>
      <c r="E216" s="3">
        <v>14</v>
      </c>
      <c r="F216" s="3"/>
      <c r="G216" s="3"/>
      <c r="H216" s="3">
        <f t="shared" si="18"/>
        <v>0</v>
      </c>
      <c r="I216" s="53"/>
      <c r="J216" s="56"/>
    </row>
    <row r="217" spans="4:10" x14ac:dyDescent="0.2">
      <c r="D217" s="30"/>
      <c r="E217" s="3">
        <v>15</v>
      </c>
      <c r="F217" s="3"/>
      <c r="G217" s="3"/>
      <c r="H217" s="3">
        <f t="shared" si="18"/>
        <v>0</v>
      </c>
      <c r="I217" s="53"/>
      <c r="J217" s="56"/>
    </row>
    <row r="218" spans="4:10" x14ac:dyDescent="0.2">
      <c r="D218" s="30"/>
      <c r="E218" s="3">
        <v>16</v>
      </c>
      <c r="F218" s="3"/>
      <c r="G218" s="3"/>
      <c r="H218" s="3">
        <f t="shared" si="18"/>
        <v>0</v>
      </c>
      <c r="I218" s="53"/>
      <c r="J218" s="56"/>
    </row>
    <row r="219" spans="4:10" x14ac:dyDescent="0.2">
      <c r="D219" s="30"/>
      <c r="E219" s="3">
        <v>17</v>
      </c>
      <c r="F219" s="3"/>
      <c r="G219" s="3"/>
      <c r="H219" s="3">
        <f t="shared" si="18"/>
        <v>0</v>
      </c>
      <c r="I219" s="53"/>
      <c r="J219" s="56"/>
    </row>
    <row r="220" spans="4:10" x14ac:dyDescent="0.2">
      <c r="D220" s="30"/>
      <c r="E220" s="3">
        <v>18</v>
      </c>
      <c r="F220" s="3"/>
      <c r="G220" s="3"/>
      <c r="H220" s="3">
        <f t="shared" si="18"/>
        <v>0</v>
      </c>
      <c r="I220" s="53"/>
      <c r="J220" s="56"/>
    </row>
    <row r="221" spans="4:10" x14ac:dyDescent="0.2">
      <c r="D221" s="30"/>
      <c r="E221" s="3">
        <v>19</v>
      </c>
      <c r="F221" s="3"/>
      <c r="G221" s="3"/>
      <c r="H221" s="3">
        <f t="shared" si="18"/>
        <v>0</v>
      </c>
      <c r="I221" s="53"/>
      <c r="J221" s="56"/>
    </row>
    <row r="222" spans="4:10" ht="15" thickBot="1" x14ac:dyDescent="0.25">
      <c r="D222" s="32"/>
      <c r="E222" s="6">
        <v>20</v>
      </c>
      <c r="F222" s="6"/>
      <c r="G222" s="6"/>
      <c r="H222" s="6">
        <f t="shared" si="18"/>
        <v>0</v>
      </c>
      <c r="I222" s="54"/>
      <c r="J222" s="57"/>
    </row>
    <row r="223" spans="4:10" x14ac:dyDescent="0.2">
      <c r="D223" s="29">
        <v>15</v>
      </c>
      <c r="E223" s="4">
        <v>1</v>
      </c>
      <c r="F223" s="4"/>
      <c r="G223" s="4"/>
      <c r="H223" s="4">
        <f t="shared" si="18"/>
        <v>0</v>
      </c>
      <c r="I223" s="52">
        <f t="shared" ref="I223" si="19">MAX(F223:F242)</f>
        <v>0</v>
      </c>
      <c r="J223" s="55">
        <f t="shared" ref="J223" si="20">MAX(G223:G242)</f>
        <v>0</v>
      </c>
    </row>
    <row r="224" spans="4:10" x14ac:dyDescent="0.2">
      <c r="D224" s="30"/>
      <c r="E224" s="3">
        <v>2</v>
      </c>
      <c r="F224" s="3"/>
      <c r="G224" s="3"/>
      <c r="H224" s="3">
        <f t="shared" si="18"/>
        <v>0</v>
      </c>
      <c r="I224" s="53"/>
      <c r="J224" s="56"/>
    </row>
    <row r="225" spans="4:10" x14ac:dyDescent="0.2">
      <c r="D225" s="30"/>
      <c r="E225" s="3">
        <v>3</v>
      </c>
      <c r="F225" s="3"/>
      <c r="G225" s="3"/>
      <c r="H225" s="3">
        <f t="shared" si="18"/>
        <v>0</v>
      </c>
      <c r="I225" s="53"/>
      <c r="J225" s="56"/>
    </row>
    <row r="226" spans="4:10" x14ac:dyDescent="0.2">
      <c r="D226" s="30"/>
      <c r="E226" s="3">
        <v>4</v>
      </c>
      <c r="F226" s="3"/>
      <c r="G226" s="3"/>
      <c r="H226" s="3">
        <f t="shared" si="18"/>
        <v>0</v>
      </c>
      <c r="I226" s="53"/>
      <c r="J226" s="56"/>
    </row>
    <row r="227" spans="4:10" x14ac:dyDescent="0.2">
      <c r="D227" s="30"/>
      <c r="E227" s="3">
        <v>5</v>
      </c>
      <c r="F227" s="3"/>
      <c r="G227" s="3"/>
      <c r="H227" s="3">
        <f t="shared" si="18"/>
        <v>0</v>
      </c>
      <c r="I227" s="53"/>
      <c r="J227" s="56"/>
    </row>
    <row r="228" spans="4:10" x14ac:dyDescent="0.2">
      <c r="D228" s="30"/>
      <c r="E228" s="3">
        <v>6</v>
      </c>
      <c r="F228" s="3"/>
      <c r="G228" s="3"/>
      <c r="H228" s="3">
        <f t="shared" si="18"/>
        <v>0</v>
      </c>
      <c r="I228" s="53"/>
      <c r="J228" s="56"/>
    </row>
    <row r="229" spans="4:10" x14ac:dyDescent="0.2">
      <c r="D229" s="30"/>
      <c r="E229" s="3">
        <v>7</v>
      </c>
      <c r="F229" s="3"/>
      <c r="G229" s="3"/>
      <c r="H229" s="3">
        <f t="shared" si="18"/>
        <v>0</v>
      </c>
      <c r="I229" s="53"/>
      <c r="J229" s="56"/>
    </row>
    <row r="230" spans="4:10" x14ac:dyDescent="0.2">
      <c r="D230" s="30"/>
      <c r="E230" s="3">
        <v>8</v>
      </c>
      <c r="F230" s="3"/>
      <c r="G230" s="3"/>
      <c r="H230" s="3">
        <f t="shared" si="18"/>
        <v>0</v>
      </c>
      <c r="I230" s="53"/>
      <c r="J230" s="56"/>
    </row>
    <row r="231" spans="4:10" x14ac:dyDescent="0.2">
      <c r="D231" s="30"/>
      <c r="E231" s="3">
        <v>9</v>
      </c>
      <c r="F231" s="3"/>
      <c r="G231" s="3"/>
      <c r="H231" s="3">
        <f t="shared" si="18"/>
        <v>0</v>
      </c>
      <c r="I231" s="53"/>
      <c r="J231" s="56"/>
    </row>
    <row r="232" spans="4:10" x14ac:dyDescent="0.2">
      <c r="D232" s="30"/>
      <c r="E232" s="3">
        <v>10</v>
      </c>
      <c r="F232" s="3"/>
      <c r="G232" s="3"/>
      <c r="H232" s="3">
        <f t="shared" si="18"/>
        <v>0</v>
      </c>
      <c r="I232" s="53"/>
      <c r="J232" s="56"/>
    </row>
    <row r="233" spans="4:10" x14ac:dyDescent="0.2">
      <c r="D233" s="30"/>
      <c r="E233" s="3">
        <v>11</v>
      </c>
      <c r="F233" s="3"/>
      <c r="G233" s="3"/>
      <c r="H233" s="3">
        <f t="shared" si="18"/>
        <v>0</v>
      </c>
      <c r="I233" s="53"/>
      <c r="J233" s="56"/>
    </row>
    <row r="234" spans="4:10" x14ac:dyDescent="0.2">
      <c r="D234" s="30"/>
      <c r="E234" s="3">
        <v>12</v>
      </c>
      <c r="F234" s="3"/>
      <c r="G234" s="3"/>
      <c r="H234" s="3">
        <f t="shared" si="18"/>
        <v>0</v>
      </c>
      <c r="I234" s="53"/>
      <c r="J234" s="56"/>
    </row>
    <row r="235" spans="4:10" x14ac:dyDescent="0.2">
      <c r="D235" s="30"/>
      <c r="E235" s="3">
        <v>13</v>
      </c>
      <c r="F235" s="3"/>
      <c r="G235" s="3"/>
      <c r="H235" s="3">
        <f t="shared" si="18"/>
        <v>0</v>
      </c>
      <c r="I235" s="53"/>
      <c r="J235" s="56"/>
    </row>
    <row r="236" spans="4:10" x14ac:dyDescent="0.2">
      <c r="D236" s="30"/>
      <c r="E236" s="3">
        <v>14</v>
      </c>
      <c r="F236" s="3"/>
      <c r="G236" s="3"/>
      <c r="H236" s="3">
        <f t="shared" si="18"/>
        <v>0</v>
      </c>
      <c r="I236" s="53"/>
      <c r="J236" s="56"/>
    </row>
    <row r="237" spans="4:10" x14ac:dyDescent="0.2">
      <c r="D237" s="30"/>
      <c r="E237" s="3">
        <v>15</v>
      </c>
      <c r="F237" s="3"/>
      <c r="G237" s="3"/>
      <c r="H237" s="3">
        <f t="shared" si="18"/>
        <v>0</v>
      </c>
      <c r="I237" s="53"/>
      <c r="J237" s="56"/>
    </row>
    <row r="238" spans="4:10" x14ac:dyDescent="0.2">
      <c r="D238" s="30"/>
      <c r="E238" s="3">
        <v>16</v>
      </c>
      <c r="F238" s="3"/>
      <c r="G238" s="3"/>
      <c r="H238" s="3">
        <f t="shared" si="18"/>
        <v>0</v>
      </c>
      <c r="I238" s="53"/>
      <c r="J238" s="56"/>
    </row>
    <row r="239" spans="4:10" x14ac:dyDescent="0.2">
      <c r="D239" s="30"/>
      <c r="E239" s="3">
        <v>17</v>
      </c>
      <c r="F239" s="3"/>
      <c r="G239" s="3"/>
      <c r="H239" s="3">
        <f t="shared" si="18"/>
        <v>0</v>
      </c>
      <c r="I239" s="53"/>
      <c r="J239" s="56"/>
    </row>
    <row r="240" spans="4:10" x14ac:dyDescent="0.2">
      <c r="D240" s="30"/>
      <c r="E240" s="3">
        <v>18</v>
      </c>
      <c r="F240" s="3"/>
      <c r="G240" s="3"/>
      <c r="H240" s="3">
        <f t="shared" si="18"/>
        <v>0</v>
      </c>
      <c r="I240" s="53"/>
      <c r="J240" s="56"/>
    </row>
    <row r="241" spans="4:10" x14ac:dyDescent="0.2">
      <c r="D241" s="30"/>
      <c r="E241" s="3">
        <v>19</v>
      </c>
      <c r="F241" s="3"/>
      <c r="G241" s="3"/>
      <c r="H241" s="3">
        <f t="shared" si="18"/>
        <v>0</v>
      </c>
      <c r="I241" s="53"/>
      <c r="J241" s="56"/>
    </row>
    <row r="242" spans="4:10" ht="15" thickBot="1" x14ac:dyDescent="0.25">
      <c r="D242" s="32"/>
      <c r="E242" s="6">
        <v>20</v>
      </c>
      <c r="F242" s="6"/>
      <c r="G242" s="6"/>
      <c r="H242" s="6">
        <f t="shared" si="18"/>
        <v>0</v>
      </c>
      <c r="I242" s="54"/>
      <c r="J242" s="57"/>
    </row>
    <row r="243" spans="4:10" x14ac:dyDescent="0.2">
      <c r="D243" s="29">
        <v>16</v>
      </c>
      <c r="E243" s="4">
        <v>1</v>
      </c>
      <c r="F243" s="4"/>
      <c r="G243" s="4"/>
      <c r="H243" s="4">
        <f t="shared" si="18"/>
        <v>0</v>
      </c>
      <c r="I243" s="52">
        <f t="shared" ref="I243:J243" si="21">MAX(F243:F262)</f>
        <v>0</v>
      </c>
      <c r="J243" s="55">
        <f t="shared" si="21"/>
        <v>0</v>
      </c>
    </row>
    <row r="244" spans="4:10" x14ac:dyDescent="0.2">
      <c r="D244" s="30"/>
      <c r="E244" s="3">
        <v>2</v>
      </c>
      <c r="F244" s="3"/>
      <c r="G244" s="3"/>
      <c r="H244" s="3">
        <f t="shared" si="18"/>
        <v>0</v>
      </c>
      <c r="I244" s="53"/>
      <c r="J244" s="56"/>
    </row>
    <row r="245" spans="4:10" x14ac:dyDescent="0.2">
      <c r="D245" s="30"/>
      <c r="E245" s="3">
        <v>3</v>
      </c>
      <c r="F245" s="3"/>
      <c r="G245" s="3"/>
      <c r="H245" s="3">
        <f t="shared" si="18"/>
        <v>0</v>
      </c>
      <c r="I245" s="53"/>
      <c r="J245" s="56"/>
    </row>
    <row r="246" spans="4:10" x14ac:dyDescent="0.2">
      <c r="D246" s="30"/>
      <c r="E246" s="3">
        <v>4</v>
      </c>
      <c r="F246" s="3"/>
      <c r="G246" s="3"/>
      <c r="H246" s="3">
        <f t="shared" si="18"/>
        <v>0</v>
      </c>
      <c r="I246" s="53"/>
      <c r="J246" s="56"/>
    </row>
    <row r="247" spans="4:10" x14ac:dyDescent="0.2">
      <c r="D247" s="30"/>
      <c r="E247" s="3">
        <v>5</v>
      </c>
      <c r="F247" s="3"/>
      <c r="G247" s="3"/>
      <c r="H247" s="3">
        <f t="shared" si="18"/>
        <v>0</v>
      </c>
      <c r="I247" s="53"/>
      <c r="J247" s="56"/>
    </row>
    <row r="248" spans="4:10" x14ac:dyDescent="0.2">
      <c r="D248" s="30"/>
      <c r="E248" s="3">
        <v>6</v>
      </c>
      <c r="F248" s="3"/>
      <c r="G248" s="3"/>
      <c r="H248" s="3">
        <f t="shared" si="18"/>
        <v>0</v>
      </c>
      <c r="I248" s="53"/>
      <c r="J248" s="56"/>
    </row>
    <row r="249" spans="4:10" x14ac:dyDescent="0.2">
      <c r="D249" s="30"/>
      <c r="E249" s="3">
        <v>7</v>
      </c>
      <c r="F249" s="3"/>
      <c r="G249" s="3"/>
      <c r="H249" s="3">
        <f t="shared" si="18"/>
        <v>0</v>
      </c>
      <c r="I249" s="53"/>
      <c r="J249" s="56"/>
    </row>
    <row r="250" spans="4:10" x14ac:dyDescent="0.2">
      <c r="D250" s="30"/>
      <c r="E250" s="3">
        <v>8</v>
      </c>
      <c r="F250" s="3"/>
      <c r="G250" s="3"/>
      <c r="H250" s="3">
        <f t="shared" si="18"/>
        <v>0</v>
      </c>
      <c r="I250" s="53"/>
      <c r="J250" s="56"/>
    </row>
    <row r="251" spans="4:10" x14ac:dyDescent="0.2">
      <c r="D251" s="30"/>
      <c r="E251" s="3">
        <v>9</v>
      </c>
      <c r="F251" s="3"/>
      <c r="G251" s="3"/>
      <c r="H251" s="3">
        <f t="shared" si="18"/>
        <v>0</v>
      </c>
      <c r="I251" s="53"/>
      <c r="J251" s="56"/>
    </row>
    <row r="252" spans="4:10" x14ac:dyDescent="0.2">
      <c r="D252" s="30"/>
      <c r="E252" s="3">
        <v>10</v>
      </c>
      <c r="F252" s="3"/>
      <c r="G252" s="3"/>
      <c r="H252" s="3">
        <f t="shared" si="18"/>
        <v>0</v>
      </c>
      <c r="I252" s="53"/>
      <c r="J252" s="56"/>
    </row>
    <row r="253" spans="4:10" x14ac:dyDescent="0.2">
      <c r="D253" s="30"/>
      <c r="E253" s="3">
        <v>11</v>
      </c>
      <c r="F253" s="3"/>
      <c r="G253" s="3"/>
      <c r="H253" s="3">
        <f t="shared" si="18"/>
        <v>0</v>
      </c>
      <c r="I253" s="53"/>
      <c r="J253" s="56"/>
    </row>
    <row r="254" spans="4:10" x14ac:dyDescent="0.2">
      <c r="D254" s="30"/>
      <c r="E254" s="3">
        <v>12</v>
      </c>
      <c r="F254" s="3"/>
      <c r="G254" s="3"/>
      <c r="H254" s="3">
        <f t="shared" si="18"/>
        <v>0</v>
      </c>
      <c r="I254" s="53"/>
      <c r="J254" s="56"/>
    </row>
    <row r="255" spans="4:10" x14ac:dyDescent="0.2">
      <c r="D255" s="30"/>
      <c r="E255" s="3">
        <v>13</v>
      </c>
      <c r="F255" s="3"/>
      <c r="G255" s="3"/>
      <c r="H255" s="3">
        <f t="shared" si="18"/>
        <v>0</v>
      </c>
      <c r="I255" s="53"/>
      <c r="J255" s="56"/>
    </row>
    <row r="256" spans="4:10" x14ac:dyDescent="0.2">
      <c r="D256" s="30"/>
      <c r="E256" s="3">
        <v>14</v>
      </c>
      <c r="F256" s="3"/>
      <c r="G256" s="3"/>
      <c r="H256" s="3">
        <f t="shared" si="18"/>
        <v>0</v>
      </c>
      <c r="I256" s="53"/>
      <c r="J256" s="56"/>
    </row>
    <row r="257" spans="4:10" x14ac:dyDescent="0.2">
      <c r="D257" s="30"/>
      <c r="E257" s="3">
        <v>15</v>
      </c>
      <c r="F257" s="3"/>
      <c r="G257" s="3"/>
      <c r="H257" s="3">
        <f t="shared" si="18"/>
        <v>0</v>
      </c>
      <c r="I257" s="53"/>
      <c r="J257" s="56"/>
    </row>
    <row r="258" spans="4:10" x14ac:dyDescent="0.2">
      <c r="D258" s="30"/>
      <c r="E258" s="3">
        <v>16</v>
      </c>
      <c r="F258" s="3"/>
      <c r="G258" s="3"/>
      <c r="H258" s="3">
        <f t="shared" si="18"/>
        <v>0</v>
      </c>
      <c r="I258" s="53"/>
      <c r="J258" s="56"/>
    </row>
    <row r="259" spans="4:10" x14ac:dyDescent="0.2">
      <c r="D259" s="30"/>
      <c r="E259" s="3">
        <v>17</v>
      </c>
      <c r="F259" s="3"/>
      <c r="G259" s="3"/>
      <c r="H259" s="3">
        <f t="shared" si="18"/>
        <v>0</v>
      </c>
      <c r="I259" s="53"/>
      <c r="J259" s="56"/>
    </row>
    <row r="260" spans="4:10" x14ac:dyDescent="0.2">
      <c r="D260" s="30"/>
      <c r="E260" s="3">
        <v>18</v>
      </c>
      <c r="F260" s="3"/>
      <c r="G260" s="3"/>
      <c r="H260" s="3">
        <f t="shared" si="18"/>
        <v>0</v>
      </c>
      <c r="I260" s="53"/>
      <c r="J260" s="56"/>
    </row>
    <row r="261" spans="4:10" x14ac:dyDescent="0.2">
      <c r="D261" s="30"/>
      <c r="E261" s="3">
        <v>19</v>
      </c>
      <c r="F261" s="3"/>
      <c r="G261" s="3"/>
      <c r="H261" s="3">
        <f t="shared" si="18"/>
        <v>0</v>
      </c>
      <c r="I261" s="53"/>
      <c r="J261" s="56"/>
    </row>
    <row r="262" spans="4:10" ht="15" thickBot="1" x14ac:dyDescent="0.25">
      <c r="D262" s="32"/>
      <c r="E262" s="6">
        <v>20</v>
      </c>
      <c r="F262" s="6"/>
      <c r="G262" s="6"/>
      <c r="H262" s="6">
        <f t="shared" si="18"/>
        <v>0</v>
      </c>
      <c r="I262" s="54"/>
      <c r="J262" s="57"/>
    </row>
    <row r="263" spans="4:10" x14ac:dyDescent="0.2">
      <c r="D263" s="29">
        <v>17</v>
      </c>
      <c r="E263" s="4">
        <v>1</v>
      </c>
      <c r="F263" s="4"/>
      <c r="G263" s="4"/>
      <c r="H263" s="4">
        <f t="shared" si="18"/>
        <v>0</v>
      </c>
      <c r="I263" s="52">
        <f t="shared" ref="I263" si="22">MAX(F263:F282)</f>
        <v>0</v>
      </c>
      <c r="J263" s="55">
        <f t="shared" ref="J263" si="23">MAX(G263:G282)</f>
        <v>0</v>
      </c>
    </row>
    <row r="264" spans="4:10" x14ac:dyDescent="0.2">
      <c r="D264" s="30"/>
      <c r="E264" s="3">
        <v>2</v>
      </c>
      <c r="F264" s="3"/>
      <c r="G264" s="3"/>
      <c r="H264" s="3">
        <f t="shared" si="18"/>
        <v>0</v>
      </c>
      <c r="I264" s="53"/>
      <c r="J264" s="56"/>
    </row>
    <row r="265" spans="4:10" x14ac:dyDescent="0.2">
      <c r="D265" s="30"/>
      <c r="E265" s="3">
        <v>3</v>
      </c>
      <c r="F265" s="3"/>
      <c r="G265" s="3"/>
      <c r="H265" s="3">
        <f t="shared" si="18"/>
        <v>0</v>
      </c>
      <c r="I265" s="53"/>
      <c r="J265" s="56"/>
    </row>
    <row r="266" spans="4:10" x14ac:dyDescent="0.2">
      <c r="D266" s="30"/>
      <c r="E266" s="3">
        <v>4</v>
      </c>
      <c r="F266" s="3"/>
      <c r="G266" s="3"/>
      <c r="H266" s="3">
        <f t="shared" si="18"/>
        <v>0</v>
      </c>
      <c r="I266" s="53"/>
      <c r="J266" s="56"/>
    </row>
    <row r="267" spans="4:10" x14ac:dyDescent="0.2">
      <c r="D267" s="30"/>
      <c r="E267" s="3">
        <v>5</v>
      </c>
      <c r="F267" s="3"/>
      <c r="G267" s="3"/>
      <c r="H267" s="3">
        <f t="shared" si="18"/>
        <v>0</v>
      </c>
      <c r="I267" s="53"/>
      <c r="J267" s="56"/>
    </row>
    <row r="268" spans="4:10" x14ac:dyDescent="0.2">
      <c r="D268" s="30"/>
      <c r="E268" s="3">
        <v>6</v>
      </c>
      <c r="F268" s="3"/>
      <c r="G268" s="3"/>
      <c r="H268" s="3">
        <f t="shared" si="18"/>
        <v>0</v>
      </c>
      <c r="I268" s="53"/>
      <c r="J268" s="56"/>
    </row>
    <row r="269" spans="4:10" x14ac:dyDescent="0.2">
      <c r="D269" s="30"/>
      <c r="E269" s="3">
        <v>7</v>
      </c>
      <c r="F269" s="3"/>
      <c r="G269" s="3"/>
      <c r="H269" s="3">
        <f t="shared" si="18"/>
        <v>0</v>
      </c>
      <c r="I269" s="53"/>
      <c r="J269" s="56"/>
    </row>
    <row r="270" spans="4:10" x14ac:dyDescent="0.2">
      <c r="D270" s="30"/>
      <c r="E270" s="3">
        <v>8</v>
      </c>
      <c r="F270" s="3"/>
      <c r="G270" s="3"/>
      <c r="H270" s="3">
        <f t="shared" si="18"/>
        <v>0</v>
      </c>
      <c r="I270" s="53"/>
      <c r="J270" s="56"/>
    </row>
    <row r="271" spans="4:10" x14ac:dyDescent="0.2">
      <c r="D271" s="30"/>
      <c r="E271" s="3">
        <v>9</v>
      </c>
      <c r="F271" s="3"/>
      <c r="G271" s="3"/>
      <c r="H271" s="3">
        <f t="shared" si="18"/>
        <v>0</v>
      </c>
      <c r="I271" s="53"/>
      <c r="J271" s="56"/>
    </row>
    <row r="272" spans="4:10" x14ac:dyDescent="0.2">
      <c r="D272" s="30"/>
      <c r="E272" s="3">
        <v>10</v>
      </c>
      <c r="F272" s="3"/>
      <c r="G272" s="3"/>
      <c r="H272" s="3">
        <f t="shared" si="18"/>
        <v>0</v>
      </c>
      <c r="I272" s="53"/>
      <c r="J272" s="56"/>
    </row>
    <row r="273" spans="4:10" x14ac:dyDescent="0.2">
      <c r="D273" s="30"/>
      <c r="E273" s="3">
        <v>11</v>
      </c>
      <c r="F273" s="3"/>
      <c r="G273" s="3"/>
      <c r="H273" s="3">
        <f t="shared" si="18"/>
        <v>0</v>
      </c>
      <c r="I273" s="53"/>
      <c r="J273" s="56"/>
    </row>
    <row r="274" spans="4:10" x14ac:dyDescent="0.2">
      <c r="D274" s="30"/>
      <c r="E274" s="3">
        <v>12</v>
      </c>
      <c r="F274" s="3"/>
      <c r="G274" s="3"/>
      <c r="H274" s="3">
        <f t="shared" si="18"/>
        <v>0</v>
      </c>
      <c r="I274" s="53"/>
      <c r="J274" s="56"/>
    </row>
    <row r="275" spans="4:10" x14ac:dyDescent="0.2">
      <c r="D275" s="30"/>
      <c r="E275" s="3">
        <v>13</v>
      </c>
      <c r="F275" s="3"/>
      <c r="G275" s="3"/>
      <c r="H275" s="3">
        <f t="shared" si="18"/>
        <v>0</v>
      </c>
      <c r="I275" s="53"/>
      <c r="J275" s="56"/>
    </row>
    <row r="276" spans="4:10" x14ac:dyDescent="0.2">
      <c r="D276" s="30"/>
      <c r="E276" s="3">
        <v>14</v>
      </c>
      <c r="F276" s="3"/>
      <c r="G276" s="3"/>
      <c r="H276" s="3">
        <f t="shared" ref="H276:H302" si="24">F276-G276</f>
        <v>0</v>
      </c>
      <c r="I276" s="53"/>
      <c r="J276" s="56"/>
    </row>
    <row r="277" spans="4:10" x14ac:dyDescent="0.2">
      <c r="D277" s="30"/>
      <c r="E277" s="3">
        <v>15</v>
      </c>
      <c r="F277" s="3"/>
      <c r="G277" s="3"/>
      <c r="H277" s="3">
        <f t="shared" si="24"/>
        <v>0</v>
      </c>
      <c r="I277" s="53"/>
      <c r="J277" s="56"/>
    </row>
    <row r="278" spans="4:10" x14ac:dyDescent="0.2">
      <c r="D278" s="30"/>
      <c r="E278" s="3">
        <v>16</v>
      </c>
      <c r="F278" s="3"/>
      <c r="G278" s="3"/>
      <c r="H278" s="3">
        <f t="shared" si="24"/>
        <v>0</v>
      </c>
      <c r="I278" s="53"/>
      <c r="J278" s="56"/>
    </row>
    <row r="279" spans="4:10" x14ac:dyDescent="0.2">
      <c r="D279" s="30"/>
      <c r="E279" s="3">
        <v>17</v>
      </c>
      <c r="F279" s="3"/>
      <c r="G279" s="3"/>
      <c r="H279" s="3">
        <f t="shared" si="24"/>
        <v>0</v>
      </c>
      <c r="I279" s="53"/>
      <c r="J279" s="56"/>
    </row>
    <row r="280" spans="4:10" x14ac:dyDescent="0.2">
      <c r="D280" s="30"/>
      <c r="E280" s="3">
        <v>18</v>
      </c>
      <c r="F280" s="3"/>
      <c r="G280" s="3"/>
      <c r="H280" s="3">
        <f t="shared" si="24"/>
        <v>0</v>
      </c>
      <c r="I280" s="53"/>
      <c r="J280" s="56"/>
    </row>
    <row r="281" spans="4:10" x14ac:dyDescent="0.2">
      <c r="D281" s="30"/>
      <c r="E281" s="3">
        <v>19</v>
      </c>
      <c r="F281" s="3"/>
      <c r="G281" s="3"/>
      <c r="H281" s="3">
        <f t="shared" si="24"/>
        <v>0</v>
      </c>
      <c r="I281" s="53"/>
      <c r="J281" s="56"/>
    </row>
    <row r="282" spans="4:10" ht="15" thickBot="1" x14ac:dyDescent="0.25">
      <c r="D282" s="32"/>
      <c r="E282" s="6">
        <v>20</v>
      </c>
      <c r="F282" s="6"/>
      <c r="G282" s="6"/>
      <c r="H282" s="6">
        <f t="shared" si="24"/>
        <v>0</v>
      </c>
      <c r="I282" s="54"/>
      <c r="J282" s="57"/>
    </row>
    <row r="283" spans="4:10" x14ac:dyDescent="0.2">
      <c r="D283" s="29">
        <v>18</v>
      </c>
      <c r="E283" s="4">
        <v>1</v>
      </c>
      <c r="F283" s="4"/>
      <c r="G283" s="4"/>
      <c r="H283" s="4">
        <f t="shared" si="24"/>
        <v>0</v>
      </c>
      <c r="I283" s="52">
        <f t="shared" ref="I283" si="25">MAX(F283:F302)</f>
        <v>0</v>
      </c>
      <c r="J283" s="55">
        <f t="shared" ref="J283" si="26">MAX(G283:G302)</f>
        <v>0</v>
      </c>
    </row>
    <row r="284" spans="4:10" x14ac:dyDescent="0.2">
      <c r="D284" s="30"/>
      <c r="E284" s="3">
        <v>2</v>
      </c>
      <c r="F284" s="3"/>
      <c r="G284" s="3"/>
      <c r="H284" s="3">
        <f t="shared" si="24"/>
        <v>0</v>
      </c>
      <c r="I284" s="53"/>
      <c r="J284" s="56"/>
    </row>
    <row r="285" spans="4:10" x14ac:dyDescent="0.2">
      <c r="D285" s="30"/>
      <c r="E285" s="3">
        <v>3</v>
      </c>
      <c r="F285" s="3"/>
      <c r="G285" s="3"/>
      <c r="H285" s="3">
        <f t="shared" si="24"/>
        <v>0</v>
      </c>
      <c r="I285" s="53"/>
      <c r="J285" s="56"/>
    </row>
    <row r="286" spans="4:10" x14ac:dyDescent="0.2">
      <c r="D286" s="30"/>
      <c r="E286" s="3">
        <v>4</v>
      </c>
      <c r="F286" s="3"/>
      <c r="G286" s="3"/>
      <c r="H286" s="3">
        <f t="shared" si="24"/>
        <v>0</v>
      </c>
      <c r="I286" s="53"/>
      <c r="J286" s="56"/>
    </row>
    <row r="287" spans="4:10" x14ac:dyDescent="0.2">
      <c r="D287" s="30"/>
      <c r="E287" s="3">
        <v>5</v>
      </c>
      <c r="F287" s="3"/>
      <c r="G287" s="3"/>
      <c r="H287" s="3">
        <f t="shared" si="24"/>
        <v>0</v>
      </c>
      <c r="I287" s="53"/>
      <c r="J287" s="56"/>
    </row>
    <row r="288" spans="4:10" x14ac:dyDescent="0.2">
      <c r="D288" s="30"/>
      <c r="E288" s="3">
        <v>6</v>
      </c>
      <c r="F288" s="3"/>
      <c r="G288" s="3"/>
      <c r="H288" s="3">
        <f t="shared" si="24"/>
        <v>0</v>
      </c>
      <c r="I288" s="53"/>
      <c r="J288" s="56"/>
    </row>
    <row r="289" spans="4:10" x14ac:dyDescent="0.2">
      <c r="D289" s="30"/>
      <c r="E289" s="3">
        <v>7</v>
      </c>
      <c r="F289" s="3"/>
      <c r="G289" s="3"/>
      <c r="H289" s="3">
        <f t="shared" si="24"/>
        <v>0</v>
      </c>
      <c r="I289" s="53"/>
      <c r="J289" s="56"/>
    </row>
    <row r="290" spans="4:10" x14ac:dyDescent="0.2">
      <c r="D290" s="30"/>
      <c r="E290" s="3">
        <v>8</v>
      </c>
      <c r="F290" s="3"/>
      <c r="G290" s="3"/>
      <c r="H290" s="3">
        <f t="shared" si="24"/>
        <v>0</v>
      </c>
      <c r="I290" s="53"/>
      <c r="J290" s="56"/>
    </row>
    <row r="291" spans="4:10" x14ac:dyDescent="0.2">
      <c r="D291" s="30"/>
      <c r="E291" s="3">
        <v>9</v>
      </c>
      <c r="F291" s="3"/>
      <c r="G291" s="3"/>
      <c r="H291" s="3">
        <f t="shared" si="24"/>
        <v>0</v>
      </c>
      <c r="I291" s="53"/>
      <c r="J291" s="56"/>
    </row>
    <row r="292" spans="4:10" x14ac:dyDescent="0.2">
      <c r="D292" s="30"/>
      <c r="E292" s="3">
        <v>10</v>
      </c>
      <c r="F292" s="3"/>
      <c r="G292" s="3"/>
      <c r="H292" s="3">
        <f t="shared" si="24"/>
        <v>0</v>
      </c>
      <c r="I292" s="53"/>
      <c r="J292" s="56"/>
    </row>
    <row r="293" spans="4:10" x14ac:dyDescent="0.2">
      <c r="D293" s="30"/>
      <c r="E293" s="3">
        <v>11</v>
      </c>
      <c r="F293" s="3"/>
      <c r="G293" s="3"/>
      <c r="H293" s="3">
        <f t="shared" si="24"/>
        <v>0</v>
      </c>
      <c r="I293" s="53"/>
      <c r="J293" s="56"/>
    </row>
    <row r="294" spans="4:10" x14ac:dyDescent="0.2">
      <c r="D294" s="30"/>
      <c r="E294" s="3">
        <v>12</v>
      </c>
      <c r="F294" s="3"/>
      <c r="G294" s="3"/>
      <c r="H294" s="3">
        <f t="shared" si="24"/>
        <v>0</v>
      </c>
      <c r="I294" s="53"/>
      <c r="J294" s="56"/>
    </row>
    <row r="295" spans="4:10" x14ac:dyDescent="0.2">
      <c r="D295" s="30"/>
      <c r="E295" s="3">
        <v>13</v>
      </c>
      <c r="F295" s="3"/>
      <c r="G295" s="3"/>
      <c r="H295" s="3">
        <f t="shared" si="24"/>
        <v>0</v>
      </c>
      <c r="I295" s="53"/>
      <c r="J295" s="56"/>
    </row>
    <row r="296" spans="4:10" x14ac:dyDescent="0.2">
      <c r="D296" s="30"/>
      <c r="E296" s="3">
        <v>14</v>
      </c>
      <c r="F296" s="3"/>
      <c r="G296" s="3"/>
      <c r="H296" s="3">
        <f t="shared" si="24"/>
        <v>0</v>
      </c>
      <c r="I296" s="53"/>
      <c r="J296" s="56"/>
    </row>
    <row r="297" spans="4:10" x14ac:dyDescent="0.2">
      <c r="D297" s="30"/>
      <c r="E297" s="3">
        <v>15</v>
      </c>
      <c r="F297" s="3"/>
      <c r="G297" s="3"/>
      <c r="H297" s="3">
        <f t="shared" si="24"/>
        <v>0</v>
      </c>
      <c r="I297" s="53"/>
      <c r="J297" s="56"/>
    </row>
    <row r="298" spans="4:10" x14ac:dyDescent="0.2">
      <c r="D298" s="30"/>
      <c r="E298" s="3">
        <v>16</v>
      </c>
      <c r="F298" s="3"/>
      <c r="G298" s="3"/>
      <c r="H298" s="3">
        <f t="shared" si="24"/>
        <v>0</v>
      </c>
      <c r="I298" s="53"/>
      <c r="J298" s="56"/>
    </row>
    <row r="299" spans="4:10" x14ac:dyDescent="0.2">
      <c r="D299" s="30"/>
      <c r="E299" s="3">
        <v>17</v>
      </c>
      <c r="F299" s="3"/>
      <c r="G299" s="3"/>
      <c r="H299" s="3">
        <f t="shared" si="24"/>
        <v>0</v>
      </c>
      <c r="I299" s="53"/>
      <c r="J299" s="56"/>
    </row>
    <row r="300" spans="4:10" x14ac:dyDescent="0.2">
      <c r="D300" s="30"/>
      <c r="E300" s="3">
        <v>18</v>
      </c>
      <c r="F300" s="3"/>
      <c r="G300" s="3"/>
      <c r="H300" s="3">
        <f t="shared" si="24"/>
        <v>0</v>
      </c>
      <c r="I300" s="53"/>
      <c r="J300" s="56"/>
    </row>
    <row r="301" spans="4:10" x14ac:dyDescent="0.2">
      <c r="D301" s="30"/>
      <c r="E301" s="3">
        <v>19</v>
      </c>
      <c r="F301" s="3"/>
      <c r="G301" s="3"/>
      <c r="H301" s="3">
        <f t="shared" si="24"/>
        <v>0</v>
      </c>
      <c r="I301" s="53"/>
      <c r="J301" s="56"/>
    </row>
    <row r="302" spans="4:10" ht="15" thickBot="1" x14ac:dyDescent="0.25">
      <c r="D302" s="32"/>
      <c r="E302" s="6">
        <v>20</v>
      </c>
      <c r="F302" s="6"/>
      <c r="G302" s="6"/>
      <c r="H302" s="6">
        <f t="shared" si="24"/>
        <v>0</v>
      </c>
      <c r="I302" s="54"/>
      <c r="J302" s="57"/>
    </row>
    <row r="303" spans="4:10" x14ac:dyDescent="0.2">
      <c r="D303" s="29">
        <v>19</v>
      </c>
      <c r="E303" s="4">
        <v>1</v>
      </c>
      <c r="F303" s="4"/>
      <c r="G303" s="4"/>
      <c r="H303" s="4">
        <f>F303-G303</f>
        <v>0</v>
      </c>
      <c r="I303" s="52">
        <f>MAX(F303:F322)</f>
        <v>0</v>
      </c>
      <c r="J303" s="55">
        <f>MAX(G303:G322)</f>
        <v>0</v>
      </c>
    </row>
    <row r="304" spans="4:10" x14ac:dyDescent="0.2">
      <c r="D304" s="30"/>
      <c r="E304" s="3">
        <v>2</v>
      </c>
      <c r="F304" s="3"/>
      <c r="G304" s="3"/>
      <c r="H304" s="3">
        <f t="shared" ref="H304:H367" si="27">F304-G304</f>
        <v>0</v>
      </c>
      <c r="I304" s="53"/>
      <c r="J304" s="56"/>
    </row>
    <row r="305" spans="4:10" x14ac:dyDescent="0.2">
      <c r="D305" s="30"/>
      <c r="E305" s="3">
        <v>3</v>
      </c>
      <c r="F305" s="3"/>
      <c r="G305" s="3"/>
      <c r="H305" s="3">
        <f t="shared" si="27"/>
        <v>0</v>
      </c>
      <c r="I305" s="53"/>
      <c r="J305" s="56"/>
    </row>
    <row r="306" spans="4:10" x14ac:dyDescent="0.2">
      <c r="D306" s="30"/>
      <c r="E306" s="3">
        <v>4</v>
      </c>
      <c r="F306" s="3"/>
      <c r="G306" s="3"/>
      <c r="H306" s="3">
        <f t="shared" si="27"/>
        <v>0</v>
      </c>
      <c r="I306" s="53"/>
      <c r="J306" s="56"/>
    </row>
    <row r="307" spans="4:10" x14ac:dyDescent="0.2">
      <c r="D307" s="30"/>
      <c r="E307" s="3">
        <v>5</v>
      </c>
      <c r="F307" s="3"/>
      <c r="G307" s="3"/>
      <c r="H307" s="3">
        <f t="shared" si="27"/>
        <v>0</v>
      </c>
      <c r="I307" s="53"/>
      <c r="J307" s="56"/>
    </row>
    <row r="308" spans="4:10" x14ac:dyDescent="0.2">
      <c r="D308" s="30"/>
      <c r="E308" s="3">
        <v>6</v>
      </c>
      <c r="F308" s="3"/>
      <c r="G308" s="3"/>
      <c r="H308" s="3">
        <f t="shared" si="27"/>
        <v>0</v>
      </c>
      <c r="I308" s="53"/>
      <c r="J308" s="56"/>
    </row>
    <row r="309" spans="4:10" x14ac:dyDescent="0.2">
      <c r="D309" s="30"/>
      <c r="E309" s="3">
        <v>7</v>
      </c>
      <c r="F309" s="3"/>
      <c r="G309" s="3"/>
      <c r="H309" s="3">
        <f t="shared" si="27"/>
        <v>0</v>
      </c>
      <c r="I309" s="53"/>
      <c r="J309" s="56"/>
    </row>
    <row r="310" spans="4:10" x14ac:dyDescent="0.2">
      <c r="D310" s="30"/>
      <c r="E310" s="3">
        <v>8</v>
      </c>
      <c r="F310" s="3"/>
      <c r="G310" s="3"/>
      <c r="H310" s="3">
        <f t="shared" si="27"/>
        <v>0</v>
      </c>
      <c r="I310" s="53"/>
      <c r="J310" s="56"/>
    </row>
    <row r="311" spans="4:10" x14ac:dyDescent="0.2">
      <c r="D311" s="30"/>
      <c r="E311" s="3">
        <v>9</v>
      </c>
      <c r="F311" s="3"/>
      <c r="G311" s="3"/>
      <c r="H311" s="3">
        <f t="shared" si="27"/>
        <v>0</v>
      </c>
      <c r="I311" s="53"/>
      <c r="J311" s="56"/>
    </row>
    <row r="312" spans="4:10" x14ac:dyDescent="0.2">
      <c r="D312" s="30"/>
      <c r="E312" s="3">
        <v>10</v>
      </c>
      <c r="F312" s="3"/>
      <c r="G312" s="3"/>
      <c r="H312" s="3">
        <f t="shared" si="27"/>
        <v>0</v>
      </c>
      <c r="I312" s="53"/>
      <c r="J312" s="56"/>
    </row>
    <row r="313" spans="4:10" x14ac:dyDescent="0.2">
      <c r="D313" s="30"/>
      <c r="E313" s="3">
        <v>11</v>
      </c>
      <c r="F313" s="3"/>
      <c r="G313" s="3"/>
      <c r="H313" s="3">
        <f t="shared" si="27"/>
        <v>0</v>
      </c>
      <c r="I313" s="53"/>
      <c r="J313" s="56"/>
    </row>
    <row r="314" spans="4:10" x14ac:dyDescent="0.2">
      <c r="D314" s="30"/>
      <c r="E314" s="3">
        <v>12</v>
      </c>
      <c r="F314" s="3"/>
      <c r="G314" s="3"/>
      <c r="H314" s="3">
        <f t="shared" si="27"/>
        <v>0</v>
      </c>
      <c r="I314" s="53"/>
      <c r="J314" s="56"/>
    </row>
    <row r="315" spans="4:10" x14ac:dyDescent="0.2">
      <c r="D315" s="30"/>
      <c r="E315" s="3">
        <v>13</v>
      </c>
      <c r="F315" s="3"/>
      <c r="G315" s="3"/>
      <c r="H315" s="3">
        <f t="shared" si="27"/>
        <v>0</v>
      </c>
      <c r="I315" s="53"/>
      <c r="J315" s="56"/>
    </row>
    <row r="316" spans="4:10" x14ac:dyDescent="0.2">
      <c r="D316" s="30"/>
      <c r="E316" s="3">
        <v>14</v>
      </c>
      <c r="F316" s="3"/>
      <c r="G316" s="3"/>
      <c r="H316" s="3">
        <f t="shared" si="27"/>
        <v>0</v>
      </c>
      <c r="I316" s="53"/>
      <c r="J316" s="56"/>
    </row>
    <row r="317" spans="4:10" x14ac:dyDescent="0.2">
      <c r="D317" s="30"/>
      <c r="E317" s="3">
        <v>15</v>
      </c>
      <c r="F317" s="3"/>
      <c r="G317" s="3"/>
      <c r="H317" s="3">
        <f t="shared" si="27"/>
        <v>0</v>
      </c>
      <c r="I317" s="53"/>
      <c r="J317" s="56"/>
    </row>
    <row r="318" spans="4:10" x14ac:dyDescent="0.2">
      <c r="D318" s="30"/>
      <c r="E318" s="3">
        <v>16</v>
      </c>
      <c r="F318" s="3"/>
      <c r="G318" s="3"/>
      <c r="H318" s="3">
        <f t="shared" si="27"/>
        <v>0</v>
      </c>
      <c r="I318" s="53"/>
      <c r="J318" s="56"/>
    </row>
    <row r="319" spans="4:10" x14ac:dyDescent="0.2">
      <c r="D319" s="30"/>
      <c r="E319" s="3">
        <v>17</v>
      </c>
      <c r="F319" s="3"/>
      <c r="G319" s="3"/>
      <c r="H319" s="3">
        <f t="shared" si="27"/>
        <v>0</v>
      </c>
      <c r="I319" s="53"/>
      <c r="J319" s="56"/>
    </row>
    <row r="320" spans="4:10" x14ac:dyDescent="0.2">
      <c r="D320" s="30"/>
      <c r="E320" s="3">
        <v>18</v>
      </c>
      <c r="F320" s="3"/>
      <c r="G320" s="3"/>
      <c r="H320" s="3">
        <f t="shared" si="27"/>
        <v>0</v>
      </c>
      <c r="I320" s="53"/>
      <c r="J320" s="56"/>
    </row>
    <row r="321" spans="4:10" x14ac:dyDescent="0.2">
      <c r="D321" s="30"/>
      <c r="E321" s="3">
        <v>19</v>
      </c>
      <c r="F321" s="3"/>
      <c r="G321" s="3"/>
      <c r="H321" s="3">
        <f t="shared" si="27"/>
        <v>0</v>
      </c>
      <c r="I321" s="53"/>
      <c r="J321" s="56"/>
    </row>
    <row r="322" spans="4:10" ht="15" thickBot="1" x14ac:dyDescent="0.25">
      <c r="D322" s="32"/>
      <c r="E322" s="6">
        <v>20</v>
      </c>
      <c r="F322" s="6"/>
      <c r="G322" s="6"/>
      <c r="H322" s="6">
        <f t="shared" si="27"/>
        <v>0</v>
      </c>
      <c r="I322" s="54"/>
      <c r="J322" s="57"/>
    </row>
    <row r="323" spans="4:10" x14ac:dyDescent="0.2">
      <c r="D323" s="29">
        <v>20</v>
      </c>
      <c r="E323" s="4">
        <v>1</v>
      </c>
      <c r="F323" s="4"/>
      <c r="G323" s="4"/>
      <c r="H323" s="4">
        <f t="shared" si="27"/>
        <v>0</v>
      </c>
      <c r="I323" s="52">
        <f t="shared" ref="I323" si="28">MAX(F323:F342)</f>
        <v>0</v>
      </c>
      <c r="J323" s="55">
        <f t="shared" ref="J323" si="29">MAX(G323:G342)</f>
        <v>0</v>
      </c>
    </row>
    <row r="324" spans="4:10" x14ac:dyDescent="0.2">
      <c r="D324" s="30"/>
      <c r="E324" s="3">
        <v>2</v>
      </c>
      <c r="F324" s="3"/>
      <c r="G324" s="3"/>
      <c r="H324" s="3">
        <f t="shared" si="27"/>
        <v>0</v>
      </c>
      <c r="I324" s="53"/>
      <c r="J324" s="56"/>
    </row>
    <row r="325" spans="4:10" x14ac:dyDescent="0.2">
      <c r="D325" s="30"/>
      <c r="E325" s="3">
        <v>3</v>
      </c>
      <c r="F325" s="3"/>
      <c r="G325" s="3"/>
      <c r="H325" s="3">
        <f t="shared" si="27"/>
        <v>0</v>
      </c>
      <c r="I325" s="53"/>
      <c r="J325" s="56"/>
    </row>
    <row r="326" spans="4:10" x14ac:dyDescent="0.2">
      <c r="D326" s="30"/>
      <c r="E326" s="3">
        <v>4</v>
      </c>
      <c r="F326" s="3"/>
      <c r="G326" s="3"/>
      <c r="H326" s="3">
        <f t="shared" si="27"/>
        <v>0</v>
      </c>
      <c r="I326" s="53"/>
      <c r="J326" s="56"/>
    </row>
    <row r="327" spans="4:10" x14ac:dyDescent="0.2">
      <c r="D327" s="30"/>
      <c r="E327" s="3">
        <v>5</v>
      </c>
      <c r="F327" s="3"/>
      <c r="G327" s="3"/>
      <c r="H327" s="3">
        <f t="shared" si="27"/>
        <v>0</v>
      </c>
      <c r="I327" s="53"/>
      <c r="J327" s="56"/>
    </row>
    <row r="328" spans="4:10" x14ac:dyDescent="0.2">
      <c r="D328" s="30"/>
      <c r="E328" s="3">
        <v>6</v>
      </c>
      <c r="F328" s="3"/>
      <c r="G328" s="3"/>
      <c r="H328" s="3">
        <f t="shared" si="27"/>
        <v>0</v>
      </c>
      <c r="I328" s="53"/>
      <c r="J328" s="56"/>
    </row>
    <row r="329" spans="4:10" x14ac:dyDescent="0.2">
      <c r="D329" s="30"/>
      <c r="E329" s="3">
        <v>7</v>
      </c>
      <c r="F329" s="3"/>
      <c r="G329" s="3"/>
      <c r="H329" s="3">
        <f t="shared" si="27"/>
        <v>0</v>
      </c>
      <c r="I329" s="53"/>
      <c r="J329" s="56"/>
    </row>
    <row r="330" spans="4:10" x14ac:dyDescent="0.2">
      <c r="D330" s="30"/>
      <c r="E330" s="3">
        <v>8</v>
      </c>
      <c r="F330" s="3"/>
      <c r="G330" s="3"/>
      <c r="H330" s="3">
        <f t="shared" si="27"/>
        <v>0</v>
      </c>
      <c r="I330" s="53"/>
      <c r="J330" s="56"/>
    </row>
    <row r="331" spans="4:10" x14ac:dyDescent="0.2">
      <c r="D331" s="30"/>
      <c r="E331" s="3">
        <v>9</v>
      </c>
      <c r="F331" s="3"/>
      <c r="G331" s="3"/>
      <c r="H331" s="3">
        <f t="shared" si="27"/>
        <v>0</v>
      </c>
      <c r="I331" s="53"/>
      <c r="J331" s="56"/>
    </row>
    <row r="332" spans="4:10" x14ac:dyDescent="0.2">
      <c r="D332" s="30"/>
      <c r="E332" s="3">
        <v>10</v>
      </c>
      <c r="F332" s="3"/>
      <c r="G332" s="3"/>
      <c r="H332" s="3">
        <f t="shared" si="27"/>
        <v>0</v>
      </c>
      <c r="I332" s="53"/>
      <c r="J332" s="56"/>
    </row>
    <row r="333" spans="4:10" x14ac:dyDescent="0.2">
      <c r="D333" s="30"/>
      <c r="E333" s="3">
        <v>11</v>
      </c>
      <c r="F333" s="3"/>
      <c r="G333" s="3"/>
      <c r="H333" s="3">
        <f t="shared" si="27"/>
        <v>0</v>
      </c>
      <c r="I333" s="53"/>
      <c r="J333" s="56"/>
    </row>
    <row r="334" spans="4:10" x14ac:dyDescent="0.2">
      <c r="D334" s="30"/>
      <c r="E334" s="3">
        <v>12</v>
      </c>
      <c r="F334" s="3"/>
      <c r="G334" s="3"/>
      <c r="H334" s="3">
        <f t="shared" si="27"/>
        <v>0</v>
      </c>
      <c r="I334" s="53"/>
      <c r="J334" s="56"/>
    </row>
    <row r="335" spans="4:10" x14ac:dyDescent="0.2">
      <c r="D335" s="30"/>
      <c r="E335" s="3">
        <v>13</v>
      </c>
      <c r="F335" s="3"/>
      <c r="G335" s="3"/>
      <c r="H335" s="3">
        <f t="shared" si="27"/>
        <v>0</v>
      </c>
      <c r="I335" s="53"/>
      <c r="J335" s="56"/>
    </row>
    <row r="336" spans="4:10" x14ac:dyDescent="0.2">
      <c r="D336" s="30"/>
      <c r="E336" s="3">
        <v>14</v>
      </c>
      <c r="F336" s="3"/>
      <c r="G336" s="3"/>
      <c r="H336" s="3">
        <f t="shared" si="27"/>
        <v>0</v>
      </c>
      <c r="I336" s="53"/>
      <c r="J336" s="56"/>
    </row>
    <row r="337" spans="4:10" x14ac:dyDescent="0.2">
      <c r="D337" s="30"/>
      <c r="E337" s="3">
        <v>15</v>
      </c>
      <c r="F337" s="3"/>
      <c r="G337" s="3"/>
      <c r="H337" s="3">
        <f t="shared" si="27"/>
        <v>0</v>
      </c>
      <c r="I337" s="53"/>
      <c r="J337" s="56"/>
    </row>
    <row r="338" spans="4:10" x14ac:dyDescent="0.2">
      <c r="D338" s="30"/>
      <c r="E338" s="3">
        <v>16</v>
      </c>
      <c r="F338" s="3"/>
      <c r="G338" s="3"/>
      <c r="H338" s="3">
        <f t="shared" si="27"/>
        <v>0</v>
      </c>
      <c r="I338" s="53"/>
      <c r="J338" s="56"/>
    </row>
    <row r="339" spans="4:10" x14ac:dyDescent="0.2">
      <c r="D339" s="30"/>
      <c r="E339" s="3">
        <v>17</v>
      </c>
      <c r="F339" s="3"/>
      <c r="G339" s="3"/>
      <c r="H339" s="3">
        <f t="shared" si="27"/>
        <v>0</v>
      </c>
      <c r="I339" s="53"/>
      <c r="J339" s="56"/>
    </row>
    <row r="340" spans="4:10" x14ac:dyDescent="0.2">
      <c r="D340" s="30"/>
      <c r="E340" s="3">
        <v>18</v>
      </c>
      <c r="F340" s="3"/>
      <c r="G340" s="3"/>
      <c r="H340" s="3">
        <f t="shared" si="27"/>
        <v>0</v>
      </c>
      <c r="I340" s="53"/>
      <c r="J340" s="56"/>
    </row>
    <row r="341" spans="4:10" x14ac:dyDescent="0.2">
      <c r="D341" s="30"/>
      <c r="E341" s="3">
        <v>19</v>
      </c>
      <c r="F341" s="3"/>
      <c r="G341" s="3"/>
      <c r="H341" s="3">
        <f t="shared" si="27"/>
        <v>0</v>
      </c>
      <c r="I341" s="53"/>
      <c r="J341" s="56"/>
    </row>
    <row r="342" spans="4:10" ht="15" thickBot="1" x14ac:dyDescent="0.25">
      <c r="D342" s="32"/>
      <c r="E342" s="6">
        <v>20</v>
      </c>
      <c r="F342" s="6"/>
      <c r="G342" s="6"/>
      <c r="H342" s="6">
        <f t="shared" si="27"/>
        <v>0</v>
      </c>
      <c r="I342" s="54"/>
      <c r="J342" s="57"/>
    </row>
    <row r="343" spans="4:10" x14ac:dyDescent="0.2">
      <c r="D343" s="29">
        <v>21</v>
      </c>
      <c r="E343" s="4">
        <v>1</v>
      </c>
      <c r="F343" s="4"/>
      <c r="G343" s="4"/>
      <c r="H343" s="4">
        <f t="shared" si="27"/>
        <v>0</v>
      </c>
      <c r="I343" s="52">
        <f t="shared" ref="I343" si="30">MAX(F343:F362)</f>
        <v>0</v>
      </c>
      <c r="J343" s="55">
        <f t="shared" ref="J343" si="31">MAX(G343:G362)</f>
        <v>0</v>
      </c>
    </row>
    <row r="344" spans="4:10" x14ac:dyDescent="0.2">
      <c r="D344" s="30"/>
      <c r="E344" s="3">
        <v>2</v>
      </c>
      <c r="F344" s="3"/>
      <c r="G344" s="3"/>
      <c r="H344" s="3">
        <f t="shared" si="27"/>
        <v>0</v>
      </c>
      <c r="I344" s="53"/>
      <c r="J344" s="56"/>
    </row>
    <row r="345" spans="4:10" x14ac:dyDescent="0.2">
      <c r="D345" s="30"/>
      <c r="E345" s="3">
        <v>3</v>
      </c>
      <c r="F345" s="3"/>
      <c r="G345" s="3"/>
      <c r="H345" s="3">
        <f t="shared" si="27"/>
        <v>0</v>
      </c>
      <c r="I345" s="53"/>
      <c r="J345" s="56"/>
    </row>
    <row r="346" spans="4:10" x14ac:dyDescent="0.2">
      <c r="D346" s="30"/>
      <c r="E346" s="3">
        <v>4</v>
      </c>
      <c r="F346" s="3"/>
      <c r="G346" s="3"/>
      <c r="H346" s="3">
        <f t="shared" si="27"/>
        <v>0</v>
      </c>
      <c r="I346" s="53"/>
      <c r="J346" s="56"/>
    </row>
    <row r="347" spans="4:10" x14ac:dyDescent="0.2">
      <c r="D347" s="30"/>
      <c r="E347" s="3">
        <v>5</v>
      </c>
      <c r="F347" s="3"/>
      <c r="G347" s="3"/>
      <c r="H347" s="3">
        <f t="shared" si="27"/>
        <v>0</v>
      </c>
      <c r="I347" s="53"/>
      <c r="J347" s="56"/>
    </row>
    <row r="348" spans="4:10" x14ac:dyDescent="0.2">
      <c r="D348" s="30"/>
      <c r="E348" s="3">
        <v>6</v>
      </c>
      <c r="F348" s="3"/>
      <c r="G348" s="3"/>
      <c r="H348" s="3">
        <f t="shared" si="27"/>
        <v>0</v>
      </c>
      <c r="I348" s="53"/>
      <c r="J348" s="56"/>
    </row>
    <row r="349" spans="4:10" x14ac:dyDescent="0.2">
      <c r="D349" s="30"/>
      <c r="E349" s="3">
        <v>7</v>
      </c>
      <c r="F349" s="3"/>
      <c r="G349" s="3"/>
      <c r="H349" s="3">
        <f t="shared" si="27"/>
        <v>0</v>
      </c>
      <c r="I349" s="53"/>
      <c r="J349" s="56"/>
    </row>
    <row r="350" spans="4:10" x14ac:dyDescent="0.2">
      <c r="D350" s="30"/>
      <c r="E350" s="3">
        <v>8</v>
      </c>
      <c r="F350" s="3"/>
      <c r="G350" s="3"/>
      <c r="H350" s="3">
        <f t="shared" si="27"/>
        <v>0</v>
      </c>
      <c r="I350" s="53"/>
      <c r="J350" s="56"/>
    </row>
    <row r="351" spans="4:10" x14ac:dyDescent="0.2">
      <c r="D351" s="30"/>
      <c r="E351" s="3">
        <v>9</v>
      </c>
      <c r="F351" s="3"/>
      <c r="G351" s="3"/>
      <c r="H351" s="3">
        <f t="shared" si="27"/>
        <v>0</v>
      </c>
      <c r="I351" s="53"/>
      <c r="J351" s="56"/>
    </row>
    <row r="352" spans="4:10" x14ac:dyDescent="0.2">
      <c r="D352" s="30"/>
      <c r="E352" s="3">
        <v>10</v>
      </c>
      <c r="F352" s="3"/>
      <c r="G352" s="3"/>
      <c r="H352" s="3">
        <f t="shared" si="27"/>
        <v>0</v>
      </c>
      <c r="I352" s="53"/>
      <c r="J352" s="56"/>
    </row>
    <row r="353" spans="4:10" x14ac:dyDescent="0.2">
      <c r="D353" s="30"/>
      <c r="E353" s="3">
        <v>11</v>
      </c>
      <c r="F353" s="3"/>
      <c r="G353" s="3"/>
      <c r="H353" s="3">
        <f t="shared" si="27"/>
        <v>0</v>
      </c>
      <c r="I353" s="53"/>
      <c r="J353" s="56"/>
    </row>
    <row r="354" spans="4:10" x14ac:dyDescent="0.2">
      <c r="D354" s="30"/>
      <c r="E354" s="3">
        <v>12</v>
      </c>
      <c r="F354" s="3"/>
      <c r="G354" s="3"/>
      <c r="H354" s="3">
        <f t="shared" si="27"/>
        <v>0</v>
      </c>
      <c r="I354" s="53"/>
      <c r="J354" s="56"/>
    </row>
    <row r="355" spans="4:10" x14ac:dyDescent="0.2">
      <c r="D355" s="30"/>
      <c r="E355" s="3">
        <v>13</v>
      </c>
      <c r="F355" s="3"/>
      <c r="G355" s="3"/>
      <c r="H355" s="3">
        <f t="shared" si="27"/>
        <v>0</v>
      </c>
      <c r="I355" s="53"/>
      <c r="J355" s="56"/>
    </row>
    <row r="356" spans="4:10" x14ac:dyDescent="0.2">
      <c r="D356" s="30"/>
      <c r="E356" s="3">
        <v>14</v>
      </c>
      <c r="F356" s="3"/>
      <c r="G356" s="3"/>
      <c r="H356" s="3">
        <f t="shared" si="27"/>
        <v>0</v>
      </c>
      <c r="I356" s="53"/>
      <c r="J356" s="56"/>
    </row>
    <row r="357" spans="4:10" x14ac:dyDescent="0.2">
      <c r="D357" s="30"/>
      <c r="E357" s="3">
        <v>15</v>
      </c>
      <c r="F357" s="3"/>
      <c r="G357" s="3"/>
      <c r="H357" s="3">
        <f t="shared" si="27"/>
        <v>0</v>
      </c>
      <c r="I357" s="53"/>
      <c r="J357" s="56"/>
    </row>
    <row r="358" spans="4:10" x14ac:dyDescent="0.2">
      <c r="D358" s="30"/>
      <c r="E358" s="3">
        <v>16</v>
      </c>
      <c r="F358" s="3"/>
      <c r="G358" s="3"/>
      <c r="H358" s="3">
        <f t="shared" si="27"/>
        <v>0</v>
      </c>
      <c r="I358" s="53"/>
      <c r="J358" s="56"/>
    </row>
    <row r="359" spans="4:10" x14ac:dyDescent="0.2">
      <c r="D359" s="30"/>
      <c r="E359" s="3">
        <v>17</v>
      </c>
      <c r="F359" s="3"/>
      <c r="G359" s="3"/>
      <c r="H359" s="3">
        <f t="shared" si="27"/>
        <v>0</v>
      </c>
      <c r="I359" s="53"/>
      <c r="J359" s="56"/>
    </row>
    <row r="360" spans="4:10" x14ac:dyDescent="0.2">
      <c r="D360" s="30"/>
      <c r="E360" s="3">
        <v>18</v>
      </c>
      <c r="F360" s="3"/>
      <c r="G360" s="3"/>
      <c r="H360" s="3">
        <f t="shared" si="27"/>
        <v>0</v>
      </c>
      <c r="I360" s="53"/>
      <c r="J360" s="56"/>
    </row>
    <row r="361" spans="4:10" x14ac:dyDescent="0.2">
      <c r="D361" s="30"/>
      <c r="E361" s="3">
        <v>19</v>
      </c>
      <c r="F361" s="3"/>
      <c r="G361" s="3"/>
      <c r="H361" s="3">
        <f t="shared" si="27"/>
        <v>0</v>
      </c>
      <c r="I361" s="53"/>
      <c r="J361" s="56"/>
    </row>
    <row r="362" spans="4:10" ht="15" thickBot="1" x14ac:dyDescent="0.25">
      <c r="D362" s="32"/>
      <c r="E362" s="6">
        <v>20</v>
      </c>
      <c r="F362" s="6"/>
      <c r="G362" s="6"/>
      <c r="H362" s="6">
        <f t="shared" si="27"/>
        <v>0</v>
      </c>
      <c r="I362" s="54"/>
      <c r="J362" s="57"/>
    </row>
    <row r="363" spans="4:10" x14ac:dyDescent="0.2">
      <c r="D363" s="29">
        <v>22</v>
      </c>
      <c r="E363" s="4">
        <v>1</v>
      </c>
      <c r="F363" s="4"/>
      <c r="G363" s="4"/>
      <c r="H363" s="4">
        <f t="shared" si="27"/>
        <v>0</v>
      </c>
      <c r="I363" s="52">
        <f t="shared" ref="I363" si="32">MAX(F363:F382)</f>
        <v>0</v>
      </c>
      <c r="J363" s="55">
        <f t="shared" ref="J363" si="33">MAX(G363:G382)</f>
        <v>0</v>
      </c>
    </row>
    <row r="364" spans="4:10" x14ac:dyDescent="0.2">
      <c r="D364" s="30"/>
      <c r="E364" s="3">
        <v>2</v>
      </c>
      <c r="F364" s="3"/>
      <c r="G364" s="3"/>
      <c r="H364" s="3">
        <f t="shared" si="27"/>
        <v>0</v>
      </c>
      <c r="I364" s="53"/>
      <c r="J364" s="56"/>
    </row>
    <row r="365" spans="4:10" x14ac:dyDescent="0.2">
      <c r="D365" s="30"/>
      <c r="E365" s="3">
        <v>3</v>
      </c>
      <c r="F365" s="3"/>
      <c r="G365" s="3"/>
      <c r="H365" s="3">
        <f t="shared" si="27"/>
        <v>0</v>
      </c>
      <c r="I365" s="53"/>
      <c r="J365" s="56"/>
    </row>
    <row r="366" spans="4:10" x14ac:dyDescent="0.2">
      <c r="D366" s="30"/>
      <c r="E366" s="3">
        <v>4</v>
      </c>
      <c r="F366" s="3"/>
      <c r="G366" s="3"/>
      <c r="H366" s="3">
        <f t="shared" si="27"/>
        <v>0</v>
      </c>
      <c r="I366" s="53"/>
      <c r="J366" s="56"/>
    </row>
    <row r="367" spans="4:10" x14ac:dyDescent="0.2">
      <c r="D367" s="30"/>
      <c r="E367" s="3">
        <v>5</v>
      </c>
      <c r="F367" s="3"/>
      <c r="G367" s="3"/>
      <c r="H367" s="3">
        <f t="shared" si="27"/>
        <v>0</v>
      </c>
      <c r="I367" s="53"/>
      <c r="J367" s="56"/>
    </row>
    <row r="368" spans="4:10" x14ac:dyDescent="0.2">
      <c r="D368" s="30"/>
      <c r="E368" s="3">
        <v>6</v>
      </c>
      <c r="F368" s="3"/>
      <c r="G368" s="3"/>
      <c r="H368" s="3">
        <f t="shared" ref="H368:H402" si="34">F368-G368</f>
        <v>0</v>
      </c>
      <c r="I368" s="53"/>
      <c r="J368" s="56"/>
    </row>
    <row r="369" spans="4:10" x14ac:dyDescent="0.2">
      <c r="D369" s="30"/>
      <c r="E369" s="3">
        <v>7</v>
      </c>
      <c r="F369" s="3"/>
      <c r="G369" s="3"/>
      <c r="H369" s="3">
        <f t="shared" si="34"/>
        <v>0</v>
      </c>
      <c r="I369" s="53"/>
      <c r="J369" s="56"/>
    </row>
    <row r="370" spans="4:10" x14ac:dyDescent="0.2">
      <c r="D370" s="30"/>
      <c r="E370" s="3">
        <v>8</v>
      </c>
      <c r="F370" s="3"/>
      <c r="G370" s="3"/>
      <c r="H370" s="3">
        <f t="shared" si="34"/>
        <v>0</v>
      </c>
      <c r="I370" s="53"/>
      <c r="J370" s="56"/>
    </row>
    <row r="371" spans="4:10" x14ac:dyDescent="0.2">
      <c r="D371" s="30"/>
      <c r="E371" s="3">
        <v>9</v>
      </c>
      <c r="F371" s="3"/>
      <c r="G371" s="3"/>
      <c r="H371" s="3">
        <f t="shared" si="34"/>
        <v>0</v>
      </c>
      <c r="I371" s="53"/>
      <c r="J371" s="56"/>
    </row>
    <row r="372" spans="4:10" x14ac:dyDescent="0.2">
      <c r="D372" s="30"/>
      <c r="E372" s="3">
        <v>10</v>
      </c>
      <c r="F372" s="3"/>
      <c r="G372" s="3"/>
      <c r="H372" s="3">
        <f t="shared" si="34"/>
        <v>0</v>
      </c>
      <c r="I372" s="53"/>
      <c r="J372" s="56"/>
    </row>
    <row r="373" spans="4:10" x14ac:dyDescent="0.2">
      <c r="D373" s="30"/>
      <c r="E373" s="3">
        <v>11</v>
      </c>
      <c r="F373" s="3"/>
      <c r="G373" s="3"/>
      <c r="H373" s="3">
        <f t="shared" si="34"/>
        <v>0</v>
      </c>
      <c r="I373" s="53"/>
      <c r="J373" s="56"/>
    </row>
    <row r="374" spans="4:10" x14ac:dyDescent="0.2">
      <c r="D374" s="30"/>
      <c r="E374" s="3">
        <v>12</v>
      </c>
      <c r="F374" s="3"/>
      <c r="G374" s="3"/>
      <c r="H374" s="3">
        <f t="shared" si="34"/>
        <v>0</v>
      </c>
      <c r="I374" s="53"/>
      <c r="J374" s="56"/>
    </row>
    <row r="375" spans="4:10" x14ac:dyDescent="0.2">
      <c r="D375" s="30"/>
      <c r="E375" s="3">
        <v>13</v>
      </c>
      <c r="F375" s="3"/>
      <c r="G375" s="3"/>
      <c r="H375" s="3">
        <f t="shared" si="34"/>
        <v>0</v>
      </c>
      <c r="I375" s="53"/>
      <c r="J375" s="56"/>
    </row>
    <row r="376" spans="4:10" x14ac:dyDescent="0.2">
      <c r="D376" s="30"/>
      <c r="E376" s="3">
        <v>14</v>
      </c>
      <c r="F376" s="3"/>
      <c r="G376" s="3"/>
      <c r="H376" s="3">
        <f t="shared" si="34"/>
        <v>0</v>
      </c>
      <c r="I376" s="53"/>
      <c r="J376" s="56"/>
    </row>
    <row r="377" spans="4:10" x14ac:dyDescent="0.2">
      <c r="D377" s="30"/>
      <c r="E377" s="3">
        <v>15</v>
      </c>
      <c r="F377" s="3"/>
      <c r="G377" s="3"/>
      <c r="H377" s="3">
        <f t="shared" si="34"/>
        <v>0</v>
      </c>
      <c r="I377" s="53"/>
      <c r="J377" s="56"/>
    </row>
    <row r="378" spans="4:10" x14ac:dyDescent="0.2">
      <c r="D378" s="30"/>
      <c r="E378" s="3">
        <v>16</v>
      </c>
      <c r="F378" s="3"/>
      <c r="G378" s="3"/>
      <c r="H378" s="3">
        <f t="shared" si="34"/>
        <v>0</v>
      </c>
      <c r="I378" s="53"/>
      <c r="J378" s="56"/>
    </row>
    <row r="379" spans="4:10" x14ac:dyDescent="0.2">
      <c r="D379" s="30"/>
      <c r="E379" s="3">
        <v>17</v>
      </c>
      <c r="F379" s="3"/>
      <c r="G379" s="3"/>
      <c r="H379" s="3">
        <f t="shared" si="34"/>
        <v>0</v>
      </c>
      <c r="I379" s="53"/>
      <c r="J379" s="56"/>
    </row>
    <row r="380" spans="4:10" x14ac:dyDescent="0.2">
      <c r="D380" s="30"/>
      <c r="E380" s="3">
        <v>18</v>
      </c>
      <c r="F380" s="3"/>
      <c r="G380" s="3"/>
      <c r="H380" s="3">
        <f t="shared" si="34"/>
        <v>0</v>
      </c>
      <c r="I380" s="53"/>
      <c r="J380" s="56"/>
    </row>
    <row r="381" spans="4:10" x14ac:dyDescent="0.2">
      <c r="D381" s="30"/>
      <c r="E381" s="3">
        <v>19</v>
      </c>
      <c r="F381" s="3"/>
      <c r="G381" s="3"/>
      <c r="H381" s="3">
        <f t="shared" si="34"/>
        <v>0</v>
      </c>
      <c r="I381" s="53"/>
      <c r="J381" s="56"/>
    </row>
    <row r="382" spans="4:10" ht="15" thickBot="1" x14ac:dyDescent="0.25">
      <c r="D382" s="32"/>
      <c r="E382" s="6">
        <v>20</v>
      </c>
      <c r="F382" s="6"/>
      <c r="G382" s="6"/>
      <c r="H382" s="6">
        <f t="shared" si="34"/>
        <v>0</v>
      </c>
      <c r="I382" s="54"/>
      <c r="J382" s="57"/>
    </row>
    <row r="383" spans="4:10" x14ac:dyDescent="0.2">
      <c r="D383" s="29">
        <v>23</v>
      </c>
      <c r="E383" s="4">
        <v>1</v>
      </c>
      <c r="F383" s="4"/>
      <c r="G383" s="4"/>
      <c r="H383" s="4">
        <f t="shared" si="34"/>
        <v>0</v>
      </c>
      <c r="I383" s="52">
        <f t="shared" ref="I383" si="35">MAX(F383:F402)</f>
        <v>0</v>
      </c>
      <c r="J383" s="55">
        <f t="shared" ref="J383" si="36">MAX(G383:G402)</f>
        <v>0</v>
      </c>
    </row>
    <row r="384" spans="4:10" x14ac:dyDescent="0.2">
      <c r="D384" s="30"/>
      <c r="E384" s="3">
        <v>2</v>
      </c>
      <c r="F384" s="3"/>
      <c r="G384" s="3"/>
      <c r="H384" s="3">
        <f t="shared" si="34"/>
        <v>0</v>
      </c>
      <c r="I384" s="53"/>
      <c r="J384" s="56"/>
    </row>
    <row r="385" spans="4:10" x14ac:dyDescent="0.2">
      <c r="D385" s="30"/>
      <c r="E385" s="3">
        <v>3</v>
      </c>
      <c r="F385" s="3"/>
      <c r="G385" s="3"/>
      <c r="H385" s="3">
        <f t="shared" si="34"/>
        <v>0</v>
      </c>
      <c r="I385" s="53"/>
      <c r="J385" s="56"/>
    </row>
    <row r="386" spans="4:10" x14ac:dyDescent="0.2">
      <c r="D386" s="30"/>
      <c r="E386" s="3">
        <v>4</v>
      </c>
      <c r="F386" s="3"/>
      <c r="G386" s="3"/>
      <c r="H386" s="3">
        <f t="shared" si="34"/>
        <v>0</v>
      </c>
      <c r="I386" s="53"/>
      <c r="J386" s="56"/>
    </row>
    <row r="387" spans="4:10" x14ac:dyDescent="0.2">
      <c r="D387" s="30"/>
      <c r="E387" s="3">
        <v>5</v>
      </c>
      <c r="F387" s="3"/>
      <c r="G387" s="3"/>
      <c r="H387" s="3">
        <f t="shared" si="34"/>
        <v>0</v>
      </c>
      <c r="I387" s="53"/>
      <c r="J387" s="56"/>
    </row>
    <row r="388" spans="4:10" x14ac:dyDescent="0.2">
      <c r="D388" s="30"/>
      <c r="E388" s="3">
        <v>6</v>
      </c>
      <c r="F388" s="3"/>
      <c r="G388" s="3"/>
      <c r="H388" s="3">
        <f t="shared" si="34"/>
        <v>0</v>
      </c>
      <c r="I388" s="53"/>
      <c r="J388" s="56"/>
    </row>
    <row r="389" spans="4:10" x14ac:dyDescent="0.2">
      <c r="D389" s="30"/>
      <c r="E389" s="3">
        <v>7</v>
      </c>
      <c r="F389" s="3"/>
      <c r="G389" s="3"/>
      <c r="H389" s="3">
        <f t="shared" si="34"/>
        <v>0</v>
      </c>
      <c r="I389" s="53"/>
      <c r="J389" s="56"/>
    </row>
    <row r="390" spans="4:10" x14ac:dyDescent="0.2">
      <c r="D390" s="30"/>
      <c r="E390" s="3">
        <v>8</v>
      </c>
      <c r="F390" s="3"/>
      <c r="G390" s="3"/>
      <c r="H390" s="3">
        <f t="shared" si="34"/>
        <v>0</v>
      </c>
      <c r="I390" s="53"/>
      <c r="J390" s="56"/>
    </row>
    <row r="391" spans="4:10" x14ac:dyDescent="0.2">
      <c r="D391" s="30"/>
      <c r="E391" s="3">
        <v>9</v>
      </c>
      <c r="F391" s="3"/>
      <c r="G391" s="3"/>
      <c r="H391" s="3">
        <f t="shared" si="34"/>
        <v>0</v>
      </c>
      <c r="I391" s="53"/>
      <c r="J391" s="56"/>
    </row>
    <row r="392" spans="4:10" x14ac:dyDescent="0.2">
      <c r="D392" s="30"/>
      <c r="E392" s="3">
        <v>10</v>
      </c>
      <c r="F392" s="3"/>
      <c r="G392" s="3"/>
      <c r="H392" s="3">
        <f t="shared" si="34"/>
        <v>0</v>
      </c>
      <c r="I392" s="53"/>
      <c r="J392" s="56"/>
    </row>
    <row r="393" spans="4:10" x14ac:dyDescent="0.2">
      <c r="D393" s="30"/>
      <c r="E393" s="3">
        <v>11</v>
      </c>
      <c r="F393" s="3"/>
      <c r="G393" s="3"/>
      <c r="H393" s="3">
        <f t="shared" si="34"/>
        <v>0</v>
      </c>
      <c r="I393" s="53"/>
      <c r="J393" s="56"/>
    </row>
    <row r="394" spans="4:10" x14ac:dyDescent="0.2">
      <c r="D394" s="30"/>
      <c r="E394" s="3">
        <v>12</v>
      </c>
      <c r="F394" s="3"/>
      <c r="G394" s="3"/>
      <c r="H394" s="3">
        <f t="shared" si="34"/>
        <v>0</v>
      </c>
      <c r="I394" s="53"/>
      <c r="J394" s="56"/>
    </row>
    <row r="395" spans="4:10" x14ac:dyDescent="0.2">
      <c r="D395" s="30"/>
      <c r="E395" s="3">
        <v>13</v>
      </c>
      <c r="F395" s="3"/>
      <c r="G395" s="3"/>
      <c r="H395" s="3">
        <f t="shared" si="34"/>
        <v>0</v>
      </c>
      <c r="I395" s="53"/>
      <c r="J395" s="56"/>
    </row>
    <row r="396" spans="4:10" x14ac:dyDescent="0.2">
      <c r="D396" s="30"/>
      <c r="E396" s="3">
        <v>14</v>
      </c>
      <c r="F396" s="3"/>
      <c r="G396" s="3"/>
      <c r="H396" s="3">
        <f t="shared" si="34"/>
        <v>0</v>
      </c>
      <c r="I396" s="53"/>
      <c r="J396" s="56"/>
    </row>
    <row r="397" spans="4:10" x14ac:dyDescent="0.2">
      <c r="D397" s="30"/>
      <c r="E397" s="3">
        <v>15</v>
      </c>
      <c r="F397" s="3"/>
      <c r="G397" s="3"/>
      <c r="H397" s="3">
        <f t="shared" si="34"/>
        <v>0</v>
      </c>
      <c r="I397" s="53"/>
      <c r="J397" s="56"/>
    </row>
    <row r="398" spans="4:10" x14ac:dyDescent="0.2">
      <c r="D398" s="30"/>
      <c r="E398" s="3">
        <v>16</v>
      </c>
      <c r="F398" s="3"/>
      <c r="G398" s="3"/>
      <c r="H398" s="3">
        <f t="shared" si="34"/>
        <v>0</v>
      </c>
      <c r="I398" s="53"/>
      <c r="J398" s="56"/>
    </row>
    <row r="399" spans="4:10" x14ac:dyDescent="0.2">
      <c r="D399" s="30"/>
      <c r="E399" s="3">
        <v>17</v>
      </c>
      <c r="F399" s="3"/>
      <c r="G399" s="3"/>
      <c r="H399" s="3">
        <f t="shared" si="34"/>
        <v>0</v>
      </c>
      <c r="I399" s="53"/>
      <c r="J399" s="56"/>
    </row>
    <row r="400" spans="4:10" x14ac:dyDescent="0.2">
      <c r="D400" s="30"/>
      <c r="E400" s="3">
        <v>18</v>
      </c>
      <c r="F400" s="3"/>
      <c r="G400" s="3"/>
      <c r="H400" s="3">
        <f t="shared" si="34"/>
        <v>0</v>
      </c>
      <c r="I400" s="53"/>
      <c r="J400" s="56"/>
    </row>
    <row r="401" spans="4:10" x14ac:dyDescent="0.2">
      <c r="D401" s="30"/>
      <c r="E401" s="3">
        <v>19</v>
      </c>
      <c r="F401" s="3"/>
      <c r="G401" s="3"/>
      <c r="H401" s="3">
        <f t="shared" si="34"/>
        <v>0</v>
      </c>
      <c r="I401" s="53"/>
      <c r="J401" s="56"/>
    </row>
    <row r="402" spans="4:10" ht="15" thickBot="1" x14ac:dyDescent="0.25">
      <c r="D402" s="32"/>
      <c r="E402" s="6">
        <v>20</v>
      </c>
      <c r="F402" s="6"/>
      <c r="G402" s="6"/>
      <c r="H402" s="6">
        <f t="shared" si="34"/>
        <v>0</v>
      </c>
      <c r="I402" s="54"/>
      <c r="J402" s="57"/>
    </row>
  </sheetData>
  <mergeCells count="60">
    <mergeCell ref="D363:D382"/>
    <mergeCell ref="I363:I382"/>
    <mergeCell ref="J363:J382"/>
    <mergeCell ref="D383:D402"/>
    <mergeCell ref="I383:I402"/>
    <mergeCell ref="J383:J402"/>
    <mergeCell ref="D323:D342"/>
    <mergeCell ref="I323:I342"/>
    <mergeCell ref="J323:J342"/>
    <mergeCell ref="D343:D362"/>
    <mergeCell ref="I343:I362"/>
    <mergeCell ref="J343:J362"/>
    <mergeCell ref="D283:D302"/>
    <mergeCell ref="I283:I302"/>
    <mergeCell ref="J283:J302"/>
    <mergeCell ref="D303:D322"/>
    <mergeCell ref="I303:I322"/>
    <mergeCell ref="J303:J322"/>
    <mergeCell ref="D243:D262"/>
    <mergeCell ref="I243:I262"/>
    <mergeCell ref="J243:J262"/>
    <mergeCell ref="D263:D282"/>
    <mergeCell ref="I263:I282"/>
    <mergeCell ref="J263:J282"/>
    <mergeCell ref="D203:D222"/>
    <mergeCell ref="I203:I222"/>
    <mergeCell ref="J203:J222"/>
    <mergeCell ref="D223:D242"/>
    <mergeCell ref="I223:I242"/>
    <mergeCell ref="J223:J242"/>
    <mergeCell ref="D163:D182"/>
    <mergeCell ref="I163:I182"/>
    <mergeCell ref="J163:J182"/>
    <mergeCell ref="D183:D202"/>
    <mergeCell ref="I183:I202"/>
    <mergeCell ref="J183:J202"/>
    <mergeCell ref="J103:J122"/>
    <mergeCell ref="D123:D142"/>
    <mergeCell ref="I123:I142"/>
    <mergeCell ref="J123:J142"/>
    <mergeCell ref="D143:D162"/>
    <mergeCell ref="I143:I162"/>
    <mergeCell ref="J143:J162"/>
    <mergeCell ref="J43:J62"/>
    <mergeCell ref="D63:D82"/>
    <mergeCell ref="I63:I82"/>
    <mergeCell ref="J63:J82"/>
    <mergeCell ref="D83:D102"/>
    <mergeCell ref="I83:I102"/>
    <mergeCell ref="J83:J102"/>
    <mergeCell ref="D3:D22"/>
    <mergeCell ref="I3:I22"/>
    <mergeCell ref="J3:J22"/>
    <mergeCell ref="D23:D42"/>
    <mergeCell ref="I23:I42"/>
    <mergeCell ref="J23:J42"/>
    <mergeCell ref="D43:D62"/>
    <mergeCell ref="I43:I62"/>
    <mergeCell ref="D103:D122"/>
    <mergeCell ref="I103:I1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11C3A-5153-46B1-ADD9-E0A1899966C0}">
  <dimension ref="G2:AA22"/>
  <sheetViews>
    <sheetView topLeftCell="F24" zoomScale="85" zoomScaleNormal="85" workbookViewId="0">
      <selection activeCell="Z33" sqref="Z33"/>
    </sheetView>
  </sheetViews>
  <sheetFormatPr defaultRowHeight="14.25" x14ac:dyDescent="0.2"/>
  <sheetData>
    <row r="2" spans="7:27" ht="15" x14ac:dyDescent="0.25">
      <c r="G2" s="8" t="s">
        <v>0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29</v>
      </c>
      <c r="M2" s="8" t="s">
        <v>30</v>
      </c>
      <c r="N2" s="8" t="s">
        <v>31</v>
      </c>
      <c r="O2" s="8" t="s">
        <v>32</v>
      </c>
      <c r="P2" s="8" t="s">
        <v>33</v>
      </c>
      <c r="Q2" s="8" t="s">
        <v>34</v>
      </c>
      <c r="R2" s="8" t="s">
        <v>35</v>
      </c>
      <c r="S2" s="8" t="s">
        <v>36</v>
      </c>
      <c r="T2" s="8" t="s">
        <v>37</v>
      </c>
      <c r="U2" s="8" t="s">
        <v>38</v>
      </c>
      <c r="V2" s="8" t="s">
        <v>39</v>
      </c>
      <c r="W2" s="8" t="s">
        <v>40</v>
      </c>
      <c r="X2" s="8" t="s">
        <v>41</v>
      </c>
      <c r="Y2" s="8" t="s">
        <v>87</v>
      </c>
      <c r="Z2" s="8" t="s">
        <v>88</v>
      </c>
      <c r="AA2" s="8" t="s">
        <v>89</v>
      </c>
    </row>
    <row r="3" spans="7:27" x14ac:dyDescent="0.2">
      <c r="G3" s="9">
        <v>1</v>
      </c>
      <c r="H3" s="9">
        <f>'Model logs'!H3</f>
        <v>-9.3500000000000014</v>
      </c>
      <c r="I3" s="9">
        <f>'Model logs'!H22</f>
        <v>22.739999999999995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2"/>
      <c r="W3" s="9"/>
      <c r="X3" s="9"/>
      <c r="Y3" s="9"/>
      <c r="Z3" s="12"/>
      <c r="AA3" s="9"/>
    </row>
    <row r="4" spans="7:27" x14ac:dyDescent="0.2">
      <c r="G4" s="9">
        <v>2</v>
      </c>
      <c r="H4" s="9">
        <f>'Model logs'!H4</f>
        <v>0.31000000000000227</v>
      </c>
      <c r="I4" s="9">
        <f>'Model logs'!H23</f>
        <v>-3.1199999999999974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2"/>
      <c r="W4" s="9"/>
      <c r="X4" s="9"/>
      <c r="Y4" s="9"/>
      <c r="Z4" s="12"/>
      <c r="AA4" s="9"/>
    </row>
    <row r="5" spans="7:27" x14ac:dyDescent="0.2">
      <c r="G5" s="9">
        <v>3</v>
      </c>
      <c r="H5" s="9">
        <f>'Model logs'!H5</f>
        <v>0.75</v>
      </c>
      <c r="I5" s="9">
        <f>'Model logs'!H24</f>
        <v>-0.37999999999999545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2"/>
      <c r="W5" s="9"/>
      <c r="X5" s="9"/>
      <c r="Y5" s="9"/>
      <c r="Z5" s="12"/>
      <c r="AA5" s="9"/>
    </row>
    <row r="6" spans="7:27" x14ac:dyDescent="0.2">
      <c r="G6" s="9">
        <v>4</v>
      </c>
      <c r="H6" s="9">
        <f>'Model logs'!H6</f>
        <v>5.8499999999999943</v>
      </c>
      <c r="I6" s="9">
        <f>'Model logs'!H25</f>
        <v>4.3599999999999994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2"/>
      <c r="W6" s="9"/>
      <c r="X6" s="9"/>
      <c r="Y6" s="9"/>
      <c r="Z6" s="12"/>
      <c r="AA6" s="9"/>
    </row>
    <row r="7" spans="7:27" x14ac:dyDescent="0.2">
      <c r="G7" s="9">
        <v>5</v>
      </c>
      <c r="H7" s="9">
        <f>'Model logs'!H7</f>
        <v>4.1700000000000017</v>
      </c>
      <c r="I7" s="9">
        <f>'Model logs'!H26</f>
        <v>2.3700000000000045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2"/>
      <c r="W7" s="9"/>
      <c r="X7" s="9"/>
      <c r="Y7" s="9"/>
      <c r="Z7" s="12"/>
      <c r="AA7" s="9"/>
    </row>
    <row r="8" spans="7:27" x14ac:dyDescent="0.2">
      <c r="G8" s="9">
        <v>6</v>
      </c>
      <c r="H8" s="9">
        <f>'Model logs'!H8</f>
        <v>9.6000000000000085</v>
      </c>
      <c r="I8" s="9">
        <f>'Model logs'!H27</f>
        <v>4.9000000000000057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2"/>
      <c r="W8" s="9"/>
      <c r="X8" s="9"/>
      <c r="Y8" s="9"/>
      <c r="Z8" s="12"/>
      <c r="AA8" s="9"/>
    </row>
    <row r="9" spans="7:27" x14ac:dyDescent="0.2">
      <c r="G9" s="9">
        <v>7</v>
      </c>
      <c r="H9" s="9">
        <f>'Model logs'!H9</f>
        <v>11.460000000000008</v>
      </c>
      <c r="I9" s="9">
        <f>'Model logs'!H28</f>
        <v>5.5999999999999943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2"/>
      <c r="W9" s="9"/>
      <c r="X9" s="9"/>
      <c r="Y9" s="9"/>
      <c r="Z9" s="12"/>
      <c r="AA9" s="9"/>
    </row>
    <row r="10" spans="7:27" x14ac:dyDescent="0.2">
      <c r="G10" s="9">
        <v>8</v>
      </c>
      <c r="H10" s="9">
        <f>'Model logs'!H10</f>
        <v>8.4500000000000028</v>
      </c>
      <c r="I10" s="9">
        <f>'Model logs'!H29</f>
        <v>8.0700000000000074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2"/>
      <c r="W10" s="9"/>
      <c r="X10" s="9"/>
      <c r="Y10" s="9"/>
      <c r="Z10" s="12"/>
      <c r="AA10" s="9"/>
    </row>
    <row r="11" spans="7:27" x14ac:dyDescent="0.2">
      <c r="G11" s="9">
        <v>9</v>
      </c>
      <c r="H11" s="9">
        <f>'Model logs'!H11</f>
        <v>10.699999999999989</v>
      </c>
      <c r="I11" s="9">
        <f>'Model logs'!H30</f>
        <v>11.219999999999999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2"/>
      <c r="W11" s="9"/>
      <c r="X11" s="9"/>
      <c r="Y11" s="9"/>
      <c r="Z11" s="12"/>
      <c r="AA11" s="9"/>
    </row>
    <row r="12" spans="7:27" x14ac:dyDescent="0.2">
      <c r="G12" s="9">
        <v>10</v>
      </c>
      <c r="H12" s="9">
        <f>'Model logs'!H12</f>
        <v>14.829999999999998</v>
      </c>
      <c r="I12" s="9">
        <f>'Model logs'!H31</f>
        <v>8.8100000000000023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2"/>
      <c r="W12" s="9"/>
      <c r="X12" s="9"/>
      <c r="Y12" s="9"/>
      <c r="Z12" s="12"/>
      <c r="AA12" s="9"/>
    </row>
    <row r="13" spans="7:27" x14ac:dyDescent="0.2">
      <c r="G13" s="9">
        <v>11</v>
      </c>
      <c r="H13" s="9">
        <f>'Model logs'!H13</f>
        <v>15.13000000000001</v>
      </c>
      <c r="I13" s="9">
        <f>'Model logs'!H32</f>
        <v>9.0799999999999983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2"/>
      <c r="W13" s="9"/>
      <c r="X13" s="9"/>
      <c r="Y13" s="9"/>
      <c r="Z13" s="12"/>
      <c r="AA13" s="9"/>
    </row>
    <row r="14" spans="7:27" x14ac:dyDescent="0.2">
      <c r="G14" s="9">
        <v>12</v>
      </c>
      <c r="H14" s="9">
        <f>'Model logs'!H14</f>
        <v>16.53</v>
      </c>
      <c r="I14" s="9">
        <f>'Model logs'!H33</f>
        <v>12.290000000000006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2"/>
      <c r="W14" s="9"/>
      <c r="X14" s="9"/>
      <c r="Y14" s="9"/>
      <c r="Z14" s="12"/>
      <c r="AA14" s="9"/>
    </row>
    <row r="15" spans="7:27" x14ac:dyDescent="0.2">
      <c r="G15" s="9">
        <v>13</v>
      </c>
      <c r="H15" s="9">
        <f>'Model logs'!H15</f>
        <v>16.86</v>
      </c>
      <c r="I15" s="9">
        <f>'Model logs'!H34</f>
        <v>10.769999999999996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2"/>
      <c r="W15" s="9"/>
      <c r="X15" s="9"/>
      <c r="Y15" s="9"/>
      <c r="Z15" s="12"/>
      <c r="AA15" s="9"/>
    </row>
    <row r="16" spans="7:27" x14ac:dyDescent="0.2">
      <c r="G16" s="9">
        <v>14</v>
      </c>
      <c r="H16" s="9">
        <f>'Model logs'!H16</f>
        <v>17.239999999999995</v>
      </c>
      <c r="I16" s="9">
        <f>'Model logs'!H35</f>
        <v>12.519999999999996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2"/>
      <c r="W16" s="9"/>
      <c r="X16" s="9"/>
      <c r="Y16" s="9"/>
      <c r="Z16" s="12"/>
      <c r="AA16" s="9"/>
    </row>
    <row r="17" spans="7:27" x14ac:dyDescent="0.2">
      <c r="G17" s="9">
        <v>15</v>
      </c>
      <c r="H17" s="9">
        <f>'Model logs'!H17</f>
        <v>17.650000000000006</v>
      </c>
      <c r="I17" s="9">
        <f>'Model logs'!H36</f>
        <v>15.77000000000001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2"/>
      <c r="W17" s="9"/>
      <c r="X17" s="9"/>
      <c r="Y17" s="9"/>
      <c r="Z17" s="12"/>
      <c r="AA17" s="9"/>
    </row>
    <row r="18" spans="7:27" x14ac:dyDescent="0.2">
      <c r="G18" s="9">
        <v>16</v>
      </c>
      <c r="H18" s="9">
        <f>'Model logs'!H18</f>
        <v>18.89</v>
      </c>
      <c r="I18" s="9">
        <f>'Model logs'!H37</f>
        <v>17.47999999999999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7:27" x14ac:dyDescent="0.2">
      <c r="G19" s="9">
        <v>17</v>
      </c>
      <c r="H19" s="9">
        <f>'Model logs'!H19</f>
        <v>20.180000000000007</v>
      </c>
      <c r="I19" s="9">
        <f>'Model logs'!H38</f>
        <v>15.490000000000009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7:27" x14ac:dyDescent="0.2">
      <c r="G20" s="9">
        <v>18</v>
      </c>
      <c r="H20" s="9">
        <f>'Model logs'!H20</f>
        <v>22.090000000000003</v>
      </c>
      <c r="I20" s="9">
        <f>'Model logs'!H39</f>
        <v>14.97999999999999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7:27" x14ac:dyDescent="0.2">
      <c r="G21" s="9">
        <v>19</v>
      </c>
      <c r="H21" s="9">
        <f>'Model logs'!H21</f>
        <v>25.549999999999997</v>
      </c>
      <c r="I21" s="9">
        <f>'Model logs'!H40</f>
        <v>15.63000000000001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7:27" x14ac:dyDescent="0.2">
      <c r="G22" s="9">
        <v>20</v>
      </c>
      <c r="H22" s="9">
        <f>'Model logs'!H22</f>
        <v>22.739999999999995</v>
      </c>
      <c r="I22" s="9">
        <f>'Model logs'!H41</f>
        <v>16.47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</sheetData>
  <phoneticPr fontId="8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{"colorTheme":"{{DataSources.ColorThemes[\"Arup\"].ColorTheme}}","disableUpdates":false,"type":"colorTheme"}],"templateName":"Arup Blan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62CB8C1F-D40D-4C86-BB4B-0CF96D922D6C}">
  <ds:schemaRefs/>
</ds:datastoreItem>
</file>

<file path=customXml/itemProps2.xml><?xml version="1.0" encoding="utf-8"?>
<ds:datastoreItem xmlns:ds="http://schemas.openxmlformats.org/officeDocument/2006/customXml" ds:itemID="{E59C169C-5B71-4139-B067-6BD7D31FA149}">
  <ds:schemaRefs/>
</ds:datastoreItem>
</file>

<file path=docMetadata/LabelInfo.xml><?xml version="1.0" encoding="utf-8"?>
<clbl:labelList xmlns:clbl="http://schemas.microsoft.com/office/2020/mipLabelMetadata">
  <clbl:label id="{82fa3fd3-029b-403d-91b4-1dc930cb0e60}" enabled="1" method="Privileged" siteId="{4ae48b41-0137-4599-8661-fc641fe77be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architecture</vt:lpstr>
      <vt:lpstr>Model logs</vt:lpstr>
      <vt:lpstr>Model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Tiwari</dc:creator>
  <cp:lastModifiedBy>Aditya Tiwari</cp:lastModifiedBy>
  <dcterms:created xsi:type="dcterms:W3CDTF">2024-11-24T14:26:05Z</dcterms:created>
  <dcterms:modified xsi:type="dcterms:W3CDTF">2024-12-25T09:50:32Z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2022-03-01T21:00:43Z</vt:lpwstr>
  </property>
  <property fmtid="{D5CDD505-2E9C-101B-9397-08002B2CF9AE}" pid="4" name="MSIP_Label_82fa3fd3-029b-403d-91b4-1dc930cb0e60_Method">
    <vt:lpwstr>Privileged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fe0e749a-613b-4eba-a7c1-9cad1fe1868c</vt:lpwstr>
  </property>
  <property fmtid="{D5CDD505-2E9C-101B-9397-08002B2CF9AE}" pid="8" name="MSIP_Label_82fa3fd3-029b-403d-91b4-1dc930cb0e60_ContentBits">
    <vt:lpwstr>0</vt:lpwstr>
  </property>
  <property fmtid="{D5CDD505-2E9C-101B-9397-08002B2CF9AE}" pid="9" name="TemplafyTenantId">
    <vt:lpwstr>arup</vt:lpwstr>
  </property>
  <property fmtid="{D5CDD505-2E9C-101B-9397-08002B2CF9AE}" pid="10" name="TemplafyTemplateId">
    <vt:lpwstr>638203440029340818</vt:lpwstr>
  </property>
  <property fmtid="{D5CDD505-2E9C-101B-9397-08002B2CF9AE}" pid="11" name="TemplafyUserProfileId">
    <vt:lpwstr>637822452804111292</vt:lpwstr>
  </property>
  <property fmtid="{D5CDD505-2E9C-101B-9397-08002B2CF9AE}" pid="12" name="TemplafyLanguageCode">
    <vt:lpwstr>en-GB</vt:lpwstr>
  </property>
  <property fmtid="{D5CDD505-2E9C-101B-9397-08002B2CF9AE}" pid="13" name="TemplafyFromBlank">
    <vt:bool>true</vt:bool>
  </property>
</Properties>
</file>