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definedNames>
    <definedName function="false" hidden="false" localSheetId="1" name="_xlnm.Print_Titles" vbProcedure="false">Gantt!$1:$1</definedName>
    <definedName function="false" hidden="false" localSheetId="1" name="_xlnm.Print_Titles" vbProcedure="false">Gantt!$1:$1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<sst xmlns="http://schemas.openxmlformats.org/spreadsheetml/2006/main" count="162" uniqueCount="76">
  <si>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</si>
  <si>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</si>
  <si>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</si>
  <si>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</si>
  <si>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</si>
  <si>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</si>
  <si>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</si>
  <si>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Gabriel</t>
  </si>
  <si>
    <t xml:space="preserve">Kyle</t>
  </si>
  <si>
    <t xml:space="preserve">Michael</t>
  </si>
  <si>
    <t xml:space="preserve">Oshan</t>
  </si>
  <si>
    <t xml:space="preserve">Robert</t>
  </si>
  <si>
    <t xml:space="preserve">Zach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</si>
  <si>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</si>
  <si>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</si>
  <si>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</si>
  <si>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</si>
  <si>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</si>
  <si>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</si>
  <si>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</si>
  <si>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UI Text and Graphic Design</t>
  </si>
  <si>
    <t xml:space="preserve">Start Menu</t>
  </si>
  <si>
    <t xml:space="preserve">Inventory System (Programming/ Graphics)</t>
  </si>
  <si>
    <t xml:space="preserve">Properly Communicating Back and Forth With item System (Programming)</t>
  </si>
  <si>
    <t xml:space="preserve">Heads Up Display (Programming / Graphics)</t>
  </si>
  <si>
    <t xml:space="preserve">Properly Communicating Back and Forth with Character Stats (Programming)</t>
  </si>
  <si>
    <t xml:space="preserve">Blender Modeling</t>
  </si>
  <si>
    <t xml:space="preserve">Testing</t>
  </si>
  <si>
    <t xml:space="preserve">Learning Unity System</t>
  </si>
  <si>
    <t xml:space="preserve">Total&gt;</t>
  </si>
  <si>
    <t xml:space="preserve">Implementing Item Database</t>
  </si>
  <si>
    <t xml:space="preserve">Adding Items</t>
  </si>
  <si>
    <t xml:space="preserve">Gaant Chart Management</t>
  </si>
  <si>
    <t xml:space="preserve">Documentation</t>
  </si>
  <si>
    <t xml:space="preserve">Collect Requirements</t>
  </si>
  <si>
    <t xml:space="preserve">Layout Design</t>
  </si>
  <si>
    <t xml:space="preserve">Generation Algorithm</t>
  </si>
  <si>
    <t xml:space="preserve">Implementation/Programming</t>
  </si>
  <si>
    <t xml:space="preserve">Designing Characters/ Collect Prefabs</t>
  </si>
  <si>
    <t xml:space="preserve">Movement Behavior</t>
  </si>
  <si>
    <t xml:space="preserve">Auxilary Functions</t>
  </si>
  <si>
    <t xml:space="preserve">Testing and laser attack</t>
  </si>
  <si>
    <t xml:space="preserve">Patterns and Attack hits</t>
  </si>
  <si>
    <t xml:space="preserve">Identify Requirements</t>
  </si>
  <si>
    <t xml:space="preserve">Design system</t>
  </si>
  <si>
    <t xml:space="preserve">Program system</t>
  </si>
  <si>
    <t xml:space="preserve">Changes after testing</t>
  </si>
  <si>
    <t xml:space="preserve">Final Testing</t>
  </si>
  <si>
    <t xml:space="preserve">Design System</t>
  </si>
  <si>
    <t xml:space="preserve">Program Basic System</t>
  </si>
  <si>
    <t xml:space="preserve">Integrate Level Layouts</t>
  </si>
  <si>
    <t xml:space="preserve">Integration Testing</t>
  </si>
  <si>
    <t xml:space="preserve">Build Advanced System</t>
  </si>
  <si>
    <t xml:space="preserve">Date</t>
  </si>
  <si>
    <t xml:space="preserve">Purpose</t>
  </si>
  <si>
    <t xml:space="preserve">First Meeting</t>
  </si>
  <si>
    <t xml:space="preserve">Ananlysis Planning</t>
  </si>
  <si>
    <t xml:space="preserve">RFP Meeting</t>
  </si>
  <si>
    <t xml:space="preserve">Presentation</t>
  </si>
  <si>
    <t xml:space="preserve">Test Cases</t>
  </si>
  <si>
    <t xml:space="preserve">Hours</t>
  </si>
  <si>
    <t xml:space="preserve">ü</t>
  </si>
  <si>
    <t xml:space="preserve">Zack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</si>
  <si>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</si>
  <si>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</si>
  <si>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</si>
  <si>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</si>
  <si>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Champion</t>
  </si>
  <si>
    <t xml:space="preserve">RFP (3 , 4)</t>
  </si>
  <si>
    <t xml:space="preserve">A</t>
  </si>
  <si>
    <t xml:space="preserve">Subtotal</t>
  </si>
  <si>
    <t xml:space="preserve">RFP (7,8,9,10)</t>
  </si>
  <si>
    <t xml:space="preserve">RFP</t>
  </si>
  <si>
    <t xml:space="preserve">RFP (5,6)</t>
  </si>
  <si>
    <t xml:space="preserve">RFP (1,2)</t>
  </si>
  <si>
    <t xml:space="preserve">red is dependent on others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</si>
</sst>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_);[RED]&quot;($&quot;#,##0.00\)"/>
    <numFmt numFmtId="166" formatCode="D\-MMM"/>
    <numFmt numFmtId="167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0" activeCellId="0" sqref="H10"/>
    </sheetView>
  </sheetViews>
  <sheetFormatPr defaultRowHeight="15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33"/>
    <col collapsed="false" customWidth="true" hidden="false" outlineLevel="0" max="4" min="4" style="0" width="13.83"/>
    <col collapsed="false" customWidth="true" hidden="false" outlineLevel="0" max="5" min="5" style="0" width="13.33"/>
    <col collapsed="false" customWidth="true" hidden="false" outlineLevel="0" max="6" min="6" style="0" width="3.5"/>
    <col collapsed="false" customWidth="true" hidden="false" outlineLevel="0" max="7" min="7" style="0" width="15.33"/>
    <col collapsed="false" customWidth="true" hidden="false" outlineLevel="0" max="8" min="8" style="0" width="12.33"/>
    <col collapsed="false" customWidth="true" hidden="false" outlineLevel="0" max="9" min="9" style="0" width="14.5"/>
    <col collapsed="false" customWidth="true" hidden="false" outlineLevel="0" max="10" min="10" style="0" width="2.83"/>
    <col collapsed="false" customWidth="true" hidden="false" outlineLevel="0" max="11" min="11" style="0" width="13.83"/>
    <col collapsed="false" customWidth="true" hidden="false" outlineLevel="0" max="12" min="12" style="0" width="14"/>
    <col collapsed="false" customWidth="true" hidden="false" outlineLevel="0" max="13" min="13" style="0" width="14.17"/>
    <col collapsed="false" customWidth="true" hidden="false" outlineLevel="0" max="14" min="14" style="0" width="5.5"/>
    <col collapsed="false" customWidth="true" hidden="false" outlineLevel="0" max="15" min="15" style="0" width="12.33"/>
    <col collapsed="false" customWidth="true" hidden="false" outlineLevel="0" max="16" min="16" style="0" width="14.66"/>
    <col collapsed="false" customWidth="true" hidden="false" outlineLevel="0" max="17" min="17" style="0" width="11.33"/>
    <col collapsed="false" customWidth="true" hidden="false" outlineLevel="0" max="1025" min="18" style="0" width="8.83"/>
  </cols>
  <sheetData>
    <row r="1" customFormat="false" ht="16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6" hidden="false" customHeight="false" outlineLevel="0" collapsed="false">
      <c r="C3" s="3" t="s">
        <v>4</v>
      </c>
      <c r="D3" s="4" t="s">
        <v>5</v>
      </c>
      <c r="E3" s="5" t="s">
        <v>6</v>
      </c>
      <c r="F3" s="6"/>
      <c r="G3" s="7" t="s">
        <v>4</v>
      </c>
      <c r="H3" s="8" t="s">
        <v>5</v>
      </c>
      <c r="I3" s="9" t="s">
        <v>6</v>
      </c>
      <c r="K3" s="7" t="s">
        <v>4</v>
      </c>
      <c r="L3" s="8" t="s">
        <v>5</v>
      </c>
      <c r="M3" s="9" t="s">
        <v>6</v>
      </c>
      <c r="O3" s="3" t="s">
        <v>4</v>
      </c>
      <c r="P3" s="4" t="s">
        <v>5</v>
      </c>
      <c r="Q3" s="5" t="s">
        <v>6</v>
      </c>
    </row>
    <row r="4" customFormat="false" ht="16" hidden="false" customHeight="false" outlineLevel="0" collapsed="false">
      <c r="B4" s="10" t="s">
        <v>7</v>
      </c>
      <c r="C4" s="11" t="n">
        <f aca="false">(G4+K4 +O4)</f>
        <v>6800</v>
      </c>
      <c r="D4" s="12" t="n">
        <f aca="false">(H4+L4 +P4)</f>
        <v>4700</v>
      </c>
      <c r="E4" s="13" t="n">
        <f aca="false">(C4-D4)</f>
        <v>2100</v>
      </c>
      <c r="F4" s="6"/>
      <c r="G4" s="14" t="n">
        <f aca="false">Gantt!B12*100</f>
        <v>5100</v>
      </c>
      <c r="H4" s="15" t="n">
        <f aca="false">Gantt!C12*100</f>
        <v>3750</v>
      </c>
      <c r="I4" s="16" t="n">
        <f aca="false">(G4-H4)</f>
        <v>1350</v>
      </c>
      <c r="K4" s="11" t="n">
        <f aca="false">100*10</f>
        <v>1000</v>
      </c>
      <c r="L4" s="12" t="n">
        <f aca="false">Meetings!B4*100</f>
        <v>350</v>
      </c>
      <c r="M4" s="13" t="n">
        <f aca="false">(K4-L4)</f>
        <v>650</v>
      </c>
      <c r="O4" s="11" t="n">
        <f aca="false">(SA!C5)*100</f>
        <v>700</v>
      </c>
      <c r="P4" s="12" t="n">
        <f aca="false">(SA!D5)*100</f>
        <v>600</v>
      </c>
      <c r="Q4" s="13" t="n">
        <f aca="false">(O4-P4)</f>
        <v>100</v>
      </c>
    </row>
    <row r="5" customFormat="false" ht="16" hidden="false" customHeight="false" outlineLevel="0" collapsed="false">
      <c r="B5" s="3" t="s">
        <v>8</v>
      </c>
      <c r="C5" s="14" t="n">
        <f aca="false">(G5+K5 +O5)</f>
        <v>4000</v>
      </c>
      <c r="D5" s="15" t="n">
        <f aca="false">(H5+L5 +P5)</f>
        <v>2775</v>
      </c>
      <c r="E5" s="16" t="n">
        <f aca="false">(C5-D5)</f>
        <v>1225</v>
      </c>
      <c r="F5" s="6"/>
      <c r="G5" s="14" t="n">
        <f aca="false">Gantt!B22*100</f>
        <v>2300</v>
      </c>
      <c r="H5" s="15" t="n">
        <f aca="false">Gantt!C22*100</f>
        <v>1550</v>
      </c>
      <c r="I5" s="16" t="n">
        <f aca="false">(G5-H5)</f>
        <v>750</v>
      </c>
      <c r="K5" s="11" t="n">
        <f aca="false">100*10</f>
        <v>1000</v>
      </c>
      <c r="L5" s="12" t="n">
        <f aca="false">Meetings!B5*100</f>
        <v>425</v>
      </c>
      <c r="M5" s="16" t="n">
        <f aca="false">(K5-L5)</f>
        <v>575</v>
      </c>
      <c r="O5" s="14" t="n">
        <f aca="false">(SA!C9)*100</f>
        <v>700</v>
      </c>
      <c r="P5" s="15" t="n">
        <f aca="false">(SA!D9)*100</f>
        <v>800</v>
      </c>
      <c r="Q5" s="16" t="n">
        <f aca="false">(O5-P5)</f>
        <v>-100</v>
      </c>
    </row>
    <row r="6" customFormat="false" ht="16" hidden="false" customHeight="false" outlineLevel="0" collapsed="false">
      <c r="B6" s="3" t="s">
        <v>9</v>
      </c>
      <c r="C6" s="14" t="n">
        <f aca="false">(G6+K6 +O6)</f>
        <v>8700</v>
      </c>
      <c r="D6" s="15" t="n">
        <f aca="false">(H6+L6 +P6)</f>
        <v>12225</v>
      </c>
      <c r="E6" s="16" t="n">
        <f aca="false">(C6-D6)</f>
        <v>-3525</v>
      </c>
      <c r="F6" s="6"/>
      <c r="G6" s="14" t="n">
        <f aca="false">Gantt!B30*100</f>
        <v>3500</v>
      </c>
      <c r="H6" s="15" t="n">
        <f aca="false">Gantt!C30*100</f>
        <v>5600</v>
      </c>
      <c r="I6" s="16" t="n">
        <f aca="false">(G6-H6)</f>
        <v>-2100</v>
      </c>
      <c r="K6" s="11" t="n">
        <f aca="false">100*10</f>
        <v>1000</v>
      </c>
      <c r="L6" s="12" t="n">
        <f aca="false">Meetings!B6*100</f>
        <v>425</v>
      </c>
      <c r="M6" s="16" t="n">
        <f aca="false">(K6-L6)</f>
        <v>575</v>
      </c>
      <c r="O6" s="14" t="n">
        <f aca="false">(SA!C15)*100</f>
        <v>4200</v>
      </c>
      <c r="P6" s="15" t="n">
        <f aca="false">(SA!D15)*100</f>
        <v>6200</v>
      </c>
      <c r="Q6" s="16" t="n">
        <f aca="false">(O6-P6)</f>
        <v>-2000</v>
      </c>
    </row>
    <row r="7" customFormat="false" ht="16" hidden="false" customHeight="false" outlineLevel="0" collapsed="false">
      <c r="B7" s="3" t="s">
        <v>10</v>
      </c>
      <c r="C7" s="17" t="n">
        <f aca="false">(G7+K7 +O7)</f>
        <v>3900</v>
      </c>
      <c r="D7" s="18" t="n">
        <f aca="false">(H7+L7 +P7)</f>
        <v>1600</v>
      </c>
      <c r="E7" s="19" t="n">
        <f aca="false">(C7-D7)</f>
        <v>2300</v>
      </c>
      <c r="F7" s="6"/>
      <c r="G7" s="14" t="n">
        <f aca="false">Gantt!B38*100</f>
        <v>2700</v>
      </c>
      <c r="H7" s="15" t="n">
        <f aca="false">Gantt!C38*100</f>
        <v>1200</v>
      </c>
      <c r="I7" s="16" t="n">
        <f aca="false">(G7-H7)</f>
        <v>1500</v>
      </c>
      <c r="K7" s="11" t="n">
        <f aca="false">100*10</f>
        <v>1000</v>
      </c>
      <c r="L7" s="12" t="n">
        <f aca="false">Meetings!B7*100</f>
        <v>350</v>
      </c>
      <c r="M7" s="16" t="n">
        <f aca="false">(K7-L7)</f>
        <v>650</v>
      </c>
      <c r="O7" s="17" t="n">
        <f aca="false">(SA!C18)*100</f>
        <v>200</v>
      </c>
      <c r="P7" s="18" t="n">
        <f aca="false">(SA!D18)*100</f>
        <v>50</v>
      </c>
      <c r="Q7" s="19" t="n">
        <f aca="false">(O7-P7)</f>
        <v>150</v>
      </c>
    </row>
    <row r="8" customFormat="false" ht="16" hidden="false" customHeight="false" outlineLevel="0" collapsed="false">
      <c r="B8" s="3" t="s">
        <v>11</v>
      </c>
      <c r="C8" s="17" t="n">
        <f aca="false">(G8+K8 +O8)</f>
        <v>3600</v>
      </c>
      <c r="D8" s="18" t="n">
        <f aca="false">(H8+L8 +P8)</f>
        <v>2600</v>
      </c>
      <c r="E8" s="19" t="n">
        <f aca="false">(C8-D8)</f>
        <v>1000</v>
      </c>
      <c r="F8" s="6"/>
      <c r="G8" s="14" t="n">
        <f aca="false">Gantt!B47*100</f>
        <v>2400</v>
      </c>
      <c r="H8" s="15" t="n">
        <f aca="false">Gantt!C47*100</f>
        <v>2300</v>
      </c>
      <c r="I8" s="16" t="n">
        <f aca="false">(G8-H8)</f>
        <v>100</v>
      </c>
      <c r="K8" s="11" t="n">
        <f aca="false">100*10</f>
        <v>1000</v>
      </c>
      <c r="L8" s="12" t="n">
        <f aca="false">Meetings!B8*100</f>
        <v>250</v>
      </c>
      <c r="M8" s="16" t="n">
        <f aca="false">(K8-L8)</f>
        <v>750</v>
      </c>
      <c r="O8" s="17" t="n">
        <f aca="false">(SA!C18)*100</f>
        <v>200</v>
      </c>
      <c r="P8" s="18" t="n">
        <f aca="false">(SA!D18)*100</f>
        <v>50</v>
      </c>
      <c r="Q8" s="19" t="n">
        <f aca="false">(O8-P8)</f>
        <v>150</v>
      </c>
    </row>
    <row r="9" customFormat="false" ht="16" hidden="false" customHeight="false" outlineLevel="0" collapsed="false">
      <c r="B9" s="3" t="s">
        <v>12</v>
      </c>
      <c r="C9" s="17" t="n">
        <f aca="false">(G9+K9 +O9)</f>
        <v>4200</v>
      </c>
      <c r="D9" s="18" t="n">
        <f aca="false">(H9+L9 +P9)</f>
        <v>3850</v>
      </c>
      <c r="E9" s="19" t="n">
        <f aca="false">(C9-D9)</f>
        <v>350</v>
      </c>
      <c r="F9" s="6"/>
      <c r="G9" s="14" t="n">
        <f aca="false">Gantt!B57*100</f>
        <v>2500</v>
      </c>
      <c r="H9" s="15" t="n">
        <f aca="false">Gantt!C57*100</f>
        <v>3050</v>
      </c>
      <c r="I9" s="16" t="n">
        <f aca="false">(G9-H9)</f>
        <v>-550</v>
      </c>
      <c r="K9" s="11" t="n">
        <f aca="false">100*10</f>
        <v>1000</v>
      </c>
      <c r="L9" s="12" t="n">
        <f aca="false">Meetings!B9*100</f>
        <v>250</v>
      </c>
      <c r="M9" s="16" t="n">
        <f aca="false">(K9-L9)</f>
        <v>750</v>
      </c>
      <c r="O9" s="17" t="n">
        <f aca="false">(SA!C19)*100</f>
        <v>700</v>
      </c>
      <c r="P9" s="18" t="n">
        <f aca="false">(SA!D19)*100</f>
        <v>550</v>
      </c>
      <c r="Q9" s="19" t="n">
        <f aca="false">(O9-P9)</f>
        <v>150</v>
      </c>
    </row>
    <row r="10" customFormat="false" ht="16" hidden="false" customHeight="false" outlineLevel="0" collapsed="false">
      <c r="B10" s="20" t="s">
        <v>0</v>
      </c>
      <c r="C10" s="21" t="n">
        <f aca="false">SUM(C4:C9)</f>
        <v>31200</v>
      </c>
      <c r="D10" s="22" t="n">
        <f aca="false">SUM(D4:D9)</f>
        <v>27750</v>
      </c>
      <c r="E10" s="23" t="n">
        <f aca="false">SUM(E4:E9)</f>
        <v>3450</v>
      </c>
      <c r="F10" s="6"/>
      <c r="G10" s="24" t="n">
        <f aca="false">SUM(G4:G9)</f>
        <v>18500</v>
      </c>
      <c r="H10" s="25" t="n">
        <f aca="false">SUM(H4:H9)</f>
        <v>17450</v>
      </c>
      <c r="I10" s="26" t="n">
        <f aca="false">SUM(I4:I9)</f>
        <v>1050</v>
      </c>
      <c r="K10" s="24" t="n">
        <f aca="false">SUM(K4:K9)</f>
        <v>6000</v>
      </c>
      <c r="L10" s="25" t="n">
        <f aca="false">SUM(L4:L9)</f>
        <v>2050</v>
      </c>
      <c r="M10" s="26" t="n">
        <f aca="false">SUM(M4:M9)</f>
        <v>3950</v>
      </c>
      <c r="O10" s="21" t="n">
        <f aca="false">SUM(O4:O9)</f>
        <v>6700</v>
      </c>
      <c r="P10" s="22" t="n">
        <f aca="false">SUM(P4:P9)</f>
        <v>8250</v>
      </c>
      <c r="Q10" s="23" t="n">
        <f aca="false">SUM(Q4:Q9)</f>
        <v>-1550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5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CY29" activeCellId="0" sqref="CY29"/>
    </sheetView>
  </sheetViews>
  <sheetFormatPr defaultRowHeight="15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7.5"/>
    <col collapsed="false" customWidth="true" hidden="false" outlineLevel="0" max="3" min="3" style="0" width="15.66"/>
    <col collapsed="false" customWidth="true" hidden="false" outlineLevel="0" max="4" min="4" style="0" width="8.83"/>
    <col collapsed="false" customWidth="true" hidden="false" outlineLevel="0" max="106" min="5" style="0" width="3.83"/>
    <col collapsed="false" customWidth="true" hidden="false" outlineLevel="0" max="1025" min="107" style="0" width="8.83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7"/>
      <c r="F1" s="0" t="s">
        <v>16</v>
      </c>
      <c r="H1" s="28"/>
      <c r="I1" s="0" t="s">
        <v>17</v>
      </c>
      <c r="K1" s="29"/>
      <c r="L1" s="0" t="s">
        <v>18</v>
      </c>
    </row>
    <row r="2" customFormat="false" ht="15" hidden="false" customHeight="false" outlineLevel="0" collapsed="false">
      <c r="A2" s="30" t="s">
        <v>7</v>
      </c>
      <c r="D2" s="0" t="s">
        <v>19</v>
      </c>
      <c r="E2" s="0" t="n">
        <v>0</v>
      </c>
      <c r="G2" s="0" t="n">
        <v>1</v>
      </c>
      <c r="I2" s="0" t="n">
        <v>2</v>
      </c>
      <c r="K2" s="0" t="n">
        <v>3</v>
      </c>
      <c r="M2" s="0" t="n">
        <v>4</v>
      </c>
      <c r="O2" s="0" t="n">
        <v>5</v>
      </c>
      <c r="Q2" s="0" t="n">
        <v>6</v>
      </c>
      <c r="S2" s="0" t="n">
        <v>7</v>
      </c>
      <c r="U2" s="0" t="n">
        <v>8</v>
      </c>
      <c r="W2" s="0" t="n">
        <v>9</v>
      </c>
      <c r="Y2" s="0" t="n">
        <v>10</v>
      </c>
      <c r="AA2" s="0" t="n">
        <v>11</v>
      </c>
      <c r="AC2" s="0" t="n">
        <v>12</v>
      </c>
      <c r="AE2" s="0" t="n">
        <v>13</v>
      </c>
      <c r="AG2" s="0" t="n">
        <v>14</v>
      </c>
      <c r="AI2" s="0" t="n">
        <v>15</v>
      </c>
      <c r="AK2" s="0" t="n">
        <v>16</v>
      </c>
      <c r="AM2" s="0" t="n">
        <v>17</v>
      </c>
      <c r="AO2" s="0" t="n">
        <v>18</v>
      </c>
      <c r="AQ2" s="0" t="n">
        <v>19</v>
      </c>
      <c r="AS2" s="0" t="n">
        <v>20</v>
      </c>
      <c r="AU2" s="0" t="n">
        <v>21</v>
      </c>
      <c r="AW2" s="0" t="n">
        <v>22</v>
      </c>
      <c r="AY2" s="0" t="n">
        <v>23</v>
      </c>
      <c r="BA2" s="0" t="n">
        <v>24</v>
      </c>
      <c r="BC2" s="0" t="n">
        <v>25</v>
      </c>
      <c r="BE2" s="0" t="n">
        <v>26</v>
      </c>
      <c r="BG2" s="0" t="n">
        <v>27</v>
      </c>
      <c r="BI2" s="0" t="n">
        <v>28</v>
      </c>
      <c r="BK2" s="0" t="n">
        <v>29</v>
      </c>
      <c r="BM2" s="0" t="n">
        <v>30</v>
      </c>
      <c r="BO2" s="0" t="n">
        <v>31</v>
      </c>
      <c r="BQ2" s="0" t="n">
        <v>32</v>
      </c>
      <c r="BS2" s="0" t="n">
        <v>33</v>
      </c>
      <c r="BU2" s="0" t="n">
        <v>34</v>
      </c>
      <c r="BW2" s="0" t="n">
        <v>35</v>
      </c>
      <c r="BY2" s="0" t="n">
        <v>36</v>
      </c>
      <c r="CA2" s="0" t="n">
        <v>37</v>
      </c>
      <c r="CC2" s="0" t="n">
        <v>38</v>
      </c>
      <c r="CE2" s="0" t="n">
        <v>39</v>
      </c>
      <c r="CG2" s="0" t="n">
        <v>40</v>
      </c>
      <c r="CI2" s="0" t="n">
        <v>41</v>
      </c>
      <c r="CK2" s="0" t="n">
        <v>42</v>
      </c>
      <c r="CM2" s="0" t="n">
        <v>43</v>
      </c>
      <c r="CO2" s="0" t="n">
        <v>44</v>
      </c>
      <c r="CQ2" s="0" t="n">
        <v>45</v>
      </c>
      <c r="CS2" s="0" t="n">
        <v>46</v>
      </c>
      <c r="CU2" s="0" t="n">
        <v>47</v>
      </c>
      <c r="CW2" s="0" t="n">
        <v>48</v>
      </c>
      <c r="CY2" s="0" t="n">
        <v>49</v>
      </c>
      <c r="DA2" s="0" t="n">
        <v>50</v>
      </c>
      <c r="DC2" s="0" t="n">
        <v>51</v>
      </c>
    </row>
    <row r="3" customFormat="false" ht="15" hidden="false" customHeight="false" outlineLevel="0" collapsed="false">
      <c r="A3" s="0" t="s">
        <v>20</v>
      </c>
      <c r="B3" s="0" t="n">
        <v>8</v>
      </c>
      <c r="C3" s="0" t="n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G3" s="31"/>
      <c r="AH3" s="31"/>
      <c r="AI3" s="31"/>
      <c r="AJ3" s="31"/>
      <c r="AK3" s="31"/>
      <c r="AL3" s="31"/>
      <c r="AM3" s="31"/>
    </row>
    <row r="4" customFormat="false" ht="15" hidden="false" customHeight="false" outlineLevel="0" collapsed="false">
      <c r="A4" s="0" t="s">
        <v>21</v>
      </c>
      <c r="B4" s="0" t="n">
        <v>6</v>
      </c>
      <c r="C4" s="0" t="n">
        <v>3.5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N4" s="31"/>
      <c r="AO4" s="31"/>
      <c r="AP4" s="31"/>
      <c r="AQ4" s="31"/>
      <c r="AR4" s="31"/>
      <c r="AS4" s="31"/>
      <c r="AT4" s="31"/>
    </row>
    <row r="5" customFormat="false" ht="15" hidden="false" customHeight="false" outlineLevel="0" collapsed="false">
      <c r="A5" s="0" t="s">
        <v>22</v>
      </c>
      <c r="B5" s="0" t="n">
        <v>10</v>
      </c>
      <c r="C5" s="0" t="n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U5" s="31"/>
      <c r="AV5" s="31"/>
      <c r="AW5" s="31"/>
      <c r="AX5" s="31"/>
      <c r="AY5" s="31"/>
      <c r="AZ5" s="31"/>
      <c r="BA5" s="31"/>
      <c r="BB5" s="31"/>
      <c r="BC5" s="31"/>
    </row>
    <row r="6" customFormat="false" ht="15" hidden="false" customHeight="false" outlineLevel="0" collapsed="false">
      <c r="A6" s="0" t="s">
        <v>23</v>
      </c>
      <c r="B6" s="0" t="n">
        <v>10</v>
      </c>
      <c r="C6" s="0" t="n">
        <v>1</v>
      </c>
      <c r="E6" s="6"/>
      <c r="F6" s="6"/>
      <c r="G6" s="6"/>
      <c r="H6" s="6"/>
      <c r="I6" s="6"/>
      <c r="J6" s="3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BD6" s="31"/>
      <c r="BE6" s="31"/>
    </row>
    <row r="7" customFormat="false" ht="15" hidden="false" customHeight="false" outlineLevel="0" collapsed="false">
      <c r="A7" s="0" t="s">
        <v>24</v>
      </c>
      <c r="B7" s="0" t="n">
        <v>8</v>
      </c>
      <c r="C7" s="0" t="n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3"/>
      <c r="Q7" s="33"/>
      <c r="R7" s="6"/>
      <c r="S7" s="6"/>
      <c r="T7" s="6"/>
      <c r="U7" s="6"/>
      <c r="V7" s="6"/>
      <c r="W7" s="6"/>
      <c r="X7" s="6"/>
      <c r="Y7" s="6"/>
      <c r="Z7" s="6"/>
      <c r="AA7" s="6"/>
      <c r="BF7" s="31"/>
      <c r="BG7" s="31"/>
      <c r="BH7" s="31"/>
      <c r="BI7" s="31"/>
      <c r="BJ7" s="31"/>
      <c r="BK7" s="31"/>
      <c r="BL7" s="31"/>
      <c r="BM7" s="31"/>
    </row>
    <row r="8" customFormat="false" ht="15" hidden="false" customHeight="false" outlineLevel="0" collapsed="false">
      <c r="A8" s="0" t="s">
        <v>25</v>
      </c>
      <c r="B8" s="0" t="n">
        <v>4</v>
      </c>
      <c r="C8" s="0" t="n">
        <v>0</v>
      </c>
      <c r="E8" s="6"/>
      <c r="F8" s="6"/>
      <c r="G8" s="6"/>
      <c r="H8" s="6"/>
      <c r="I8" s="6"/>
      <c r="J8" s="6"/>
      <c r="K8" s="6"/>
      <c r="L8" s="6"/>
      <c r="M8" s="34"/>
      <c r="N8" s="6"/>
      <c r="O8" s="6"/>
      <c r="P8" s="6"/>
      <c r="Q8" s="6"/>
      <c r="R8" s="6"/>
      <c r="S8" s="6"/>
      <c r="T8" s="33"/>
      <c r="U8" s="6"/>
      <c r="V8" s="6"/>
      <c r="W8" s="6"/>
      <c r="X8" s="6"/>
      <c r="Y8" s="6"/>
      <c r="Z8" s="6"/>
      <c r="AA8" s="6"/>
      <c r="BZ8" s="28"/>
      <c r="CA8" s="28"/>
      <c r="CB8" s="28"/>
      <c r="CC8" s="28"/>
      <c r="CD8" s="28"/>
      <c r="CE8" s="28"/>
      <c r="CF8" s="28"/>
      <c r="CG8" s="28"/>
    </row>
    <row r="9" customFormat="false" ht="15" hidden="false" customHeight="false" outlineLevel="0" collapsed="false">
      <c r="A9" s="0" t="s">
        <v>26</v>
      </c>
      <c r="B9" s="0" t="n">
        <v>0</v>
      </c>
      <c r="C9" s="0" t="n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</row>
    <row r="10" customFormat="false" ht="15" hidden="false" customHeight="false" outlineLevel="0" collapsed="false">
      <c r="A10" s="0" t="s">
        <v>27</v>
      </c>
      <c r="B10" s="0" t="n">
        <v>5</v>
      </c>
      <c r="C10" s="0" t="n">
        <v>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CH10" s="28"/>
      <c r="CI10" s="28"/>
      <c r="CJ10" s="28"/>
      <c r="CK10" s="28"/>
      <c r="CL10" s="28"/>
      <c r="CM10" s="28"/>
      <c r="CN10" s="28"/>
      <c r="CO10" s="28"/>
      <c r="CP10" s="28"/>
      <c r="CQ10" s="28"/>
    </row>
    <row r="11" customFormat="false" ht="15" hidden="false" customHeight="false" outlineLevel="0" collapsed="false">
      <c r="A11" s="0" t="s">
        <v>28</v>
      </c>
      <c r="B11" s="0" t="n">
        <v>0</v>
      </c>
      <c r="C11" s="0" t="n">
        <v>14</v>
      </c>
      <c r="E11" s="31"/>
      <c r="F11" s="31"/>
      <c r="G11" s="31"/>
      <c r="H11" s="31"/>
      <c r="I11" s="31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3"/>
      <c r="AH11" s="33"/>
      <c r="AI11" s="33"/>
    </row>
    <row r="12" customFormat="false" ht="15" hidden="false" customHeight="false" outlineLevel="0" collapsed="false">
      <c r="A12" s="36" t="s">
        <v>29</v>
      </c>
      <c r="B12" s="0" t="n">
        <f aca="false">SUM(B3:B11)</f>
        <v>51</v>
      </c>
      <c r="C12" s="0" t="n">
        <f aca="false">SUM(C3:C11)</f>
        <v>37.5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5" hidden="false" customHeight="false" outlineLevel="0" collapsed="false">
      <c r="A13" s="37" t="s">
        <v>8</v>
      </c>
      <c r="B13" s="0" t="n">
        <v>0</v>
      </c>
      <c r="C13" s="0" t="n"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false" outlineLevel="0" collapsed="false">
      <c r="A14" s="0" t="s">
        <v>28</v>
      </c>
      <c r="B14" s="0" t="n">
        <v>0</v>
      </c>
      <c r="C14" s="0" t="n">
        <v>10</v>
      </c>
      <c r="E14" s="35"/>
      <c r="F14" s="35"/>
      <c r="G14" s="35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6"/>
      <c r="Z14" s="6"/>
      <c r="AA14" s="6"/>
    </row>
    <row r="15" customFormat="false" ht="15" hidden="false" customHeight="false" outlineLevel="0" collapsed="false">
      <c r="A15" s="0" t="s">
        <v>30</v>
      </c>
      <c r="B15" s="0" t="n">
        <v>2</v>
      </c>
      <c r="C15" s="0" t="n">
        <v>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31"/>
      <c r="Z15" s="31"/>
      <c r="AA15" s="31"/>
      <c r="AB15" s="31"/>
    </row>
    <row r="16" customFormat="false" ht="15" hidden="false" customHeight="false" outlineLevel="0" collapsed="false">
      <c r="A16" s="0" t="s">
        <v>31</v>
      </c>
      <c r="B16" s="0" t="n">
        <v>10</v>
      </c>
      <c r="C16" s="0" t="n">
        <v>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C16" s="31"/>
      <c r="AD16" s="31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customFormat="false" ht="15" hidden="false" customHeight="false" outlineLevel="0" collapsed="false">
      <c r="A17" s="0" t="s">
        <v>32</v>
      </c>
      <c r="B17" s="0" t="n">
        <v>3</v>
      </c>
      <c r="C17" s="0" t="n">
        <v>2.5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W17" s="31"/>
      <c r="AX17" s="31"/>
      <c r="AY17" s="31"/>
      <c r="AZ17" s="31"/>
      <c r="BA17" s="31"/>
    </row>
    <row r="18" customFormat="false" ht="15" hidden="false" customHeight="false" outlineLevel="0" collapsed="false">
      <c r="A18" s="0" t="s">
        <v>33</v>
      </c>
      <c r="B18" s="0" t="n">
        <v>2</v>
      </c>
      <c r="C18" s="0" t="n"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BB18" s="29"/>
      <c r="BC18" s="29"/>
      <c r="BD18" s="29"/>
      <c r="BE18" s="29"/>
    </row>
    <row r="19" customFormat="false" ht="15" hidden="false" customHeight="false" outlineLevel="0" collapsed="false">
      <c r="A19" s="0" t="s">
        <v>27</v>
      </c>
      <c r="B19" s="0" t="n">
        <v>6</v>
      </c>
      <c r="C19" s="0" t="n"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customFormat="false" ht="15" hidden="false" customHeight="false" outlineLevel="0" collapsed="false"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false" outlineLevel="0" collapsed="false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false" outlineLevel="0" collapsed="false">
      <c r="A22" s="36" t="s">
        <v>29</v>
      </c>
      <c r="B22" s="0" t="n">
        <f aca="false">SUM(B14:B20)</f>
        <v>23</v>
      </c>
      <c r="C22" s="0" t="n">
        <f aca="false">SUM(C14:C21)</f>
        <v>15.5</v>
      </c>
      <c r="E22" s="3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false" outlineLevel="0" collapsed="false">
      <c r="A23" s="37" t="s">
        <v>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false" outlineLevel="0" collapsed="false">
      <c r="A24" s="38" t="s">
        <v>34</v>
      </c>
      <c r="B24" s="38" t="n">
        <v>6</v>
      </c>
      <c r="C24" s="38" t="n">
        <v>4</v>
      </c>
      <c r="D24" s="38"/>
      <c r="E24" s="39"/>
      <c r="F24" s="39"/>
      <c r="G24" s="39"/>
      <c r="H24" s="39"/>
      <c r="I24" s="39"/>
      <c r="J24" s="39"/>
      <c r="K24" s="39"/>
      <c r="L24" s="39"/>
      <c r="M24" s="40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</row>
    <row r="25" customFormat="false" ht="15" hidden="false" customHeight="false" outlineLevel="0" collapsed="false">
      <c r="A25" s="38" t="s">
        <v>35</v>
      </c>
      <c r="B25" s="38" t="n">
        <v>6</v>
      </c>
      <c r="C25" s="38" t="n">
        <v>8</v>
      </c>
      <c r="D25" s="38"/>
      <c r="E25" s="40"/>
      <c r="F25" s="40"/>
      <c r="G25" s="40"/>
      <c r="H25" s="40"/>
      <c r="I25" s="40"/>
      <c r="J25" s="40"/>
      <c r="K25" s="40"/>
      <c r="L25" s="38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</row>
    <row r="26" customFormat="false" ht="15" hidden="false" customHeight="false" outlineLevel="0" collapsed="false">
      <c r="A26" s="38" t="s">
        <v>36</v>
      </c>
      <c r="B26" s="38" t="n">
        <v>6</v>
      </c>
      <c r="C26" s="38" t="n">
        <v>9</v>
      </c>
      <c r="D26" s="38"/>
      <c r="E26" s="38"/>
      <c r="F26" s="38"/>
      <c r="G26" s="38"/>
      <c r="H26" s="40"/>
      <c r="I26" s="40"/>
      <c r="J26" s="40"/>
      <c r="K26" s="40"/>
      <c r="L26" s="4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</row>
    <row r="27" customFormat="false" ht="13.8" hidden="false" customHeight="false" outlineLevel="0" collapsed="false">
      <c r="A27" s="38" t="s">
        <v>37</v>
      </c>
      <c r="B27" s="38" t="n">
        <v>8</v>
      </c>
      <c r="C27" s="38" t="n">
        <v>23</v>
      </c>
      <c r="D27" s="38"/>
      <c r="E27" s="38"/>
      <c r="F27" s="38"/>
      <c r="G27" s="38"/>
      <c r="H27" s="38"/>
      <c r="I27" s="38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</row>
    <row r="28" customFormat="false" ht="13.8" hidden="false" customHeight="false" outlineLevel="0" collapsed="false">
      <c r="A28" s="38" t="s">
        <v>33</v>
      </c>
      <c r="B28" s="38" t="n">
        <v>6</v>
      </c>
      <c r="C28" s="38" t="n">
        <v>6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40"/>
      <c r="Q28" s="40"/>
      <c r="R28" s="40"/>
      <c r="S28" s="40"/>
      <c r="T28" s="40"/>
      <c r="U28" s="40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</row>
    <row r="29" customFormat="false" ht="13.8" hidden="false" customHeight="false" outlineLevel="0" collapsed="false">
      <c r="A29" s="38" t="s">
        <v>27</v>
      </c>
      <c r="B29" s="38" t="n">
        <v>3</v>
      </c>
      <c r="C29" s="38" t="n">
        <v>6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41"/>
      <c r="CO29" s="41"/>
      <c r="CP29" s="41"/>
      <c r="CQ29" s="39"/>
      <c r="CR29" s="39"/>
      <c r="CS29" s="39"/>
      <c r="CT29" s="39"/>
      <c r="CU29" s="39"/>
      <c r="CV29" s="39"/>
      <c r="CW29" s="41"/>
      <c r="CX29" s="41"/>
      <c r="CY29" s="41"/>
      <c r="CZ29" s="38"/>
      <c r="DA29" s="38"/>
    </row>
    <row r="30" customFormat="false" ht="15" hidden="false" customHeight="false" outlineLevel="0" collapsed="false">
      <c r="A30" s="36" t="s">
        <v>29</v>
      </c>
      <c r="B30" s="0" t="n">
        <f aca="false">SUM(B24:B29)</f>
        <v>35</v>
      </c>
      <c r="C30" s="0" t="n">
        <f aca="false">SUM(C24:C29)</f>
        <v>56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" hidden="false" customHeight="false" outlineLevel="0" collapsed="false">
      <c r="A31" s="37" t="s">
        <v>10</v>
      </c>
      <c r="B31" s="0" t="n">
        <v>0</v>
      </c>
      <c r="C31" s="0" t="n">
        <v>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" hidden="false" customHeight="false" outlineLevel="0" collapsed="false">
      <c r="A32" s="38" t="s">
        <v>34</v>
      </c>
      <c r="B32" s="38" t="n">
        <v>4</v>
      </c>
      <c r="C32" s="38" t="n">
        <v>4</v>
      </c>
      <c r="D32" s="38"/>
      <c r="E32" s="39"/>
      <c r="F32" s="39"/>
      <c r="G32" s="39"/>
      <c r="H32" s="39"/>
      <c r="I32" s="39"/>
      <c r="J32" s="39"/>
      <c r="K32" s="39"/>
      <c r="L32" s="39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</row>
    <row r="33" customFormat="false" ht="15" hidden="false" customHeight="false" outlineLevel="0" collapsed="false">
      <c r="A33" s="38" t="s">
        <v>38</v>
      </c>
      <c r="B33" s="38" t="n">
        <v>8</v>
      </c>
      <c r="C33" s="38" t="n">
        <v>5</v>
      </c>
      <c r="D33" s="38"/>
      <c r="E33" s="40"/>
      <c r="F33" s="40"/>
      <c r="G33" s="40"/>
      <c r="H33" s="40"/>
      <c r="I33" s="38"/>
      <c r="J33" s="38"/>
      <c r="K33" s="38"/>
      <c r="L33" s="38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</row>
    <row r="34" customFormat="false" ht="15" hidden="false" customHeight="false" outlineLevel="0" collapsed="false">
      <c r="A34" s="38" t="s">
        <v>39</v>
      </c>
      <c r="B34" s="38" t="n">
        <v>3</v>
      </c>
      <c r="C34" s="38" t="n">
        <v>3</v>
      </c>
      <c r="D34" s="38"/>
      <c r="E34" s="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38"/>
      <c r="Q34" s="38"/>
      <c r="R34" s="38"/>
      <c r="S34" s="38"/>
      <c r="T34" s="38"/>
      <c r="U34" s="38"/>
      <c r="V34" s="38"/>
      <c r="W34" s="39"/>
      <c r="X34" s="39"/>
      <c r="Y34" s="39"/>
      <c r="Z34" s="39"/>
      <c r="AA34" s="39"/>
      <c r="AB34" s="39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</row>
    <row r="35" customFormat="false" ht="15" hidden="false" customHeight="false" outlineLevel="0" collapsed="false">
      <c r="A35" s="38" t="s">
        <v>40</v>
      </c>
      <c r="B35" s="38" t="n">
        <v>6</v>
      </c>
      <c r="C35" s="38" t="n">
        <v>0</v>
      </c>
      <c r="D35" s="38"/>
      <c r="E35" s="38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</row>
    <row r="36" customFormat="false" ht="15" hidden="false" customHeight="false" outlineLevel="0" collapsed="false">
      <c r="A36" s="38" t="s">
        <v>41</v>
      </c>
      <c r="B36" s="38" t="n">
        <v>6</v>
      </c>
      <c r="C36" s="38" t="n">
        <v>0</v>
      </c>
      <c r="D36" s="38"/>
      <c r="E36" s="38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</row>
    <row r="37" customFormat="false" ht="15" hidden="false" customHeight="false" outlineLevel="0" collapsed="false">
      <c r="A37" s="38" t="s">
        <v>42</v>
      </c>
      <c r="B37" s="38" t="n">
        <v>0</v>
      </c>
      <c r="C37" s="38" t="n">
        <v>0</v>
      </c>
      <c r="D37" s="38"/>
      <c r="E37" s="38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</row>
    <row r="38" customFormat="false" ht="15" hidden="false" customHeight="false" outlineLevel="0" collapsed="false">
      <c r="A38" s="36" t="s">
        <v>29</v>
      </c>
      <c r="B38" s="0" t="n">
        <f aca="false">SUM(B32:B37)</f>
        <v>27</v>
      </c>
      <c r="C38" s="0" t="n">
        <f aca="false">SUM(C32:C37)</f>
        <v>12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" hidden="false" customHeight="false" outlineLevel="0" collapsed="false">
      <c r="A39" s="37" t="s">
        <v>11</v>
      </c>
      <c r="B39" s="0" t="n">
        <v>0</v>
      </c>
      <c r="C39" s="0" t="n"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" hidden="false" customHeight="false" outlineLevel="0" collapsed="false">
      <c r="A40" s="38" t="s">
        <v>43</v>
      </c>
      <c r="B40" s="38" t="n">
        <v>1</v>
      </c>
      <c r="C40" s="38" t="n">
        <v>3</v>
      </c>
      <c r="D40" s="38"/>
      <c r="E40" s="39"/>
      <c r="F40" s="39"/>
      <c r="G40" s="39"/>
      <c r="H40" s="39"/>
      <c r="I40" s="39"/>
      <c r="J40" s="39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</row>
    <row r="41" customFormat="false" ht="15" hidden="false" customHeight="false" outlineLevel="0" collapsed="false">
      <c r="A41" s="38" t="s">
        <v>44</v>
      </c>
      <c r="B41" s="38" t="n">
        <v>5</v>
      </c>
      <c r="C41" s="38" t="n">
        <v>20</v>
      </c>
      <c r="D41" s="38"/>
      <c r="E41" s="38"/>
      <c r="F41" s="40"/>
      <c r="G41" s="40"/>
      <c r="H41" s="40"/>
      <c r="I41" s="40"/>
      <c r="J41" s="40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</row>
    <row r="42" customFormat="false" ht="15" hidden="false" customHeight="false" outlineLevel="0" collapsed="false">
      <c r="A42" s="38" t="s">
        <v>45</v>
      </c>
      <c r="B42" s="38" t="n">
        <v>6</v>
      </c>
      <c r="C42" s="38" t="n">
        <v>0</v>
      </c>
      <c r="D42" s="38"/>
      <c r="E42" s="38"/>
      <c r="F42" s="38"/>
      <c r="G42" s="38"/>
      <c r="H42" s="38"/>
      <c r="I42" s="38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</row>
    <row r="43" customFormat="false" ht="15" hidden="false" customHeight="false" outlineLevel="0" collapsed="false">
      <c r="A43" s="38" t="s">
        <v>33</v>
      </c>
      <c r="B43" s="38" t="n">
        <v>3</v>
      </c>
      <c r="C43" s="38" t="n">
        <v>0</v>
      </c>
      <c r="D43" s="38"/>
      <c r="E43" s="38"/>
      <c r="F43" s="38"/>
      <c r="G43" s="38"/>
      <c r="H43" s="38"/>
      <c r="I43" s="38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44"/>
      <c r="BL43" s="44"/>
      <c r="BM43" s="44"/>
      <c r="BN43" s="44"/>
      <c r="BO43" s="44"/>
      <c r="BP43" s="44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</row>
    <row r="44" customFormat="false" ht="15" hidden="false" customHeight="false" outlineLevel="0" collapsed="false">
      <c r="A44" s="38" t="s">
        <v>27</v>
      </c>
      <c r="B44" s="38" t="n">
        <v>3</v>
      </c>
      <c r="C44" s="38" t="n">
        <v>0</v>
      </c>
      <c r="D44" s="38"/>
      <c r="E44" s="38"/>
      <c r="F44" s="38"/>
      <c r="G44" s="38"/>
      <c r="H44" s="38"/>
      <c r="I44" s="38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44"/>
      <c r="BR44" s="44"/>
      <c r="BS44" s="44"/>
      <c r="BT44" s="44"/>
      <c r="BU44" s="44"/>
      <c r="BV44" s="44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</row>
    <row r="45" customFormat="false" ht="15" hidden="false" customHeight="false" outlineLevel="0" collapsed="false">
      <c r="A45" s="38" t="s">
        <v>46</v>
      </c>
      <c r="B45" s="38" t="n">
        <v>3</v>
      </c>
      <c r="C45" s="38" t="n">
        <v>0</v>
      </c>
      <c r="D45" s="38"/>
      <c r="E45" s="38"/>
      <c r="F45" s="38"/>
      <c r="G45" s="38"/>
      <c r="H45" s="38"/>
      <c r="I45" s="38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44"/>
      <c r="BX45" s="44"/>
      <c r="BY45" s="44"/>
      <c r="BZ45" s="44"/>
      <c r="CA45" s="44"/>
      <c r="CB45" s="44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</row>
    <row r="46" customFormat="false" ht="15" hidden="false" customHeight="false" outlineLevel="0" collapsed="false">
      <c r="A46" s="38" t="s">
        <v>47</v>
      </c>
      <c r="B46" s="38" t="n">
        <v>3</v>
      </c>
      <c r="C46" s="38" t="n">
        <v>0</v>
      </c>
      <c r="D46" s="38"/>
      <c r="E46" s="38"/>
      <c r="F46" s="38"/>
      <c r="G46" s="38"/>
      <c r="H46" s="38"/>
      <c r="I46" s="38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44"/>
      <c r="CD46" s="44"/>
      <c r="CE46" s="44"/>
      <c r="CF46" s="44"/>
      <c r="CG46" s="44"/>
      <c r="CH46" s="44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</row>
    <row r="47" customFormat="false" ht="15" hidden="false" customHeight="false" outlineLevel="0" collapsed="false">
      <c r="A47" s="36" t="s">
        <v>29</v>
      </c>
      <c r="B47" s="0" t="n">
        <f aca="false">SUM(B40:B46)</f>
        <v>24</v>
      </c>
      <c r="C47" s="0" t="n">
        <f aca="false">SUM(C40:C46)</f>
        <v>23</v>
      </c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" hidden="false" customHeight="false" outlineLevel="0" collapsed="false">
      <c r="A48" s="37" t="s">
        <v>12</v>
      </c>
      <c r="B48" s="0" t="n">
        <v>1</v>
      </c>
      <c r="C48" s="0" t="n">
        <v>1</v>
      </c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" hidden="false" customHeight="false" outlineLevel="0" collapsed="false">
      <c r="A49" s="38" t="s">
        <v>43</v>
      </c>
      <c r="B49" s="38" t="n">
        <v>1</v>
      </c>
      <c r="C49" s="38" t="n">
        <v>1</v>
      </c>
      <c r="D49" s="38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</row>
    <row r="50" customFormat="false" ht="15" hidden="false" customHeight="false" outlineLevel="0" collapsed="false">
      <c r="A50" s="38" t="s">
        <v>48</v>
      </c>
      <c r="B50" s="38" t="n">
        <v>5</v>
      </c>
      <c r="C50" s="38" t="n">
        <v>3</v>
      </c>
      <c r="D50" s="38"/>
      <c r="E50" s="38"/>
      <c r="F50" s="38"/>
      <c r="G50" s="39"/>
      <c r="H50" s="39"/>
      <c r="I50" s="39"/>
      <c r="J50" s="39"/>
      <c r="K50" s="39"/>
      <c r="L50" s="39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</row>
    <row r="51" customFormat="false" ht="15" hidden="false" customHeight="false" outlineLevel="0" collapsed="false">
      <c r="A51" s="38" t="s">
        <v>49</v>
      </c>
      <c r="B51" s="38" t="n">
        <v>5</v>
      </c>
      <c r="C51" s="38" t="n">
        <v>6</v>
      </c>
      <c r="D51" s="38"/>
      <c r="E51" s="38"/>
      <c r="F51" s="38"/>
      <c r="G51" s="38"/>
      <c r="H51" s="38"/>
      <c r="I51" s="38"/>
      <c r="J51" s="38"/>
      <c r="K51" s="38"/>
      <c r="L51" s="38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</row>
    <row r="52" customFormat="false" ht="15" hidden="false" customHeight="false" outlineLevel="0" collapsed="false">
      <c r="A52" s="38" t="s">
        <v>33</v>
      </c>
      <c r="B52" s="38" t="n">
        <v>1</v>
      </c>
      <c r="C52" s="45" t="n">
        <v>2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9"/>
      <c r="Z52" s="46"/>
      <c r="AA52" s="41"/>
      <c r="AB52" s="41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</row>
    <row r="53" customFormat="false" ht="15" hidden="false" customHeight="false" outlineLevel="0" collapsed="false">
      <c r="A53" s="38" t="s">
        <v>50</v>
      </c>
      <c r="B53" s="38" t="n">
        <v>5</v>
      </c>
      <c r="C53" s="38" t="n">
        <v>5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</row>
    <row r="54" customFormat="false" ht="15" hidden="false" customHeight="false" outlineLevel="0" collapsed="false">
      <c r="A54" s="38" t="s">
        <v>51</v>
      </c>
      <c r="B54" s="38" t="n">
        <v>2</v>
      </c>
      <c r="C54" s="45" t="n">
        <v>2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  <c r="AJ54" s="39"/>
      <c r="AK54" s="47"/>
      <c r="AL54" s="47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</row>
    <row r="55" customFormat="false" ht="15" hidden="false" customHeight="false" outlineLevel="0" collapsed="false">
      <c r="A55" s="38" t="s">
        <v>52</v>
      </c>
      <c r="B55" s="38" t="n">
        <v>5</v>
      </c>
      <c r="C55" s="45" t="n">
        <v>6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46"/>
      <c r="AV55" s="46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</row>
    <row r="56" customFormat="false" ht="15" hidden="false" customHeight="false" outlineLevel="0" collapsed="false">
      <c r="A56" s="38" t="s">
        <v>47</v>
      </c>
      <c r="B56" s="38" t="n">
        <v>1</v>
      </c>
      <c r="C56" s="45" t="n">
        <v>5.5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47"/>
      <c r="AV56" s="38"/>
      <c r="AW56" s="39"/>
      <c r="AX56" s="35"/>
      <c r="AY56" s="35"/>
      <c r="AZ56" s="35"/>
      <c r="BA56" s="35"/>
      <c r="BB56" s="35"/>
      <c r="BC56" s="35"/>
      <c r="BD56" s="35"/>
      <c r="BE56" s="46"/>
      <c r="BF56" s="41"/>
      <c r="BG56" s="41"/>
      <c r="BH56" s="38"/>
    </row>
    <row r="57" customFormat="false" ht="15" hidden="false" customHeight="false" outlineLevel="0" collapsed="false">
      <c r="A57" s="36" t="s">
        <v>29</v>
      </c>
      <c r="B57" s="0" t="n">
        <f aca="false">SUM(B49:B56)</f>
        <v>25</v>
      </c>
      <c r="C57" s="0" t="n">
        <f aca="false">SUM(C49:C56)</f>
        <v>30.5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>
    <row r="1" customFormat="false" ht="15" hidden="false" customHeight="false" outlineLevel="0" collapsed="false">
      <c r="B1" s="48" t="s">
        <v>53</v>
      </c>
      <c r="C1" s="49"/>
      <c r="D1" s="49"/>
      <c r="E1" s="48"/>
      <c r="F1" s="48"/>
      <c r="G1" s="50" t="n">
        <v>43546</v>
      </c>
      <c r="H1" s="48"/>
      <c r="I1" s="48"/>
      <c r="J1" s="48"/>
      <c r="K1" s="48"/>
      <c r="L1" s="48"/>
    </row>
    <row r="2" customFormat="false" ht="62.25" hidden="false" customHeight="true" outlineLevel="0" collapsed="false">
      <c r="B2" s="48" t="s">
        <v>54</v>
      </c>
      <c r="C2" s="51" t="s">
        <v>55</v>
      </c>
      <c r="D2" s="51" t="s">
        <v>56</v>
      </c>
      <c r="E2" s="51" t="s">
        <v>57</v>
      </c>
      <c r="F2" s="51" t="s">
        <v>58</v>
      </c>
      <c r="G2" s="51" t="s">
        <v>59</v>
      </c>
      <c r="H2" s="51"/>
      <c r="I2" s="51"/>
      <c r="J2" s="51"/>
      <c r="K2" s="51"/>
      <c r="L2" s="51"/>
    </row>
    <row r="3" customFormat="false" ht="15" hidden="false" customHeight="false" outlineLevel="0" collapsed="false">
      <c r="B3" s="48" t="s">
        <v>60</v>
      </c>
      <c r="C3" s="48" t="n">
        <v>1</v>
      </c>
      <c r="D3" s="48" t="n">
        <v>1</v>
      </c>
      <c r="E3" s="48" t="n">
        <v>0.5</v>
      </c>
      <c r="F3" s="48" t="n">
        <v>0.75</v>
      </c>
      <c r="G3" s="48" t="n">
        <v>1</v>
      </c>
      <c r="H3" s="48"/>
      <c r="I3" s="48"/>
      <c r="J3" s="48"/>
      <c r="K3" s="48"/>
      <c r="L3" s="48"/>
    </row>
    <row r="4" customFormat="false" ht="15" hidden="false" customHeight="false" outlineLevel="0" collapsed="false">
      <c r="A4" s="48" t="s">
        <v>7</v>
      </c>
      <c r="B4" s="48" t="n">
        <f aca="false">SUMIF(C4:L4,A$12,C$3:Z$3)</f>
        <v>3.5</v>
      </c>
      <c r="C4" s="52" t="s">
        <v>61</v>
      </c>
      <c r="D4" s="52" t="s">
        <v>61</v>
      </c>
      <c r="E4" s="52" t="s">
        <v>61</v>
      </c>
      <c r="F4" s="52"/>
      <c r="G4" s="52" t="s">
        <v>61</v>
      </c>
      <c r="H4" s="52"/>
      <c r="I4" s="52"/>
      <c r="J4" s="52"/>
      <c r="K4" s="52"/>
      <c r="L4" s="52"/>
    </row>
    <row r="5" customFormat="false" ht="15" hidden="false" customHeight="false" outlineLevel="0" collapsed="false">
      <c r="A5" s="48" t="s">
        <v>8</v>
      </c>
      <c r="B5" s="48" t="n">
        <f aca="false">SUMIF(C5:L5,A$12,C$3:Z$3)</f>
        <v>4.25</v>
      </c>
      <c r="C5" s="52" t="s">
        <v>61</v>
      </c>
      <c r="D5" s="52" t="s">
        <v>61</v>
      </c>
      <c r="E5" s="52" t="s">
        <v>61</v>
      </c>
      <c r="F5" s="52" t="s">
        <v>61</v>
      </c>
      <c r="G5" s="52" t="s">
        <v>61</v>
      </c>
      <c r="J5" s="52"/>
      <c r="K5" s="52"/>
      <c r="L5" s="52"/>
    </row>
    <row r="6" customFormat="false" ht="15" hidden="false" customHeight="false" outlineLevel="0" collapsed="false">
      <c r="A6" s="48" t="s">
        <v>9</v>
      </c>
      <c r="B6" s="48" t="n">
        <f aca="false">SUMIF(C6:L6,A$12,C$3:Z$3)</f>
        <v>4.25</v>
      </c>
      <c r="C6" s="52" t="s">
        <v>61</v>
      </c>
      <c r="D6" s="52" t="s">
        <v>61</v>
      </c>
      <c r="E6" s="52" t="s">
        <v>61</v>
      </c>
      <c r="F6" s="52" t="s">
        <v>61</v>
      </c>
      <c r="G6" s="52" t="s">
        <v>61</v>
      </c>
      <c r="H6" s="52"/>
      <c r="I6" s="52"/>
      <c r="J6" s="52"/>
      <c r="K6" s="52"/>
      <c r="L6" s="52"/>
    </row>
    <row r="7" customFormat="false" ht="15" hidden="false" customHeight="false" outlineLevel="0" collapsed="false">
      <c r="A7" s="48" t="s">
        <v>10</v>
      </c>
      <c r="B7" s="48" t="n">
        <f aca="false">SUMIF(C7:L7,A$12,C$3:Z$3)</f>
        <v>3.5</v>
      </c>
      <c r="C7" s="52" t="s">
        <v>61</v>
      </c>
      <c r="D7" s="52" t="s">
        <v>61</v>
      </c>
      <c r="E7" s="52" t="s">
        <v>61</v>
      </c>
      <c r="F7" s="52"/>
      <c r="G7" s="52" t="s">
        <v>61</v>
      </c>
      <c r="H7" s="52"/>
      <c r="I7" s="52"/>
      <c r="J7" s="52"/>
      <c r="K7" s="52"/>
      <c r="L7" s="52"/>
    </row>
    <row r="8" customFormat="false" ht="15" hidden="false" customHeight="false" outlineLevel="0" collapsed="false">
      <c r="A8" s="48" t="s">
        <v>11</v>
      </c>
      <c r="B8" s="48" t="n">
        <f aca="false">SUMIF(C8:L8,A$12,C$3:Z$3)</f>
        <v>2.5</v>
      </c>
      <c r="C8" s="52" t="s">
        <v>61</v>
      </c>
      <c r="D8" s="52" t="s">
        <v>61</v>
      </c>
      <c r="E8" s="52" t="s">
        <v>61</v>
      </c>
      <c r="F8" s="52"/>
      <c r="G8" s="52"/>
      <c r="H8" s="52"/>
      <c r="I8" s="52"/>
      <c r="J8" s="52"/>
      <c r="K8" s="52"/>
      <c r="L8" s="52"/>
    </row>
    <row r="9" customFormat="false" ht="15" hidden="false" customHeight="false" outlineLevel="0" collapsed="false">
      <c r="A9" s="48" t="s">
        <v>62</v>
      </c>
      <c r="B9" s="48" t="n">
        <f aca="false">SUMIF(C9:L9,A$12,C$3:Z$3)</f>
        <v>2.5</v>
      </c>
      <c r="C9" s="52" t="s">
        <v>61</v>
      </c>
      <c r="D9" s="52" t="s">
        <v>61</v>
      </c>
      <c r="E9" s="52" t="s">
        <v>61</v>
      </c>
      <c r="F9" s="52"/>
      <c r="G9" s="52"/>
      <c r="H9" s="52"/>
      <c r="I9" s="52"/>
      <c r="J9" s="52"/>
      <c r="K9" s="52"/>
      <c r="L9" s="52"/>
    </row>
    <row r="10" customFormat="false" ht="15" hidden="false" customHeight="false" outlineLevel="0" collapsed="false">
      <c r="A10" s="48" t="s">
        <v>0</v>
      </c>
      <c r="B10" s="48" t="n">
        <f aca="false">SUM(B4:B9)</f>
        <v>20.5</v>
      </c>
      <c r="C10" s="48" t="n">
        <f aca="false">COUNTIF(C4:C9,"*ü*") * C3</f>
        <v>6</v>
      </c>
      <c r="D10" s="48" t="n">
        <f aca="false">COUNTIF(D4:D9,"*ü*") * D3</f>
        <v>6</v>
      </c>
      <c r="E10" s="48" t="n">
        <f aca="false">COUNTIF(E4:E9,"*ü*") * E3</f>
        <v>3</v>
      </c>
      <c r="F10" s="48" t="n">
        <f aca="false">COUNTIF(F4:F9,"*ü*") * F3</f>
        <v>1.5</v>
      </c>
      <c r="G10" s="48" t="n">
        <f aca="false">COUNTIF(G4:G9,"*ü*") * G3</f>
        <v>4</v>
      </c>
      <c r="H10" s="48" t="n">
        <f aca="false">COUNTIF(H4:H9,"*ü*") * H3</f>
        <v>0</v>
      </c>
      <c r="I10" s="48" t="n">
        <f aca="false">COUNTIF(I4:I9,"*ü*") * I3</f>
        <v>0</v>
      </c>
      <c r="J10" s="48" t="n">
        <f aca="false">COUNTIF(J4:J9,"*ü*") * J3</f>
        <v>0</v>
      </c>
      <c r="K10" s="48" t="n">
        <f aca="false">COUNTIF(K4:K9,"*ü*") * K3</f>
        <v>0</v>
      </c>
      <c r="L10" s="48" t="n">
        <f aca="false">COUNTIF(L4:L9,"*ü*") * L3</f>
        <v>0</v>
      </c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52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66"/>
    <col collapsed="false" customWidth="true" hidden="false" outlineLevel="0" max="3" min="3" style="0" width="14.5"/>
    <col collapsed="false" customWidth="true" hidden="false" outlineLevel="0" max="4" min="4" style="0" width="10.51"/>
    <col collapsed="false" customWidth="true" hidden="false" outlineLevel="0" max="19" min="5" style="0" width="3.66"/>
    <col collapsed="false" customWidth="true" hidden="false" outlineLevel="0" max="1025" min="20" style="0" width="8.83"/>
  </cols>
  <sheetData>
    <row r="1" customFormat="false" ht="15" hidden="false" customHeight="false" outlineLevel="0" collapsed="false">
      <c r="A1" s="53"/>
      <c r="B1" s="54" t="s">
        <v>63</v>
      </c>
      <c r="C1" s="54" t="s">
        <v>64</v>
      </c>
      <c r="D1" s="55" t="s">
        <v>65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66</v>
      </c>
      <c r="C2" s="56" t="n">
        <v>0</v>
      </c>
      <c r="D2" s="57" t="n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customFormat="false" ht="15" hidden="false" customHeight="false" outlineLevel="0" collapsed="false">
      <c r="A3" s="58"/>
      <c r="B3" s="4" t="s">
        <v>67</v>
      </c>
      <c r="C3" s="56" t="n">
        <v>5</v>
      </c>
      <c r="D3" s="57" t="n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5" hidden="false" customHeight="false" outlineLevel="0" collapsed="false">
      <c r="A4" s="59"/>
      <c r="B4" s="4" t="s">
        <v>68</v>
      </c>
      <c r="C4" s="56" t="n">
        <v>2</v>
      </c>
      <c r="D4" s="57" t="n">
        <v>1</v>
      </c>
      <c r="E4" s="6"/>
      <c r="F4" s="6"/>
      <c r="G4" s="6"/>
      <c r="H4" s="6"/>
      <c r="I4" s="6"/>
      <c r="J4" s="60" t="s">
        <v>69</v>
      </c>
      <c r="K4" s="6"/>
      <c r="L4" s="6"/>
      <c r="M4" s="6"/>
      <c r="N4" s="6"/>
      <c r="O4" s="6"/>
      <c r="P4" s="6"/>
    </row>
    <row r="5" customFormat="false" ht="15" hidden="false" customHeight="false" outlineLevel="0" collapsed="false">
      <c r="A5" s="59"/>
      <c r="B5" s="4" t="s">
        <v>70</v>
      </c>
      <c r="C5" s="4" t="n">
        <f aca="false">SUM(C2:C4)</f>
        <v>7</v>
      </c>
      <c r="D5" s="5" t="n">
        <f aca="false">SUM(D2:D4)</f>
        <v>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5" hidden="false" customHeight="false" outlineLevel="0" collapsed="false">
      <c r="A6" s="3" t="s">
        <v>8</v>
      </c>
      <c r="B6" s="4" t="s">
        <v>66</v>
      </c>
      <c r="C6" s="56" t="n">
        <v>0</v>
      </c>
      <c r="D6" s="57" t="n"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5" hidden="false" customHeight="false" outlineLevel="0" collapsed="false">
      <c r="A7" s="58"/>
      <c r="B7" s="4" t="s">
        <v>67</v>
      </c>
      <c r="C7" s="56" t="n">
        <v>5</v>
      </c>
      <c r="D7" s="57" t="n">
        <v>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5" hidden="false" customHeight="false" outlineLevel="0" collapsed="false">
      <c r="A8" s="59"/>
      <c r="B8" s="4" t="s">
        <v>71</v>
      </c>
      <c r="C8" s="56" t="n">
        <v>2</v>
      </c>
      <c r="D8" s="57" t="n">
        <v>2</v>
      </c>
      <c r="E8" s="6"/>
      <c r="F8" s="6"/>
      <c r="G8" s="6"/>
      <c r="H8" s="6"/>
      <c r="I8" s="6"/>
      <c r="J8" s="60" t="s">
        <v>69</v>
      </c>
      <c r="K8" s="6"/>
      <c r="L8" s="6"/>
      <c r="M8" s="6"/>
      <c r="N8" s="6"/>
      <c r="O8" s="6"/>
      <c r="P8" s="6"/>
    </row>
    <row r="9" customFormat="false" ht="15" hidden="false" customHeight="false" outlineLevel="0" collapsed="false">
      <c r="A9" s="59"/>
      <c r="B9" s="4" t="s">
        <v>70</v>
      </c>
      <c r="C9" s="4" t="n">
        <f aca="false">SUM(C6:C8)</f>
        <v>7</v>
      </c>
      <c r="D9" s="5" t="n">
        <f aca="false">SUM(D6:D8)</f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customFormat="false" ht="15" hidden="false" customHeight="false" outlineLevel="0" collapsed="false">
      <c r="A10" s="3" t="s">
        <v>9</v>
      </c>
      <c r="B10" s="4" t="s">
        <v>66</v>
      </c>
      <c r="C10" s="56" t="n">
        <v>35</v>
      </c>
      <c r="D10" s="57" t="n">
        <v>56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15" hidden="false" customHeight="false" outlineLevel="0" collapsed="false">
      <c r="A11" s="58"/>
      <c r="B11" s="4" t="s">
        <v>67</v>
      </c>
      <c r="C11" s="56" t="n">
        <v>5</v>
      </c>
      <c r="D11" s="57" t="n"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customFormat="false" ht="15" hidden="false" customHeight="false" outlineLevel="0" collapsed="false">
      <c r="A12" s="59"/>
      <c r="B12" s="4" t="s">
        <v>72</v>
      </c>
      <c r="C12" s="61" t="n">
        <v>2</v>
      </c>
      <c r="D12" s="57" t="n">
        <v>1</v>
      </c>
      <c r="E12" s="6"/>
      <c r="F12" s="6"/>
      <c r="G12" s="6"/>
      <c r="H12" s="6"/>
      <c r="I12" s="6"/>
      <c r="J12" s="6"/>
      <c r="K12" s="60" t="s">
        <v>69</v>
      </c>
      <c r="L12" s="6"/>
      <c r="M12" s="6"/>
      <c r="N12" s="6"/>
      <c r="O12" s="6"/>
      <c r="P12" s="6"/>
    </row>
    <row r="13" customFormat="false" ht="15" hidden="false" customHeight="false" outlineLevel="0" collapsed="false">
      <c r="A13" s="59"/>
      <c r="B13" s="62"/>
      <c r="C13" s="56" t="n">
        <v>0</v>
      </c>
      <c r="D13" s="57" t="n"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customFormat="false" ht="15" hidden="false" customHeight="false" outlineLevel="0" collapsed="false">
      <c r="A14" s="59"/>
      <c r="B14" s="62"/>
      <c r="C14" s="56" t="n">
        <v>0</v>
      </c>
      <c r="D14" s="57" t="n">
        <v>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customFormat="false" ht="15" hidden="false" customHeight="false" outlineLevel="0" collapsed="false">
      <c r="A15" s="59"/>
      <c r="B15" s="63" t="s">
        <v>70</v>
      </c>
      <c r="C15" s="4" t="n">
        <f aca="false">SUM(C10:C14)</f>
        <v>42</v>
      </c>
      <c r="D15" s="5" t="n">
        <f aca="false">SUM(D10:D14)</f>
        <v>62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customFormat="false" ht="15" hidden="false" customHeight="false" outlineLevel="0" collapsed="false">
      <c r="A16" s="3" t="s">
        <v>10</v>
      </c>
      <c r="B16" s="4" t="s">
        <v>66</v>
      </c>
      <c r="C16" s="56" t="n">
        <v>0</v>
      </c>
      <c r="D16" s="57" t="n"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customFormat="false" ht="15" hidden="false" customHeight="false" outlineLevel="0" collapsed="false">
      <c r="A17" s="58"/>
      <c r="B17" s="4" t="s">
        <v>67</v>
      </c>
      <c r="C17" s="56" t="n">
        <v>5</v>
      </c>
      <c r="D17" s="57" t="n">
        <v>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customFormat="false" ht="15" hidden="false" customHeight="false" outlineLevel="0" collapsed="false">
      <c r="A18" s="59"/>
      <c r="B18" s="4" t="s">
        <v>73</v>
      </c>
      <c r="C18" s="56" t="n">
        <v>2</v>
      </c>
      <c r="D18" s="57" t="n">
        <v>0.5</v>
      </c>
      <c r="E18" s="6"/>
      <c r="F18" s="6"/>
      <c r="G18" s="6"/>
      <c r="H18" s="6"/>
      <c r="I18" s="6"/>
      <c r="J18" s="60" t="s">
        <v>69</v>
      </c>
      <c r="K18" s="6"/>
      <c r="L18" s="6"/>
      <c r="M18" s="6"/>
      <c r="N18" s="6"/>
      <c r="O18" s="6"/>
      <c r="P18" s="6"/>
    </row>
    <row r="19" customFormat="false" ht="15" hidden="false" customHeight="false" outlineLevel="0" collapsed="false">
      <c r="A19" s="59"/>
      <c r="B19" s="63" t="s">
        <v>70</v>
      </c>
      <c r="C19" s="4" t="n">
        <f aca="false">SUM(C16:C18)</f>
        <v>7</v>
      </c>
      <c r="D19" s="5" t="n">
        <f aca="false">SUM(D16:D18)</f>
        <v>5.5</v>
      </c>
    </row>
    <row r="20" customFormat="false" ht="15" hidden="false" customHeight="false" outlineLevel="0" collapsed="false">
      <c r="A20" s="3" t="s">
        <v>11</v>
      </c>
      <c r="B20" s="4" t="s">
        <v>66</v>
      </c>
      <c r="C20" s="56" t="n">
        <v>0</v>
      </c>
      <c r="D20" s="57" t="n">
        <v>0</v>
      </c>
    </row>
    <row r="21" customFormat="false" ht="15" hidden="false" customHeight="false" outlineLevel="0" collapsed="false">
      <c r="A21" s="58"/>
      <c r="B21" s="4" t="s">
        <v>67</v>
      </c>
      <c r="C21" s="56" t="n">
        <v>5</v>
      </c>
      <c r="D21" s="57" t="n">
        <v>5</v>
      </c>
    </row>
    <row r="22" customFormat="false" ht="15" hidden="false" customHeight="false" outlineLevel="0" collapsed="false">
      <c r="A22" s="59"/>
      <c r="B22" s="4"/>
      <c r="C22" s="56"/>
      <c r="D22" s="57" t="n">
        <v>0</v>
      </c>
    </row>
    <row r="23" customFormat="false" ht="15" hidden="false" customHeight="false" outlineLevel="0" collapsed="false">
      <c r="A23" s="59"/>
      <c r="B23" s="63" t="s">
        <v>70</v>
      </c>
      <c r="C23" s="4" t="n">
        <f aca="false">SUM(C20:C22)</f>
        <v>5</v>
      </c>
      <c r="D23" s="5" t="n">
        <f aca="false">SUM(D20:D22)</f>
        <v>5</v>
      </c>
    </row>
    <row r="24" customFormat="false" ht="15" hidden="false" customHeight="false" outlineLevel="0" collapsed="false">
      <c r="A24" s="3" t="s">
        <v>12</v>
      </c>
      <c r="B24" s="4" t="s">
        <v>66</v>
      </c>
      <c r="C24" s="56" t="n">
        <v>0</v>
      </c>
      <c r="D24" s="57" t="n">
        <v>0</v>
      </c>
    </row>
    <row r="25" customFormat="false" ht="15" hidden="false" customHeight="false" outlineLevel="0" collapsed="false">
      <c r="A25" s="58"/>
      <c r="B25" s="4" t="s">
        <v>67</v>
      </c>
      <c r="C25" s="56" t="n">
        <v>5</v>
      </c>
      <c r="D25" s="57" t="n">
        <v>5</v>
      </c>
    </row>
    <row r="26" customFormat="false" ht="15" hidden="false" customHeight="false" outlineLevel="0" collapsed="false">
      <c r="A26" s="59"/>
      <c r="B26" s="4" t="s">
        <v>74</v>
      </c>
      <c r="C26" s="56" t="n">
        <v>2</v>
      </c>
      <c r="D26" s="57" t="n">
        <v>1</v>
      </c>
    </row>
    <row r="27" customFormat="false" ht="15" hidden="false" customHeight="false" outlineLevel="0" collapsed="false">
      <c r="A27" s="59"/>
      <c r="B27" s="63" t="s">
        <v>70</v>
      </c>
      <c r="C27" s="4" t="n">
        <f aca="false">SUM(C24:C26)</f>
        <v>7</v>
      </c>
      <c r="D27" s="5" t="n">
        <f aca="false">SUM(D24:D26)</f>
        <v>6</v>
      </c>
    </row>
    <row r="28" customFormat="false" ht="16" hidden="false" customHeight="false" outlineLevel="0" collapsed="false">
      <c r="A28" s="64"/>
      <c r="B28" s="65" t="s">
        <v>0</v>
      </c>
      <c r="C28" s="8" t="n">
        <f aca="false">SUM(C5,C9,C15,C19,C23,C27)</f>
        <v>75</v>
      </c>
      <c r="D28" s="9" t="n">
        <f aca="false">SUM(D5,D9,D15,D19,D23,D27)</f>
        <v>92.5</v>
      </c>
    </row>
    <row r="29" customFormat="false" ht="15" hidden="false" customHeight="false" outlineLevel="0" collapsed="false">
      <c r="B29" s="66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cp:lastPrinted>2019-04-04T16:39:36Z</cp:lastPrinted>
  <dcterms:modified xsi:type="dcterms:W3CDTF">2019-04-14T17:39:39Z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