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Downloads/"/>
    </mc:Choice>
  </mc:AlternateContent>
  <xr:revisionPtr revIDLastSave="0" documentId="13_ncr:1_{594A5347-1FE3-3949-ABF1-28CD22AC830D}" xr6:coauthVersionLast="40" xr6:coauthVersionMax="40" xr10:uidLastSave="{00000000-0000-0000-0000-000000000000}"/>
  <bookViews>
    <workbookView xWindow="760" yWindow="2580" windowWidth="28040" windowHeight="12440" activeTab="3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C5" i="3"/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3" s="1"/>
  <c r="E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D4" i="3" s="1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B28" i="1"/>
  <c r="C20" i="1"/>
  <c r="H5" i="3" s="1"/>
  <c r="B20" i="1"/>
  <c r="G5" i="3" s="1"/>
  <c r="B10" i="1"/>
  <c r="G4" i="3" s="1"/>
  <c r="C54" i="1" l="1"/>
  <c r="B54" i="1"/>
  <c r="M10" i="3"/>
  <c r="G6" i="3"/>
  <c r="C6" i="3" s="1"/>
  <c r="H4" i="3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<sst xmlns="http://schemas.openxmlformats.org/spreadsheetml/2006/main" count="126" uniqueCount="51">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</sst>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7" borderId="0" xfId="0" applyFont="1" applyFill="1" applyBorder="1"/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baseColWidth="10" defaultColWidth="8.83203125" defaultRowHeight="15" x14ac:dyDescent="0.2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</cols>
  <sheetData>
    <row r="1" spans="2:17" ht="16" thickBot="1" x14ac:dyDescent="0.25"/>
    <row r="2" spans="2:17" x14ac:dyDescent="0.2">
      <c r="C2" s="59" t="s">
        <v>9</v>
      </c>
      <c r="D2" s="60"/>
      <c r="E2" s="61"/>
      <c r="F2" s="12"/>
      <c r="G2" s="59" t="s">
        <v>21</v>
      </c>
      <c r="H2" s="60"/>
      <c r="I2" s="61"/>
      <c r="K2" s="59" t="s">
        <v>8</v>
      </c>
      <c r="L2" s="60"/>
      <c r="M2" s="61"/>
      <c r="O2" s="59" t="s">
        <v>35</v>
      </c>
      <c r="P2" s="60"/>
      <c r="Q2" s="61"/>
    </row>
    <row r="3" spans="2:17" ht="16" thickBot="1" x14ac:dyDescent="0.25">
      <c r="C3" s="13" t="s">
        <v>19</v>
      </c>
      <c r="D3" s="14" t="s">
        <v>20</v>
      </c>
      <c r="E3" s="15" t="s">
        <v>22</v>
      </c>
      <c r="F3" s="5"/>
      <c r="G3" s="16" t="s">
        <v>19</v>
      </c>
      <c r="H3" s="17" t="s">
        <v>20</v>
      </c>
      <c r="I3" s="18" t="s">
        <v>22</v>
      </c>
      <c r="K3" s="16" t="s">
        <v>19</v>
      </c>
      <c r="L3" s="17" t="s">
        <v>20</v>
      </c>
      <c r="M3" s="18" t="s">
        <v>22</v>
      </c>
      <c r="O3" s="13" t="s">
        <v>19</v>
      </c>
      <c r="P3" s="14" t="s">
        <v>20</v>
      </c>
      <c r="Q3" s="15" t="s">
        <v>22</v>
      </c>
    </row>
    <row r="4" spans="2:17" x14ac:dyDescent="0.2">
      <c r="B4" s="29" t="s">
        <v>41</v>
      </c>
      <c r="C4" s="26">
        <f>(G4+K4 +O4)</f>
        <v>700</v>
      </c>
      <c r="D4" s="27">
        <f t="shared" ref="D4:D9" si="0">(H4+L4 +P4)</f>
        <v>600</v>
      </c>
      <c r="E4" s="28">
        <f>(C4-D4)</f>
        <v>100</v>
      </c>
      <c r="F4" s="5"/>
      <c r="G4" s="20">
        <f>(Gantt!$B10)*100</f>
        <v>0</v>
      </c>
      <c r="H4" s="21">
        <f>(Gantt!$C10)*100</f>
        <v>0</v>
      </c>
      <c r="I4" s="22">
        <f>(G4-H4)</f>
        <v>0</v>
      </c>
      <c r="K4" s="26">
        <v>0</v>
      </c>
      <c r="L4" s="27">
        <v>0</v>
      </c>
      <c r="M4" s="28">
        <f>(K4-L4)</f>
        <v>0</v>
      </c>
      <c r="O4" s="26">
        <f>(SA!C5)*100</f>
        <v>700</v>
      </c>
      <c r="P4" s="27">
        <f>(SA!D5)*100</f>
        <v>600</v>
      </c>
      <c r="Q4" s="28">
        <f>(O4-P4)</f>
        <v>100</v>
      </c>
    </row>
    <row r="5" spans="2:17" x14ac:dyDescent="0.2">
      <c r="B5" s="13" t="s">
        <v>37</v>
      </c>
      <c r="C5" s="20">
        <f t="shared" ref="C5:C9" si="1">(G5+K5 +O5)</f>
        <v>700</v>
      </c>
      <c r="D5" s="21">
        <f t="shared" si="0"/>
        <v>800</v>
      </c>
      <c r="E5" s="22">
        <f t="shared" ref="E5:E9" si="2">(C5-D5)</f>
        <v>-100</v>
      </c>
      <c r="F5" s="5"/>
      <c r="G5" s="20">
        <f>(Gantt!$B20)*100</f>
        <v>0</v>
      </c>
      <c r="H5" s="21">
        <f>(Gantt!$C20)*100</f>
        <v>0</v>
      </c>
      <c r="I5" s="22">
        <f t="shared" ref="I5:I9" si="3">(G5-H5)</f>
        <v>0</v>
      </c>
      <c r="K5" s="20">
        <v>0</v>
      </c>
      <c r="L5" s="21">
        <v>0</v>
      </c>
      <c r="M5" s="22">
        <f t="shared" ref="M5:M9" si="4">(K5-L5)</f>
        <v>0</v>
      </c>
      <c r="O5" s="20">
        <f>(SA!C9)*100</f>
        <v>700</v>
      </c>
      <c r="P5" s="21">
        <f>(SA!D9)*100</f>
        <v>800</v>
      </c>
      <c r="Q5" s="22">
        <f t="shared" ref="Q5:Q9" si="5">(O5-P5)</f>
        <v>-100</v>
      </c>
    </row>
    <row r="6" spans="2:17" x14ac:dyDescent="0.2">
      <c r="B6" s="13" t="s">
        <v>42</v>
      </c>
      <c r="C6" s="20">
        <f t="shared" si="1"/>
        <v>700</v>
      </c>
      <c r="D6" s="21">
        <f t="shared" si="0"/>
        <v>600</v>
      </c>
      <c r="E6" s="22">
        <f t="shared" si="2"/>
        <v>100</v>
      </c>
      <c r="F6" s="5"/>
      <c r="G6" s="20">
        <f>(Gantt!$B28)*100</f>
        <v>0</v>
      </c>
      <c r="H6" s="21">
        <f>(Gantt!$C28)*100</f>
        <v>0</v>
      </c>
      <c r="I6" s="22">
        <f t="shared" si="3"/>
        <v>0</v>
      </c>
      <c r="K6" s="20">
        <v>0</v>
      </c>
      <c r="L6" s="21">
        <v>0</v>
      </c>
      <c r="M6" s="22">
        <f t="shared" si="4"/>
        <v>0</v>
      </c>
      <c r="O6" s="20">
        <f>(SA!C15)*100</f>
        <v>700</v>
      </c>
      <c r="P6" s="21">
        <f>(SA!D15)*100</f>
        <v>600</v>
      </c>
      <c r="Q6" s="22">
        <f t="shared" si="5"/>
        <v>100</v>
      </c>
    </row>
    <row r="7" spans="2:17" ht="16" thickBot="1" x14ac:dyDescent="0.25">
      <c r="B7" s="13" t="s">
        <v>38</v>
      </c>
      <c r="C7" s="51">
        <f t="shared" ref="C7:C8" si="6">(G7+K7 +O7)</f>
        <v>200</v>
      </c>
      <c r="D7" s="52">
        <f t="shared" ref="D7:D8" si="7">(H7+L7 +P7)</f>
        <v>50</v>
      </c>
      <c r="E7" s="33">
        <f t="shared" ref="E7:E8" si="8">(C7-D7)</f>
        <v>150</v>
      </c>
      <c r="F7" s="5"/>
      <c r="G7" s="20">
        <f>(Gantt!$B35)*100</f>
        <v>0</v>
      </c>
      <c r="H7" s="21">
        <f>(Gantt!$C35)*100</f>
        <v>0</v>
      </c>
      <c r="I7" s="22">
        <f t="shared" ref="I7:I8" si="9">(G7-H7)</f>
        <v>0</v>
      </c>
      <c r="K7" s="20">
        <v>0</v>
      </c>
      <c r="L7" s="21">
        <v>0</v>
      </c>
      <c r="M7" s="22">
        <f t="shared" ref="M7:M8" si="10">(K7-L7)</f>
        <v>0</v>
      </c>
      <c r="O7" s="51">
        <f>(SA!C18)*100</f>
        <v>200</v>
      </c>
      <c r="P7" s="52">
        <f>(SA!D18)*100</f>
        <v>50</v>
      </c>
      <c r="Q7" s="33">
        <f t="shared" ref="Q7:Q8" si="11">(O7-P7)</f>
        <v>150</v>
      </c>
    </row>
    <row r="8" spans="2:17" ht="16" thickBot="1" x14ac:dyDescent="0.25">
      <c r="B8" s="13" t="s">
        <v>40</v>
      </c>
      <c r="C8" s="51">
        <f t="shared" si="6"/>
        <v>200</v>
      </c>
      <c r="D8" s="52">
        <f t="shared" si="7"/>
        <v>50</v>
      </c>
      <c r="E8" s="33">
        <f t="shared" si="8"/>
        <v>150</v>
      </c>
      <c r="F8" s="5"/>
      <c r="G8" s="20">
        <f>(Gantt!$B35)*100</f>
        <v>0</v>
      </c>
      <c r="H8" s="21">
        <f>(Gantt!$C35)*100</f>
        <v>0</v>
      </c>
      <c r="I8" s="22">
        <f t="shared" si="9"/>
        <v>0</v>
      </c>
      <c r="K8" s="20">
        <v>0</v>
      </c>
      <c r="L8" s="21">
        <v>0</v>
      </c>
      <c r="M8" s="22">
        <f t="shared" si="10"/>
        <v>0</v>
      </c>
      <c r="O8" s="51">
        <f>(SA!C18)*100</f>
        <v>200</v>
      </c>
      <c r="P8" s="52">
        <f>(SA!D18)*100</f>
        <v>50</v>
      </c>
      <c r="Q8" s="33">
        <f t="shared" si="11"/>
        <v>150</v>
      </c>
    </row>
    <row r="9" spans="2:17" ht="16" thickBot="1" x14ac:dyDescent="0.25">
      <c r="B9" s="13" t="s">
        <v>39</v>
      </c>
      <c r="C9" s="51">
        <f t="shared" si="1"/>
        <v>700</v>
      </c>
      <c r="D9" s="52">
        <f t="shared" si="0"/>
        <v>550</v>
      </c>
      <c r="E9" s="33">
        <f t="shared" si="2"/>
        <v>150</v>
      </c>
      <c r="F9" s="5"/>
      <c r="G9" s="20">
        <f>(Gantt!$B36)*100</f>
        <v>0</v>
      </c>
      <c r="H9" s="21">
        <f>(Gantt!$C36)*100</f>
        <v>0</v>
      </c>
      <c r="I9" s="22">
        <f t="shared" si="3"/>
        <v>0</v>
      </c>
      <c r="K9" s="20">
        <v>0</v>
      </c>
      <c r="L9" s="21">
        <v>0</v>
      </c>
      <c r="M9" s="22">
        <f t="shared" si="4"/>
        <v>0</v>
      </c>
      <c r="O9" s="51">
        <f>(SA!C19)*100</f>
        <v>700</v>
      </c>
      <c r="P9" s="52">
        <f>(SA!D19)*100</f>
        <v>550</v>
      </c>
      <c r="Q9" s="33">
        <f t="shared" si="5"/>
        <v>150</v>
      </c>
    </row>
    <row r="10" spans="2:17" ht="16" thickBot="1" x14ac:dyDescent="0.25">
      <c r="B10" s="19" t="s">
        <v>9</v>
      </c>
      <c r="C10" s="30">
        <f>SUM(C4:C9)</f>
        <v>3200</v>
      </c>
      <c r="D10" s="31">
        <f>SUM(D4:D9)</f>
        <v>2650</v>
      </c>
      <c r="E10" s="32">
        <f>SUM(E4:E9)</f>
        <v>550</v>
      </c>
      <c r="F10" s="5"/>
      <c r="G10" s="23">
        <f>SUM(G4:G9)</f>
        <v>0</v>
      </c>
      <c r="H10" s="24">
        <f>SUM(H4:H9)</f>
        <v>0</v>
      </c>
      <c r="I10" s="25">
        <f>SUM(I4:I9)</f>
        <v>0</v>
      </c>
      <c r="K10" s="23">
        <f>SUM(K4:K9)</f>
        <v>0</v>
      </c>
      <c r="L10" s="24">
        <f>SUM(L4:L9)</f>
        <v>0</v>
      </c>
      <c r="M10" s="25">
        <f>SUM(M4:M9)</f>
        <v>0</v>
      </c>
      <c r="O10" s="30">
        <f>SUM(O4:O9)</f>
        <v>3200</v>
      </c>
      <c r="P10" s="31">
        <f>SUM(P4:P9)</f>
        <v>2650</v>
      </c>
      <c r="Q10" s="32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opLeftCell="A35" workbookViewId="0">
      <selection activeCell="A54" sqref="A54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30" x14ac:dyDescent="0.2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6"/>
      <c r="L1" t="s">
        <v>4</v>
      </c>
    </row>
    <row r="2" spans="1:30" x14ac:dyDescent="0.2">
      <c r="A2" s="1" t="s">
        <v>41</v>
      </c>
      <c r="D2" t="s">
        <v>0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">
      <c r="A3" t="s">
        <v>50</v>
      </c>
      <c r="B3">
        <v>0</v>
      </c>
      <c r="C3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0" x14ac:dyDescent="0.2">
      <c r="B4">
        <v>0</v>
      </c>
      <c r="C4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x14ac:dyDescent="0.2">
      <c r="B5">
        <v>0</v>
      </c>
      <c r="C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0" x14ac:dyDescent="0.2">
      <c r="B6">
        <v>0</v>
      </c>
      <c r="C6">
        <v>0</v>
      </c>
      <c r="E6" s="5"/>
      <c r="F6" s="5"/>
      <c r="G6" s="5"/>
      <c r="H6" s="5"/>
      <c r="I6" s="5"/>
      <c r="J6" s="5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30" x14ac:dyDescent="0.2">
      <c r="B7">
        <v>0</v>
      </c>
      <c r="C7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0" x14ac:dyDescent="0.2">
      <c r="B8">
        <v>0</v>
      </c>
      <c r="C8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0" x14ac:dyDescent="0.2">
      <c r="B9">
        <v>0</v>
      </c>
      <c r="C9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30" x14ac:dyDescent="0.2">
      <c r="B10">
        <f>SUM(B3:B9)</f>
        <v>0</v>
      </c>
      <c r="C10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0" x14ac:dyDescent="0.2">
      <c r="A11" s="2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0" x14ac:dyDescent="0.2">
      <c r="A12" t="s">
        <v>50</v>
      </c>
      <c r="B12">
        <v>0</v>
      </c>
      <c r="C12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30" x14ac:dyDescent="0.2"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30" x14ac:dyDescent="0.2">
      <c r="B14">
        <v>0</v>
      </c>
      <c r="C14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30" x14ac:dyDescent="0.2">
      <c r="B15">
        <v>0</v>
      </c>
      <c r="C1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30" x14ac:dyDescent="0.2">
      <c r="B16">
        <v>0</v>
      </c>
      <c r="C16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B17">
        <v>0</v>
      </c>
      <c r="C17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B18">
        <v>0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B19">
        <v>0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B20">
        <f>SUM(B12:B19)</f>
        <v>0</v>
      </c>
      <c r="C20">
        <f>SUM(C12:C19)</f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2" t="s">
        <v>42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t="s">
        <v>50</v>
      </c>
      <c r="B22">
        <v>0</v>
      </c>
      <c r="C22">
        <v>0</v>
      </c>
      <c r="E22" s="5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B23">
        <v>0</v>
      </c>
      <c r="C23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B24">
        <v>0</v>
      </c>
      <c r="C24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B25">
        <v>0</v>
      </c>
      <c r="C25"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B26">
        <v>0</v>
      </c>
      <c r="C26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B27">
        <v>0</v>
      </c>
      <c r="C27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6"/>
      <c r="Y27" s="5"/>
      <c r="Z27" s="5"/>
      <c r="AA27" s="5"/>
    </row>
    <row r="28" spans="1:27" x14ac:dyDescent="0.2">
      <c r="B28">
        <f>SUM(B22:B27)</f>
        <v>0</v>
      </c>
      <c r="C28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2" t="s">
        <v>38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t="s">
        <v>50</v>
      </c>
      <c r="B30">
        <v>0</v>
      </c>
      <c r="C30"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B32">
        <v>0</v>
      </c>
      <c r="C32"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>
        <v>0</v>
      </c>
      <c r="C33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>
        <v>0</v>
      </c>
      <c r="C34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B35">
        <v>0</v>
      </c>
      <c r="C3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>
        <v>0</v>
      </c>
      <c r="C36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A37" s="2" t="s">
        <v>40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t="s">
        <v>50</v>
      </c>
      <c r="B38">
        <v>0</v>
      </c>
      <c r="C38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B40">
        <v>0</v>
      </c>
      <c r="C40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B41">
        <v>0</v>
      </c>
      <c r="C41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B42">
        <v>0</v>
      </c>
      <c r="C42"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B43">
        <v>0</v>
      </c>
      <c r="C43"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B44">
        <v>0</v>
      </c>
      <c r="C44"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">
      <c r="A45" s="2" t="s">
        <v>39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">
      <c r="A46" t="s">
        <v>50</v>
      </c>
      <c r="B46">
        <v>0</v>
      </c>
      <c r="C46">
        <v>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">
      <c r="B47">
        <v>0</v>
      </c>
      <c r="C47">
        <v>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">
      <c r="B48">
        <v>0</v>
      </c>
      <c r="C48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">
      <c r="B49">
        <v>0</v>
      </c>
      <c r="C49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">
      <c r="B50">
        <v>0</v>
      </c>
      <c r="C50">
        <v>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">
      <c r="B51">
        <v>0</v>
      </c>
      <c r="C51"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">
      <c r="B52">
        <v>0</v>
      </c>
      <c r="C52">
        <v>0</v>
      </c>
    </row>
    <row r="53" spans="1:27" x14ac:dyDescent="0.2">
      <c r="B53">
        <v>0</v>
      </c>
      <c r="C53">
        <v>0</v>
      </c>
    </row>
    <row r="54" spans="1:27" x14ac:dyDescent="0.2">
      <c r="A54" t="s">
        <v>7</v>
      </c>
      <c r="B54" s="7">
        <f>B53*100</f>
        <v>0</v>
      </c>
      <c r="C54" s="7">
        <f>C53*100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12" x14ac:dyDescent="0.2">
      <c r="B1" s="9" t="s">
        <v>10</v>
      </c>
      <c r="C1" s="53">
        <v>43489</v>
      </c>
      <c r="D1" s="53">
        <v>43491</v>
      </c>
      <c r="E1" s="9"/>
      <c r="F1" s="9"/>
      <c r="G1" s="9"/>
      <c r="H1" s="9"/>
      <c r="I1" s="9"/>
      <c r="J1" s="9"/>
      <c r="K1" s="9"/>
      <c r="L1" s="9"/>
    </row>
    <row r="2" spans="1:12" ht="62.25" customHeight="1" x14ac:dyDescent="0.2">
      <c r="B2" s="9" t="s">
        <v>11</v>
      </c>
      <c r="C2" s="10" t="s">
        <v>17</v>
      </c>
      <c r="D2" s="10" t="s">
        <v>18</v>
      </c>
      <c r="E2" s="10" t="s">
        <v>48</v>
      </c>
      <c r="F2" s="10" t="s">
        <v>49</v>
      </c>
      <c r="G2" s="10" t="s">
        <v>14</v>
      </c>
      <c r="H2" s="10" t="s">
        <v>14</v>
      </c>
      <c r="I2" s="10" t="s">
        <v>14</v>
      </c>
      <c r="J2" s="10" t="s">
        <v>15</v>
      </c>
      <c r="K2" s="10" t="s">
        <v>23</v>
      </c>
      <c r="L2" s="10" t="s">
        <v>16</v>
      </c>
    </row>
    <row r="3" spans="1:12" x14ac:dyDescent="0.2">
      <c r="B3" s="9" t="s">
        <v>12</v>
      </c>
      <c r="C3" s="9">
        <v>1</v>
      </c>
      <c r="D3" s="9">
        <v>1</v>
      </c>
      <c r="E3" s="9">
        <v>0.5</v>
      </c>
      <c r="F3" s="9">
        <v>2</v>
      </c>
      <c r="G3" s="9"/>
      <c r="H3" s="9"/>
      <c r="I3" s="9"/>
      <c r="J3" s="9"/>
      <c r="K3" s="9"/>
      <c r="L3" s="9"/>
    </row>
    <row r="4" spans="1:12" x14ac:dyDescent="0.2">
      <c r="A4" s="9" t="s">
        <v>29</v>
      </c>
      <c r="B4" s="9">
        <f t="shared" ref="B4:B9" si="0">SUMIF(C4:L4,A$12,C$3:Z$3)</f>
        <v>4.5</v>
      </c>
      <c r="C4" s="8" t="s">
        <v>13</v>
      </c>
      <c r="D4" s="8" t="s">
        <v>13</v>
      </c>
      <c r="E4" s="8" t="s">
        <v>13</v>
      </c>
      <c r="F4" s="8" t="s">
        <v>13</v>
      </c>
      <c r="G4" s="8"/>
      <c r="H4" s="8"/>
      <c r="I4" s="8"/>
      <c r="J4" s="8"/>
      <c r="K4" s="8"/>
      <c r="L4" s="8"/>
    </row>
    <row r="5" spans="1:12" x14ac:dyDescent="0.2">
      <c r="A5" s="9" t="s">
        <v>30</v>
      </c>
      <c r="B5" s="9">
        <f t="shared" si="0"/>
        <v>4.5</v>
      </c>
      <c r="C5" s="8" t="s">
        <v>13</v>
      </c>
      <c r="D5" s="8" t="s">
        <v>13</v>
      </c>
      <c r="E5" s="8" t="s">
        <v>13</v>
      </c>
      <c r="F5" s="8" t="s">
        <v>13</v>
      </c>
      <c r="G5" s="8"/>
      <c r="J5" s="8"/>
      <c r="K5" s="8"/>
      <c r="L5" s="8"/>
    </row>
    <row r="6" spans="1:12" x14ac:dyDescent="0.2">
      <c r="A6" s="9" t="s">
        <v>31</v>
      </c>
      <c r="B6" s="9">
        <f t="shared" si="0"/>
        <v>4.5</v>
      </c>
      <c r="C6" s="8" t="s">
        <v>13</v>
      </c>
      <c r="D6" s="8" t="s">
        <v>13</v>
      </c>
      <c r="E6" s="8" t="s">
        <v>13</v>
      </c>
      <c r="F6" s="8" t="s">
        <v>13</v>
      </c>
      <c r="G6" s="8"/>
      <c r="H6" s="8"/>
      <c r="I6" s="8"/>
      <c r="J6" s="8"/>
      <c r="K6" s="8"/>
      <c r="L6" s="8"/>
    </row>
    <row r="7" spans="1:12" x14ac:dyDescent="0.2">
      <c r="A7" s="9" t="s">
        <v>32</v>
      </c>
      <c r="B7" s="9">
        <f t="shared" si="0"/>
        <v>4.5</v>
      </c>
      <c r="C7" s="8" t="s">
        <v>13</v>
      </c>
      <c r="D7" s="8" t="s">
        <v>13</v>
      </c>
      <c r="E7" s="8" t="s">
        <v>13</v>
      </c>
      <c r="F7" s="8" t="s">
        <v>13</v>
      </c>
      <c r="G7" s="8"/>
      <c r="H7" s="8"/>
      <c r="I7" s="8"/>
      <c r="J7" s="8"/>
      <c r="K7" s="8"/>
      <c r="L7" s="8"/>
    </row>
    <row r="8" spans="1:12" x14ac:dyDescent="0.2">
      <c r="A8" s="9" t="s">
        <v>32</v>
      </c>
      <c r="B8" s="9">
        <f t="shared" si="0"/>
        <v>4.5</v>
      </c>
      <c r="C8" s="8" t="s">
        <v>13</v>
      </c>
      <c r="D8" s="8" t="s">
        <v>13</v>
      </c>
      <c r="E8" s="8" t="s">
        <v>13</v>
      </c>
      <c r="F8" s="8" t="s">
        <v>13</v>
      </c>
      <c r="G8" s="8"/>
      <c r="H8" s="8"/>
      <c r="I8" s="8"/>
      <c r="J8" s="8"/>
      <c r="K8" s="8"/>
      <c r="L8" s="8"/>
    </row>
    <row r="9" spans="1:12" x14ac:dyDescent="0.2">
      <c r="A9" s="9" t="s">
        <v>32</v>
      </c>
      <c r="B9" s="9">
        <f t="shared" si="0"/>
        <v>4.5</v>
      </c>
      <c r="C9" s="8" t="s">
        <v>13</v>
      </c>
      <c r="D9" s="8" t="s">
        <v>13</v>
      </c>
      <c r="E9" s="8" t="s">
        <v>13</v>
      </c>
      <c r="F9" s="8" t="s">
        <v>13</v>
      </c>
      <c r="G9" s="8"/>
      <c r="H9" s="8"/>
      <c r="I9" s="8"/>
      <c r="J9" s="8"/>
      <c r="K9" s="8"/>
      <c r="L9" s="8"/>
    </row>
    <row r="10" spans="1:12" x14ac:dyDescent="0.2">
      <c r="A10" s="9" t="s">
        <v>9</v>
      </c>
      <c r="B10" s="11">
        <f>SUM(B4:B9)</f>
        <v>27</v>
      </c>
      <c r="C10" s="11">
        <f t="shared" ref="C10:L10" si="1">COUNTIF(C4:C9,"*ü*") * C3</f>
        <v>6</v>
      </c>
      <c r="D10" s="11">
        <f t="shared" si="1"/>
        <v>6</v>
      </c>
      <c r="E10" s="11">
        <f t="shared" si="1"/>
        <v>3</v>
      </c>
      <c r="F10" s="11">
        <f t="shared" si="1"/>
        <v>12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</row>
    <row r="11" spans="1:12" x14ac:dyDescent="0.2">
      <c r="A11" s="5"/>
    </row>
    <row r="12" spans="1:12" x14ac:dyDescent="0.2">
      <c r="A12" s="8" t="s">
        <v>13</v>
      </c>
    </row>
    <row r="13" spans="1:12" x14ac:dyDescent="0.2">
      <c r="A1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 x14ac:dyDescent="0.2">
      <c r="A1" s="35"/>
      <c r="B1" s="36" t="s">
        <v>24</v>
      </c>
      <c r="C1" s="36" t="s">
        <v>33</v>
      </c>
      <c r="D1" s="37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38" t="s">
        <v>41</v>
      </c>
      <c r="B2" s="39" t="s">
        <v>27</v>
      </c>
      <c r="C2" s="40">
        <v>0</v>
      </c>
      <c r="D2" s="41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">
      <c r="A3" s="50"/>
      <c r="B3" s="39" t="s">
        <v>34</v>
      </c>
      <c r="C3" s="40">
        <v>5</v>
      </c>
      <c r="D3" s="41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2">
      <c r="A4" s="42"/>
      <c r="B4" s="39" t="s">
        <v>46</v>
      </c>
      <c r="C4" s="40">
        <v>2</v>
      </c>
      <c r="D4" s="41">
        <v>1</v>
      </c>
      <c r="E4" s="5"/>
      <c r="F4" s="5"/>
      <c r="G4" s="5"/>
      <c r="H4" s="5"/>
      <c r="I4" s="5"/>
      <c r="J4" s="54" t="s">
        <v>36</v>
      </c>
      <c r="K4" s="5"/>
      <c r="L4" s="5"/>
      <c r="M4" s="5"/>
      <c r="N4" s="5"/>
      <c r="O4" s="5"/>
      <c r="P4" s="5"/>
    </row>
    <row r="5" spans="1:19" x14ac:dyDescent="0.2">
      <c r="A5" s="42"/>
      <c r="B5" s="39" t="s">
        <v>28</v>
      </c>
      <c r="C5" s="39">
        <f>SUM(C2:C4)</f>
        <v>7</v>
      </c>
      <c r="D5" s="43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">
      <c r="A6" s="38" t="s">
        <v>37</v>
      </c>
      <c r="B6" s="39" t="s">
        <v>27</v>
      </c>
      <c r="C6" s="40">
        <v>0</v>
      </c>
      <c r="D6" s="41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2">
      <c r="A7" s="50"/>
      <c r="B7" s="39" t="s">
        <v>34</v>
      </c>
      <c r="C7" s="40">
        <v>5</v>
      </c>
      <c r="D7" s="41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2">
      <c r="A8" s="42"/>
      <c r="B8" s="39" t="s">
        <v>47</v>
      </c>
      <c r="C8" s="40">
        <v>2</v>
      </c>
      <c r="D8" s="41">
        <v>2</v>
      </c>
      <c r="E8" s="5"/>
      <c r="F8" s="5"/>
      <c r="G8" s="5"/>
      <c r="H8" s="5"/>
      <c r="I8" s="5"/>
      <c r="J8" s="54" t="s">
        <v>36</v>
      </c>
      <c r="K8" s="5"/>
      <c r="L8" s="5"/>
      <c r="M8" s="5"/>
      <c r="N8" s="5"/>
      <c r="O8" s="5"/>
      <c r="P8" s="5"/>
    </row>
    <row r="9" spans="1:19" x14ac:dyDescent="0.2">
      <c r="A9" s="42"/>
      <c r="B9" s="39" t="s">
        <v>28</v>
      </c>
      <c r="C9" s="39">
        <f>SUM(C6:C8)</f>
        <v>7</v>
      </c>
      <c r="D9" s="43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2">
      <c r="A10" s="38" t="s">
        <v>42</v>
      </c>
      <c r="B10" s="39" t="s">
        <v>27</v>
      </c>
      <c r="C10" s="40">
        <v>0</v>
      </c>
      <c r="D10" s="41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2">
      <c r="A11" s="50"/>
      <c r="B11" s="39" t="s">
        <v>34</v>
      </c>
      <c r="C11" s="40">
        <v>5</v>
      </c>
      <c r="D11" s="41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2">
      <c r="A12" s="42"/>
      <c r="B12" s="57" t="s">
        <v>43</v>
      </c>
      <c r="C12" s="58">
        <v>2</v>
      </c>
      <c r="D12" s="41">
        <v>1</v>
      </c>
      <c r="E12" s="5"/>
      <c r="F12" s="5"/>
      <c r="G12" s="5"/>
      <c r="H12" s="5"/>
      <c r="I12" s="5"/>
      <c r="J12" s="5"/>
      <c r="K12" s="54" t="s">
        <v>36</v>
      </c>
      <c r="L12" s="5"/>
      <c r="M12" s="5"/>
      <c r="N12" s="5"/>
      <c r="O12" s="5"/>
      <c r="P12" s="5"/>
    </row>
    <row r="13" spans="1:19" x14ac:dyDescent="0.2">
      <c r="A13" s="42"/>
      <c r="B13" s="44"/>
      <c r="C13" s="40">
        <v>0</v>
      </c>
      <c r="D13" s="41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2">
      <c r="A14" s="42"/>
      <c r="B14" s="44"/>
      <c r="C14" s="40">
        <v>0</v>
      </c>
      <c r="D14" s="41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2">
      <c r="A15" s="42"/>
      <c r="B15" s="45" t="s">
        <v>28</v>
      </c>
      <c r="C15" s="39">
        <f>SUM(C10:C14)</f>
        <v>7</v>
      </c>
      <c r="D15" s="43">
        <f>SUM(D10:D14)</f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2">
      <c r="A16" s="38" t="s">
        <v>38</v>
      </c>
      <c r="B16" s="39" t="s">
        <v>27</v>
      </c>
      <c r="C16" s="40">
        <v>0</v>
      </c>
      <c r="D16" s="41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50"/>
      <c r="B17" s="39" t="s">
        <v>34</v>
      </c>
      <c r="C17" s="40">
        <v>5</v>
      </c>
      <c r="D17" s="41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42"/>
      <c r="B18" s="39" t="s">
        <v>45</v>
      </c>
      <c r="C18" s="40">
        <v>2</v>
      </c>
      <c r="D18" s="41">
        <v>0.5</v>
      </c>
      <c r="E18" s="5"/>
      <c r="F18" s="5"/>
      <c r="G18" s="5"/>
      <c r="H18" s="5"/>
      <c r="I18" s="5"/>
      <c r="J18" s="54" t="s">
        <v>36</v>
      </c>
      <c r="K18" s="5"/>
      <c r="L18" s="5"/>
      <c r="M18" s="5"/>
      <c r="N18" s="5"/>
      <c r="O18" s="5"/>
      <c r="P18" s="5"/>
    </row>
    <row r="19" spans="1:16" x14ac:dyDescent="0.2">
      <c r="A19" s="42"/>
      <c r="B19" s="45" t="s">
        <v>28</v>
      </c>
      <c r="C19" s="39">
        <f>SUM(C16:C18)</f>
        <v>7</v>
      </c>
      <c r="D19" s="43">
        <f>SUM(D16:D18)</f>
        <v>5.5</v>
      </c>
    </row>
    <row r="20" spans="1:16" x14ac:dyDescent="0.2">
      <c r="A20" s="38" t="s">
        <v>40</v>
      </c>
      <c r="B20" s="39" t="s">
        <v>27</v>
      </c>
      <c r="C20" s="40">
        <v>0</v>
      </c>
      <c r="D20" s="41">
        <v>0</v>
      </c>
    </row>
    <row r="21" spans="1:16" x14ac:dyDescent="0.2">
      <c r="A21" s="50"/>
      <c r="B21" s="39" t="s">
        <v>34</v>
      </c>
      <c r="C21" s="40">
        <v>5</v>
      </c>
      <c r="D21" s="41">
        <v>5</v>
      </c>
    </row>
    <row r="22" spans="1:16" x14ac:dyDescent="0.2">
      <c r="A22" s="42"/>
      <c r="B22" s="39"/>
      <c r="C22" s="40"/>
      <c r="D22" s="41">
        <v>0</v>
      </c>
    </row>
    <row r="23" spans="1:16" x14ac:dyDescent="0.2">
      <c r="A23" s="42"/>
      <c r="B23" s="45" t="s">
        <v>28</v>
      </c>
      <c r="C23" s="39">
        <f>SUM(C20:C22)</f>
        <v>5</v>
      </c>
      <c r="D23" s="43">
        <f>SUM(D20:D22)</f>
        <v>5</v>
      </c>
    </row>
    <row r="24" spans="1:16" x14ac:dyDescent="0.2">
      <c r="A24" s="38" t="s">
        <v>39</v>
      </c>
      <c r="B24" s="39" t="s">
        <v>27</v>
      </c>
      <c r="C24" s="40">
        <v>0</v>
      </c>
      <c r="D24" s="41">
        <v>0</v>
      </c>
    </row>
    <row r="25" spans="1:16" x14ac:dyDescent="0.2">
      <c r="A25" s="50"/>
      <c r="B25" s="39" t="s">
        <v>34</v>
      </c>
      <c r="C25" s="40">
        <v>5</v>
      </c>
      <c r="D25" s="41">
        <v>5</v>
      </c>
    </row>
    <row r="26" spans="1:16" x14ac:dyDescent="0.2">
      <c r="A26" s="42"/>
      <c r="B26" s="39" t="s">
        <v>44</v>
      </c>
      <c r="C26" s="40">
        <v>2</v>
      </c>
      <c r="D26" s="41">
        <v>1</v>
      </c>
    </row>
    <row r="27" spans="1:16" x14ac:dyDescent="0.2">
      <c r="A27" s="42"/>
      <c r="B27" s="45" t="s">
        <v>28</v>
      </c>
      <c r="C27" s="39">
        <f>SUM(C24:C26)</f>
        <v>7</v>
      </c>
      <c r="D27" s="43">
        <f>SUM(D24:D26)</f>
        <v>6</v>
      </c>
    </row>
    <row r="28" spans="1:16" ht="16" thickBot="1" x14ac:dyDescent="0.25">
      <c r="A28" s="46"/>
      <c r="B28" s="47" t="s">
        <v>9</v>
      </c>
      <c r="C28" s="48">
        <f>SUM(C5,C9,C15,C19,C23,C27)</f>
        <v>40</v>
      </c>
      <c r="D28" s="49">
        <f>SUM(D5,D9,D15,D19,D23,D27)</f>
        <v>36.5</v>
      </c>
    </row>
    <row r="29" spans="1:16" x14ac:dyDescent="0.2">
      <c r="B29" s="3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Hild, Kyle (hild2801@vandals.uidaho.edu)</cp:lastModifiedBy>
  <dcterms:created xsi:type="dcterms:W3CDTF">2018-11-06T05:29:55Z</dcterms:created>
  <dcterms:modified xsi:type="dcterms:W3CDTF">2019-02-07T16:41:27Z</dcterms:modified>
</cp:coreProperties>
</file>