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e\Documents\02.1 - WORK AREAS\AC CDC Data Load\template\templates\internalUseOnly\"/>
    </mc:Choice>
  </mc:AlternateContent>
  <xr:revisionPtr revIDLastSave="0" documentId="13_ncr:1_{D0BD7D10-C064-4489-8ACA-C1FC50F425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_v6-03" sheetId="1" r:id="rId1"/>
  </sheets>
  <definedNames>
    <definedName name="_xlnm._FilterDatabase" localSheetId="0" hidden="1">'template_v6-03'!$A$1:$EQ$2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2" i="1" l="1"/>
  <c r="EO1" i="1" s="1"/>
  <c r="EP2" i="1"/>
  <c r="EP1" i="1" s="1"/>
  <c r="EQ2" i="1"/>
  <c r="EQ1" i="1" s="1"/>
  <c r="CK2" i="1"/>
  <c r="CK1" i="1" s="1"/>
  <c r="CM2" i="1"/>
  <c r="CM1" i="1" s="1"/>
  <c r="CN2" i="1"/>
  <c r="CN1" i="1" s="1"/>
  <c r="CO2" i="1"/>
  <c r="CO1" i="1" s="1"/>
  <c r="CQ2" i="1"/>
  <c r="CQ1" i="1" s="1"/>
  <c r="CR2" i="1"/>
  <c r="CR1" i="1" s="1"/>
  <c r="CS2" i="1"/>
  <c r="CS1" i="1" s="1"/>
  <c r="CU2" i="1"/>
  <c r="CU1" i="1" s="1"/>
  <c r="CV2" i="1"/>
  <c r="CV1" i="1" s="1"/>
  <c r="CW2" i="1"/>
  <c r="CW1" i="1" s="1"/>
  <c r="CX2" i="1"/>
  <c r="CX1" i="1" s="1"/>
  <c r="CY2" i="1"/>
  <c r="CY1" i="1" s="1"/>
  <c r="CZ2" i="1"/>
  <c r="CZ1" i="1" s="1"/>
  <c r="DA2" i="1"/>
  <c r="DA1" i="1" s="1"/>
  <c r="DB2" i="1"/>
  <c r="DB1" i="1" s="1"/>
  <c r="DC2" i="1"/>
  <c r="DC1" i="1" s="1"/>
  <c r="DD2" i="1"/>
  <c r="DD1" i="1" s="1"/>
  <c r="DE2" i="1"/>
  <c r="DE1" i="1" s="1"/>
  <c r="DF2" i="1"/>
  <c r="DF1" i="1" s="1"/>
  <c r="DG2" i="1"/>
  <c r="DG1" i="1" s="1"/>
  <c r="DH2" i="1"/>
  <c r="DH1" i="1" s="1"/>
  <c r="DI2" i="1"/>
  <c r="DI1" i="1" s="1"/>
  <c r="DJ2" i="1"/>
  <c r="DJ1" i="1" s="1"/>
  <c r="DK2" i="1"/>
  <c r="DK1" i="1" s="1"/>
  <c r="DL2" i="1"/>
  <c r="DL1" i="1" s="1"/>
  <c r="DM2" i="1"/>
  <c r="DM1" i="1" s="1"/>
  <c r="DN2" i="1"/>
  <c r="DN1" i="1" s="1"/>
  <c r="DO2" i="1"/>
  <c r="DO1" i="1" s="1"/>
  <c r="DP2" i="1"/>
  <c r="DP1" i="1" s="1"/>
  <c r="DQ2" i="1"/>
  <c r="DQ1" i="1" s="1"/>
  <c r="DR2" i="1"/>
  <c r="DR1" i="1" s="1"/>
  <c r="DT2" i="1"/>
  <c r="DT1" i="1" s="1"/>
  <c r="DU2" i="1"/>
  <c r="DU1" i="1" s="1"/>
  <c r="DV2" i="1"/>
  <c r="DV1" i="1" s="1"/>
  <c r="DW2" i="1"/>
  <c r="DW1" i="1" s="1"/>
  <c r="DX2" i="1"/>
  <c r="DX1" i="1" s="1"/>
  <c r="DY2" i="1"/>
  <c r="DY1" i="1" s="1"/>
  <c r="DZ2" i="1"/>
  <c r="DZ1" i="1" s="1"/>
  <c r="EA2" i="1"/>
  <c r="EA1" i="1" s="1"/>
  <c r="EB2" i="1"/>
  <c r="EB1" i="1" s="1"/>
  <c r="EC2" i="1"/>
  <c r="EC1" i="1" s="1"/>
  <c r="ED2" i="1"/>
  <c r="ED1" i="1" s="1"/>
  <c r="EE2" i="1"/>
  <c r="EE1" i="1" s="1"/>
  <c r="EF2" i="1"/>
  <c r="EF1" i="1" s="1"/>
  <c r="EG2" i="1"/>
  <c r="EG1" i="1" s="1"/>
  <c r="EH2" i="1"/>
  <c r="EH1" i="1" s="1"/>
  <c r="EI2" i="1"/>
  <c r="EI1" i="1" s="1"/>
  <c r="EJ2" i="1"/>
  <c r="EJ1" i="1" s="1"/>
  <c r="EK2" i="1"/>
  <c r="EK1" i="1" s="1"/>
  <c r="EL2" i="1"/>
  <c r="EL1" i="1" s="1"/>
  <c r="EM2" i="1"/>
  <c r="EM1" i="1" s="1"/>
  <c r="EN2" i="1"/>
  <c r="EN1" i="1" s="1"/>
  <c r="BL2" i="1" l="1"/>
  <c r="BK2" i="1"/>
  <c r="G2" i="1"/>
  <c r="CP2" i="1" s="1"/>
  <c r="CP1" i="1" s="1"/>
  <c r="C2" i="1"/>
  <c r="CL2" i="1" s="1"/>
  <c r="CL1" i="1" s="1"/>
  <c r="K2" i="1" l="1"/>
  <c r="CT2" i="1" s="1"/>
  <c r="CT1" i="1" s="1"/>
  <c r="AJ2" i="1"/>
  <c r="DS2" i="1" s="1"/>
  <c r="DS1" i="1" s="1"/>
  <c r="BJ2" i="1" l="1"/>
  <c r="CJ2" i="1"/>
  <c r="CJ1" i="1" s="1"/>
  <c r="BQ2" i="1"/>
  <c r="BM2" i="1"/>
</calcChain>
</file>

<file path=xl/sharedStrings.xml><?xml version="1.0" encoding="utf-8"?>
<sst xmlns="http://schemas.openxmlformats.org/spreadsheetml/2006/main" count="89" uniqueCount="88">
  <si>
    <t>RUID</t>
  </si>
  <si>
    <t>REFNUM</t>
  </si>
  <si>
    <t>ELCODE</t>
  </si>
  <si>
    <t>_NNAME</t>
  </si>
  <si>
    <t>OBSERVER</t>
  </si>
  <si>
    <t>IDENTBY</t>
  </si>
  <si>
    <t>OBDATE</t>
  </si>
  <si>
    <t>YYYY</t>
  </si>
  <si>
    <t>MM</t>
  </si>
  <si>
    <t>DD</t>
  </si>
  <si>
    <t>LATDEC</t>
  </si>
  <si>
    <t>LONDEC</t>
  </si>
  <si>
    <t>CONFEATYPE</t>
  </si>
  <si>
    <t>LOCUNCTYPE</t>
  </si>
  <si>
    <t>REPRACCU</t>
  </si>
  <si>
    <t>CONFCOMP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</si>
  <si>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</si>
  <si>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</si>
  <si>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</si>
  <si>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</si>
  <si>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</si>
  <si>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</si>
  <si>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</si>
  <si>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</si>
  <si>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</si>
  <si>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</si>
  <si>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BESTSOURCE</t>
  </si>
  <si>
    <t>OBDESC</t>
  </si>
  <si>
    <t>OBACTIV</t>
  </si>
  <si>
    <t>OBPHEN</t>
  </si>
  <si>
    <t>OBTHREAT</t>
  </si>
  <si>
    <t>NOTELOC</t>
  </si>
  <si>
    <t>PROJECT</t>
  </si>
  <si>
    <t>COLLECTION</t>
  </si>
  <si>
    <t>COLLNUM</t>
  </si>
  <si>
    <t>COLLDUP</t>
  </si>
  <si>
    <t>ACCNUM</t>
  </si>
  <si>
    <t>EDITION</t>
  </si>
  <si>
    <t>MAINHIST</t>
  </si>
  <si>
    <t>UTMZ</t>
  </si>
  <si>
    <t>COcode</t>
  </si>
  <si>
    <t>MAPCODE</t>
  </si>
  <si>
    <t>ATLAS</t>
  </si>
  <si>
    <t>ECODIST</t>
  </si>
  <si>
    <t>WSHED</t>
  </si>
  <si>
    <t>SOILCODE</t>
  </si>
  <si>
    <t>UTME</t>
  </si>
  <si>
    <t>UTMN</t>
  </si>
  <si>
    <t>UTME20</t>
  </si>
  <si>
    <t>UTMN20</t>
  </si>
  <si>
    <t>_FIRST_DIRS1</t>
  </si>
  <si>
    <t>unknown</t>
  </si>
  <si>
    <t>NOTETAX</t>
  </si>
  <si>
    <t>NAMETEMP</t>
  </si>
  <si>
    <t>LOCUNCM</t>
  </si>
  <si>
    <t>LATDEC2</t>
  </si>
  <si>
    <t>LONDEC2</t>
  </si>
  <si>
    <t>IMPORTFILE</t>
  </si>
  <si>
    <t>SOURCEFILE</t>
  </si>
  <si>
    <t>PROTOCOL</t>
  </si>
  <si>
    <t>_line</t>
  </si>
  <si>
    <t>CHECK_trailingSpaces --&gt;</t>
  </si>
  <si>
    <t>_SUBNAT</t>
  </si>
  <si>
    <t>OTHERFEATURE</t>
  </si>
  <si>
    <t>OBSEX</t>
  </si>
  <si>
    <t>NOTE1</t>
  </si>
  <si>
    <t>NOTE2</t>
  </si>
  <si>
    <t>URL</t>
  </si>
  <si>
    <t>ENVIRONMENTAL</t>
  </si>
  <si>
    <t>LOADDATE</t>
  </si>
  <si>
    <t>_DMfields --&gt;</t>
  </si>
  <si>
    <t>OBDATE1</t>
  </si>
  <si>
    <t>OBDATE2</t>
  </si>
  <si>
    <t>OBDATEVERBATIM</t>
  </si>
  <si>
    <t>yyyy2</t>
  </si>
  <si>
    <t>mm2</t>
  </si>
  <si>
    <t>dd2</t>
  </si>
  <si>
    <t>_</t>
  </si>
  <si>
    <t>MSACODE</t>
  </si>
  <si>
    <t>CDCOBSERVER</t>
  </si>
  <si>
    <t>OBTIME</t>
  </si>
  <si>
    <t>OBTIMEend</t>
  </si>
  <si>
    <t>OBTIMEgeneral</t>
  </si>
  <si>
    <t>JLC 2023 04 10</t>
  </si>
  <si>
    <t>NOTELOCcoordinates</t>
  </si>
  <si>
    <t>NOTELOClocuncm</t>
  </si>
  <si>
    <t>NOTELOCsurveysite</t>
  </si>
  <si>
    <t>NOTELOCdirections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</si>
</sst>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tlanticcanadacdc/template/wiki/Field-metadata" TargetMode="External"/><Relationship Id="rId18" Type="http://schemas.openxmlformats.org/officeDocument/2006/relationships/hyperlink" Target="https://github.com/atlanticcanadacdc/template/wiki/Field-metadata" TargetMode="External"/><Relationship Id="rId26" Type="http://schemas.openxmlformats.org/officeDocument/2006/relationships/hyperlink" Target="https://github.com/atlanticcanadacdc/template/wiki/Field-metadata" TargetMode="External"/><Relationship Id="rId39" Type="http://schemas.openxmlformats.org/officeDocument/2006/relationships/hyperlink" Target="https://github.com/atlanticcanadacdc/template/wiki/Field-metadata" TargetMode="External"/><Relationship Id="rId21" Type="http://schemas.openxmlformats.org/officeDocument/2006/relationships/hyperlink" Target="https://github.com/atlanticcanadacdc/template/wiki/Field-metadata" TargetMode="External"/><Relationship Id="rId34" Type="http://schemas.openxmlformats.org/officeDocument/2006/relationships/hyperlink" Target="https://github.com/atlanticcanadacdc/template/wiki/Field-metadata" TargetMode="External"/><Relationship Id="rId42" Type="http://schemas.openxmlformats.org/officeDocument/2006/relationships/hyperlink" Target="https://github.com/atlanticcanadacdc/template/wiki/Field-metadata" TargetMode="External"/><Relationship Id="rId47" Type="http://schemas.openxmlformats.org/officeDocument/2006/relationships/hyperlink" Target="https://github.com/atlanticcanadacdc/template/wiki/Field-metadata" TargetMode="External"/><Relationship Id="rId50" Type="http://schemas.openxmlformats.org/officeDocument/2006/relationships/hyperlink" Target="https://github.com/atlanticcanadacdc/template/wiki/Field-metadata" TargetMode="External"/><Relationship Id="rId55" Type="http://schemas.openxmlformats.org/officeDocument/2006/relationships/hyperlink" Target="https://github.com/atlanticcanadacdc/template/wiki/Field-metadata" TargetMode="External"/><Relationship Id="rId7" Type="http://schemas.openxmlformats.org/officeDocument/2006/relationships/hyperlink" Target="https://github.com/atlanticcanadacdc/template/wiki/Field-metadata" TargetMode="External"/><Relationship Id="rId2" Type="http://schemas.openxmlformats.org/officeDocument/2006/relationships/hyperlink" Target="https://github.com/atlanticcanadacdc/template/wiki/Field-metadata" TargetMode="External"/><Relationship Id="rId16" Type="http://schemas.openxmlformats.org/officeDocument/2006/relationships/hyperlink" Target="https://github.com/atlanticcanadacdc/template/wiki/Standards-for-complex-observation-types" TargetMode="External"/><Relationship Id="rId29" Type="http://schemas.openxmlformats.org/officeDocument/2006/relationships/hyperlink" Target="https://github.com/atlanticcanadacdc/template/wiki/Field-metadata" TargetMode="External"/><Relationship Id="rId11" Type="http://schemas.openxmlformats.org/officeDocument/2006/relationships/hyperlink" Target="https://github.com/atlanticcanadacdc/template/wiki/Field-metadata" TargetMode="External"/><Relationship Id="rId24" Type="http://schemas.openxmlformats.org/officeDocument/2006/relationships/hyperlink" Target="https://github.com/atlanticcanadacdc/template/wiki/Field-metadata" TargetMode="External"/><Relationship Id="rId32" Type="http://schemas.openxmlformats.org/officeDocument/2006/relationships/hyperlink" Target="https://github.com/atlanticcanadacdc/template/wiki/Field-metadata" TargetMode="External"/><Relationship Id="rId37" Type="http://schemas.openxmlformats.org/officeDocument/2006/relationships/hyperlink" Target="https://github.com/atlanticcanadacdc/template/wiki/Field-metadata" TargetMode="External"/><Relationship Id="rId40" Type="http://schemas.openxmlformats.org/officeDocument/2006/relationships/hyperlink" Target="https://github.com/atlanticcanadacdc/template/wiki/Field-metadata" TargetMode="External"/><Relationship Id="rId45" Type="http://schemas.openxmlformats.org/officeDocument/2006/relationships/hyperlink" Target="https://github.com/atlanticcanadacdc/template/wiki/Field-metadata" TargetMode="External"/><Relationship Id="rId53" Type="http://schemas.openxmlformats.org/officeDocument/2006/relationships/hyperlink" Target="https://github.com/atlanticcanadacdc/template/wiki/Field-metadata" TargetMode="External"/><Relationship Id="rId5" Type="http://schemas.openxmlformats.org/officeDocument/2006/relationships/hyperlink" Target="https://github.com/atlanticcanadacdc/template/wiki/Field-metadata" TargetMode="External"/><Relationship Id="rId10" Type="http://schemas.openxmlformats.org/officeDocument/2006/relationships/hyperlink" Target="https://github.com/atlanticcanadacdc/template/wiki/Field-metadata" TargetMode="External"/><Relationship Id="rId19" Type="http://schemas.openxmlformats.org/officeDocument/2006/relationships/hyperlink" Target="https://github.com/atlanticcanadacdc/template/wiki/Field-metadata" TargetMode="External"/><Relationship Id="rId31" Type="http://schemas.openxmlformats.org/officeDocument/2006/relationships/hyperlink" Target="https://github.com/atlanticcanadacdc/template/wiki/Field-metadata" TargetMode="External"/><Relationship Id="rId44" Type="http://schemas.openxmlformats.org/officeDocument/2006/relationships/hyperlink" Target="https://github.com/atlanticcanadacdc/template/wiki/Field-metadata" TargetMode="External"/><Relationship Id="rId52" Type="http://schemas.openxmlformats.org/officeDocument/2006/relationships/hyperlink" Target="https://github.com/atlanticcanadacdc/template/wiki/Field-metadata" TargetMode="External"/><Relationship Id="rId4" Type="http://schemas.openxmlformats.org/officeDocument/2006/relationships/hyperlink" Target="https://github.com/atlanticcanadacdc/template/wiki/Field-metadata" TargetMode="External"/><Relationship Id="rId9" Type="http://schemas.openxmlformats.org/officeDocument/2006/relationships/hyperlink" Target="https://github.com/atlanticcanadacdc/template/wiki/Field-metadata" TargetMode="External"/><Relationship Id="rId14" Type="http://schemas.openxmlformats.org/officeDocument/2006/relationships/hyperlink" Target="https://github.com/atlanticcanadacdc/template/wiki/Field-metadata" TargetMode="External"/><Relationship Id="rId22" Type="http://schemas.openxmlformats.org/officeDocument/2006/relationships/hyperlink" Target="https://github.com/atlanticcanadacdc/template/wiki/Field-metadata" TargetMode="External"/><Relationship Id="rId27" Type="http://schemas.openxmlformats.org/officeDocument/2006/relationships/hyperlink" Target="https://github.com/atlanticcanadacdc/template/wiki/Field-metadata" TargetMode="External"/><Relationship Id="rId30" Type="http://schemas.openxmlformats.org/officeDocument/2006/relationships/hyperlink" Target="https://github.com/atlanticcanadacdc/template/wiki/Field-metadata" TargetMode="External"/><Relationship Id="rId35" Type="http://schemas.openxmlformats.org/officeDocument/2006/relationships/hyperlink" Target="https://github.com/atlanticcanadacdc/template/wiki/Field-metadata" TargetMode="External"/><Relationship Id="rId43" Type="http://schemas.openxmlformats.org/officeDocument/2006/relationships/hyperlink" Target="https://github.com/atlanticcanadacdc/template/wiki/Field-metadata" TargetMode="External"/><Relationship Id="rId48" Type="http://schemas.openxmlformats.org/officeDocument/2006/relationships/hyperlink" Target="https://github.com/atlanticcanadacdc/template/wiki/Field-metadata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atlanticcanadacdc/template/wiki/Field-metadata" TargetMode="External"/><Relationship Id="rId51" Type="http://schemas.openxmlformats.org/officeDocument/2006/relationships/hyperlink" Target="https://github.com/atlanticcanadacdc/template/wiki/Field-metadata" TargetMode="External"/><Relationship Id="rId3" Type="http://schemas.openxmlformats.org/officeDocument/2006/relationships/hyperlink" Target="https://github.com/atlanticcanadacdc/template/wiki/Field-metadata" TargetMode="External"/><Relationship Id="rId12" Type="http://schemas.openxmlformats.org/officeDocument/2006/relationships/hyperlink" Target="https://github.com/atlanticcanadacdc/template/wiki/Field-metadata" TargetMode="External"/><Relationship Id="rId17" Type="http://schemas.openxmlformats.org/officeDocument/2006/relationships/hyperlink" Target="https://github.com/atlanticcanadacdc/template/wiki/Field-metadata" TargetMode="External"/><Relationship Id="rId25" Type="http://schemas.openxmlformats.org/officeDocument/2006/relationships/hyperlink" Target="https://github.com/atlanticcanadacdc/template/wiki/Field-metadata" TargetMode="External"/><Relationship Id="rId33" Type="http://schemas.openxmlformats.org/officeDocument/2006/relationships/hyperlink" Target="https://github.com/atlanticcanadacdc/template/wiki/Field-metadata" TargetMode="External"/><Relationship Id="rId38" Type="http://schemas.openxmlformats.org/officeDocument/2006/relationships/hyperlink" Target="https://github.com/atlanticcanadacdc/template/wiki/Field-metadata" TargetMode="External"/><Relationship Id="rId46" Type="http://schemas.openxmlformats.org/officeDocument/2006/relationships/hyperlink" Target="https://github.com/atlanticcanadacdc/template/wiki/Field-metadata" TargetMode="External"/><Relationship Id="rId20" Type="http://schemas.openxmlformats.org/officeDocument/2006/relationships/hyperlink" Target="https://github.com/atlanticcanadacdc/template/wiki/Field-metadata" TargetMode="External"/><Relationship Id="rId41" Type="http://schemas.openxmlformats.org/officeDocument/2006/relationships/hyperlink" Target="https://github.com/atlanticcanadacdc/template/wiki/Field-metadata" TargetMode="External"/><Relationship Id="rId54" Type="http://schemas.openxmlformats.org/officeDocument/2006/relationships/hyperlink" Target="https://github.com/atlanticcanadacdc/template/wiki/Field-metadata" TargetMode="External"/><Relationship Id="rId1" Type="http://schemas.openxmlformats.org/officeDocument/2006/relationships/hyperlink" Target="https://github.com/atlanticcanadacdc/template/wiki/Field-metadata" TargetMode="External"/><Relationship Id="rId6" Type="http://schemas.openxmlformats.org/officeDocument/2006/relationships/hyperlink" Target="https://github.com/atlanticcanadacdc/template/wiki/Field-metadata" TargetMode="External"/><Relationship Id="rId15" Type="http://schemas.openxmlformats.org/officeDocument/2006/relationships/hyperlink" Target="https://github.com/atlanticcanadacdc/template/wiki/Field-metadata" TargetMode="External"/><Relationship Id="rId23" Type="http://schemas.openxmlformats.org/officeDocument/2006/relationships/hyperlink" Target="https://github.com/atlanticcanadacdc/template/wiki/Field-metadata" TargetMode="External"/><Relationship Id="rId28" Type="http://schemas.openxmlformats.org/officeDocument/2006/relationships/hyperlink" Target="https://github.com/atlanticcanadacdc/template/wiki/Field-metadata" TargetMode="External"/><Relationship Id="rId36" Type="http://schemas.openxmlformats.org/officeDocument/2006/relationships/hyperlink" Target="https://github.com/atlanticcanadacdc/template/wiki/Field-metadata" TargetMode="External"/><Relationship Id="rId49" Type="http://schemas.openxmlformats.org/officeDocument/2006/relationships/hyperlink" Target="https://github.com/atlanticcanadacdc/template/wiki/Field-meta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"/>
  <sheetViews>
    <sheetView tabSelected="1" workbookViewId="0">
      <selection activeCell="AI1" sqref="AI1"/>
    </sheetView>
  </sheetViews>
  <sheetFormatPr defaultColWidth="8.85546875" defaultRowHeight="11.25" x14ac:dyDescent="0.2"/>
  <cols>
    <col min="1" max="1" width="6.5703125" style="14" bestFit="1" customWidth="1"/>
    <col min="2" max="2" width="9" style="14" bestFit="1" customWidth="1"/>
    <col min="3" max="3" width="9.42578125" style="14" bestFit="1" customWidth="1"/>
    <col min="4" max="4" width="6.7109375" style="14" bestFit="1" customWidth="1"/>
    <col min="5" max="5" width="6.140625" style="14" bestFit="1" customWidth="1"/>
    <col min="6" max="6" width="5.28515625" style="14" bestFit="1" customWidth="1"/>
    <col min="7" max="7" width="9.42578125" style="14" bestFit="1" customWidth="1"/>
    <col min="8" max="10" width="9.42578125" style="14" customWidth="1"/>
    <col min="11" max="11" width="10" style="14" bestFit="1" customWidth="1"/>
    <col min="12" max="12" width="15.7109375" style="14" bestFit="1" customWidth="1"/>
    <col min="13" max="13" width="8.42578125" style="14" bestFit="1" customWidth="1"/>
    <col min="14" max="14" width="11" style="14" bestFit="1" customWidth="1"/>
    <col min="15" max="15" width="13.42578125" style="14" bestFit="1" customWidth="1"/>
    <col min="16" max="16" width="8.28515625" style="14" bestFit="1" customWidth="1"/>
    <col min="17" max="17" width="9.140625" style="14" bestFit="1" customWidth="1"/>
    <col min="18" max="18" width="11.140625" style="14" bestFit="1" customWidth="1"/>
    <col min="19" max="19" width="9.28515625" style="14" bestFit="1" customWidth="1"/>
    <col min="20" max="20" width="13.28515625" style="14" bestFit="1" customWidth="1"/>
    <col min="21" max="21" width="10" style="14" bestFit="1" customWidth="1"/>
    <col min="22" max="22" width="12.7109375" style="14" bestFit="1" customWidth="1"/>
    <col min="23" max="23" width="8.85546875" style="14" bestFit="1" customWidth="1"/>
    <col min="24" max="24" width="8.28515625" style="14" bestFit="1" customWidth="1"/>
    <col min="25" max="25" width="8.5703125" style="14" bestFit="1" customWidth="1"/>
    <col min="26" max="26" width="9.140625" style="14" bestFit="1" customWidth="1"/>
    <col min="27" max="27" width="9.42578125" style="14" bestFit="1" customWidth="1"/>
    <col min="28" max="28" width="18.28515625" style="14" bestFit="1" customWidth="1"/>
    <col min="29" max="29" width="10.140625" style="14" bestFit="1" customWidth="1"/>
    <col min="30" max="30" width="15.85546875" style="14" bestFit="1" customWidth="1"/>
    <col min="31" max="31" width="9.28515625" style="14" bestFit="1" customWidth="1"/>
    <col min="32" max="32" width="11" style="14" bestFit="1" customWidth="1"/>
    <col min="33" max="33" width="17.140625" style="14" bestFit="1" customWidth="1"/>
    <col min="34" max="34" width="11" style="14" bestFit="1" customWidth="1"/>
    <col min="35" max="35" width="17" style="14" bestFit="1" customWidth="1"/>
    <col min="36" max="36" width="9.28515625" style="14" bestFit="1" customWidth="1"/>
    <col min="37" max="37" width="9.42578125" style="14" bestFit="1" customWidth="1"/>
    <col min="38" max="38" width="9" style="14" bestFit="1" customWidth="1"/>
    <col min="39" max="39" width="8.28515625" style="14" bestFit="1" customWidth="1"/>
    <col min="40" max="40" width="9" style="14" bestFit="1" customWidth="1"/>
    <col min="41" max="41" width="11.5703125" style="14" bestFit="1" customWidth="1"/>
    <col min="42" max="42" width="9.7109375" style="14" bestFit="1" customWidth="1"/>
    <col min="43" max="44" width="8.42578125" style="14" bestFit="1" customWidth="1"/>
    <col min="45" max="45" width="9.140625" style="14" bestFit="1" customWidth="1"/>
    <col min="46" max="46" width="8.7109375" style="14" bestFit="1" customWidth="1"/>
    <col min="47" max="47" width="7.42578125" style="14" bestFit="1" customWidth="1"/>
    <col min="48" max="48" width="9" style="14" bestFit="1" customWidth="1"/>
    <col min="49" max="49" width="10.140625" style="14" bestFit="1" customWidth="1"/>
    <col min="50" max="50" width="14.85546875" style="14" bestFit="1" customWidth="1"/>
    <col min="51" max="51" width="5.85546875" style="14" bestFit="1" customWidth="1"/>
    <col min="52" max="52" width="8.85546875" style="14" bestFit="1" customWidth="1"/>
    <col min="53" max="53" width="10.28515625" style="14" bestFit="1" customWidth="1"/>
    <col min="54" max="54" width="11.28515625" style="14" bestFit="1" customWidth="1"/>
    <col min="55" max="55" width="10" style="14" bestFit="1" customWidth="1"/>
    <col min="56" max="57" width="9.42578125" style="14" bestFit="1" customWidth="1"/>
    <col min="58" max="58" width="11.42578125" style="14" bestFit="1" customWidth="1"/>
    <col min="59" max="60" width="7.5703125" style="14" bestFit="1" customWidth="1"/>
    <col min="61" max="61" width="11.85546875" style="15" bestFit="1" customWidth="1"/>
    <col min="62" max="62" width="7.5703125" style="14" bestFit="1" customWidth="1"/>
    <col min="63" max="63" width="11.7109375" style="14" bestFit="1" customWidth="1"/>
    <col min="64" max="64" width="11.85546875" style="14" bestFit="1" customWidth="1"/>
    <col min="65" max="65" width="10.28515625" style="14" bestFit="1" customWidth="1"/>
    <col min="66" max="66" width="11" style="14" bestFit="1" customWidth="1"/>
    <col min="67" max="67" width="10.42578125" style="14" bestFit="1" customWidth="1"/>
    <col min="68" max="68" width="10.85546875" style="14" bestFit="1" customWidth="1"/>
    <col min="69" max="69" width="22.42578125" style="14" bestFit="1" customWidth="1"/>
    <col min="70" max="70" width="17.5703125" style="14" bestFit="1" customWidth="1"/>
    <col min="71" max="71" width="30.140625" style="14" bestFit="1" customWidth="1"/>
    <col min="72" max="72" width="7.140625" style="14" bestFit="1" customWidth="1"/>
    <col min="73" max="73" width="8.42578125" style="14" bestFit="1" customWidth="1"/>
    <col min="74" max="74" width="10.140625" style="14" bestFit="1" customWidth="1"/>
    <col min="75" max="75" width="7.42578125" style="14" bestFit="1" customWidth="1"/>
    <col min="76" max="76" width="8.7109375" style="14" bestFit="1" customWidth="1"/>
    <col min="77" max="77" width="8.140625" style="14" bestFit="1" customWidth="1"/>
    <col min="78" max="78" width="9.7109375" style="14" bestFit="1" customWidth="1"/>
    <col min="79" max="79" width="9.28515625" style="14" bestFit="1" customWidth="1"/>
    <col min="80" max="80" width="7.140625" style="14" bestFit="1" customWidth="1"/>
    <col min="81" max="81" width="7.42578125" style="14" bestFit="1" customWidth="1"/>
    <col min="82" max="82" width="8.85546875" style="14" bestFit="1" customWidth="1"/>
    <col min="83" max="83" width="9.140625" style="14" bestFit="1" customWidth="1"/>
    <col min="84" max="84" width="12" style="14" bestFit="1" customWidth="1"/>
    <col min="85" max="86" width="8.85546875" style="14"/>
    <col min="87" max="87" width="19.5703125" style="14" bestFit="1" customWidth="1"/>
    <col min="88" max="141" width="4.140625" style="14" bestFit="1" customWidth="1"/>
    <col min="142" max="147" width="3.7109375" style="14" customWidth="1"/>
    <col min="148" max="16384" width="8.85546875" style="14"/>
  </cols>
  <sheetData>
    <row r="1" spans="1:147" s="2" customFormat="1" ht="14.45" customHeight="1" x14ac:dyDescent="0.2">
      <c r="A1" s="2" t="s">
        <v>60</v>
      </c>
      <c r="B1" s="2" t="s">
        <v>1</v>
      </c>
      <c r="C1" s="16" t="s">
        <v>71</v>
      </c>
      <c r="D1" s="8" t="s">
        <v>7</v>
      </c>
      <c r="E1" s="8" t="s">
        <v>8</v>
      </c>
      <c r="F1" s="8" t="s">
        <v>9</v>
      </c>
      <c r="G1" s="16" t="s">
        <v>72</v>
      </c>
      <c r="H1" s="8" t="s">
        <v>74</v>
      </c>
      <c r="I1" s="8" t="s">
        <v>75</v>
      </c>
      <c r="J1" s="8" t="s">
        <v>76</v>
      </c>
      <c r="K1" s="16" t="s">
        <v>6</v>
      </c>
      <c r="L1" s="8" t="s">
        <v>73</v>
      </c>
      <c r="M1" s="8" t="s">
        <v>80</v>
      </c>
      <c r="N1" s="8" t="s">
        <v>81</v>
      </c>
      <c r="O1" s="8" t="s">
        <v>82</v>
      </c>
      <c r="P1" s="8" t="s">
        <v>2</v>
      </c>
      <c r="Q1" s="8" t="s">
        <v>3</v>
      </c>
      <c r="R1" s="8" t="s">
        <v>53</v>
      </c>
      <c r="S1" s="8" t="s">
        <v>52</v>
      </c>
      <c r="T1" s="8" t="s">
        <v>63</v>
      </c>
      <c r="U1" s="8" t="s">
        <v>4</v>
      </c>
      <c r="V1" s="8" t="s">
        <v>79</v>
      </c>
      <c r="W1" s="8" t="s">
        <v>5</v>
      </c>
      <c r="X1" s="8" t="s">
        <v>10</v>
      </c>
      <c r="Y1" s="8" t="s">
        <v>11</v>
      </c>
      <c r="Z1" s="8" t="s">
        <v>55</v>
      </c>
      <c r="AA1" s="8" t="s">
        <v>56</v>
      </c>
      <c r="AB1" s="9" t="s">
        <v>84</v>
      </c>
      <c r="AC1" s="8" t="s">
        <v>54</v>
      </c>
      <c r="AD1" s="9" t="s">
        <v>85</v>
      </c>
      <c r="AE1" s="8" t="s">
        <v>62</v>
      </c>
      <c r="AF1" s="8" t="s">
        <v>16</v>
      </c>
      <c r="AG1" s="9" t="s">
        <v>86</v>
      </c>
      <c r="AH1" s="8" t="s">
        <v>17</v>
      </c>
      <c r="AI1" s="9" t="s">
        <v>87</v>
      </c>
      <c r="AJ1" s="16" t="s">
        <v>31</v>
      </c>
      <c r="AK1" s="8" t="s">
        <v>18</v>
      </c>
      <c r="AL1" s="8" t="s">
        <v>25</v>
      </c>
      <c r="AM1" s="8" t="s">
        <v>23</v>
      </c>
      <c r="AN1" s="8" t="s">
        <v>19</v>
      </c>
      <c r="AO1" s="8" t="s">
        <v>20</v>
      </c>
      <c r="AP1" s="8" t="s">
        <v>21</v>
      </c>
      <c r="AQ1" s="8" t="s">
        <v>22</v>
      </c>
      <c r="AR1" s="8" t="s">
        <v>27</v>
      </c>
      <c r="AS1" s="8" t="s">
        <v>28</v>
      </c>
      <c r="AT1" s="8" t="s">
        <v>29</v>
      </c>
      <c r="AU1" s="8" t="s">
        <v>64</v>
      </c>
      <c r="AV1" s="8" t="s">
        <v>24</v>
      </c>
      <c r="AW1" s="8" t="s">
        <v>30</v>
      </c>
      <c r="AX1" s="8" t="s">
        <v>68</v>
      </c>
      <c r="AY1" s="8" t="s">
        <v>67</v>
      </c>
      <c r="AZ1" s="8" t="s">
        <v>32</v>
      </c>
      <c r="BA1" s="8" t="s">
        <v>59</v>
      </c>
      <c r="BB1" s="8" t="s">
        <v>33</v>
      </c>
      <c r="BC1" s="8" t="s">
        <v>34</v>
      </c>
      <c r="BD1" s="8" t="s">
        <v>35</v>
      </c>
      <c r="BE1" s="8" t="s">
        <v>36</v>
      </c>
      <c r="BF1" s="8" t="s">
        <v>26</v>
      </c>
      <c r="BG1" s="8" t="s">
        <v>65</v>
      </c>
      <c r="BH1" s="8" t="s">
        <v>66</v>
      </c>
      <c r="BI1" s="10" t="s">
        <v>70</v>
      </c>
      <c r="BJ1" s="17" t="s">
        <v>0</v>
      </c>
      <c r="BK1" s="17" t="s">
        <v>12</v>
      </c>
      <c r="BL1" s="17" t="s">
        <v>13</v>
      </c>
      <c r="BM1" s="17" t="s">
        <v>14</v>
      </c>
      <c r="BN1" s="10" t="s">
        <v>15</v>
      </c>
      <c r="BO1" s="11" t="s">
        <v>69</v>
      </c>
      <c r="BP1" s="11" t="s">
        <v>37</v>
      </c>
      <c r="BQ1" s="17" t="s">
        <v>38</v>
      </c>
      <c r="BR1" s="11" t="s">
        <v>57</v>
      </c>
      <c r="BS1" s="11" t="s">
        <v>58</v>
      </c>
      <c r="BT1" s="10" t="s">
        <v>39</v>
      </c>
      <c r="BU1" s="10" t="s">
        <v>40</v>
      </c>
      <c r="BV1" s="10" t="s">
        <v>41</v>
      </c>
      <c r="BW1" s="10" t="s">
        <v>42</v>
      </c>
      <c r="BX1" s="10" t="s">
        <v>43</v>
      </c>
      <c r="BY1" s="10" t="s">
        <v>44</v>
      </c>
      <c r="BZ1" s="10" t="s">
        <v>45</v>
      </c>
      <c r="CA1" s="10" t="s">
        <v>78</v>
      </c>
      <c r="CB1" s="10" t="s">
        <v>46</v>
      </c>
      <c r="CC1" s="10" t="s">
        <v>47</v>
      </c>
      <c r="CD1" s="10" t="s">
        <v>48</v>
      </c>
      <c r="CE1" s="10" t="s">
        <v>49</v>
      </c>
      <c r="CF1" s="10" t="s">
        <v>50</v>
      </c>
      <c r="CI1" s="12" t="s">
        <v>61</v>
      </c>
      <c r="CJ1" s="2">
        <f t="shared" ref="CJ1" si="0">SUM(CJ2:CJ1048576)</f>
        <v>0</v>
      </c>
      <c r="CK1" s="2">
        <f t="shared" ref="CK1" si="1">SUM(CK2:CK1048576)</f>
        <v>0</v>
      </c>
      <c r="CL1" s="2">
        <f t="shared" ref="CL1" si="2">SUM(CL2:CL1048576)</f>
        <v>1</v>
      </c>
      <c r="CM1" s="2">
        <f t="shared" ref="CM1" si="3">SUM(CM2:CM1048576)</f>
        <v>0</v>
      </c>
      <c r="CN1" s="2">
        <f t="shared" ref="CN1" si="4">SUM(CN2:CN1048576)</f>
        <v>0</v>
      </c>
      <c r="CO1" s="2">
        <f t="shared" ref="CO1" si="5">SUM(CO2:CO1048576)</f>
        <v>0</v>
      </c>
      <c r="CP1" s="2">
        <f t="shared" ref="CP1" si="6">SUM(CP2:CP1048576)</f>
        <v>1</v>
      </c>
      <c r="CQ1" s="2">
        <f t="shared" ref="CQ1" si="7">SUM(CQ2:CQ1048576)</f>
        <v>0</v>
      </c>
      <c r="CR1" s="2">
        <f t="shared" ref="CR1" si="8">SUM(CR2:CR1048576)</f>
        <v>0</v>
      </c>
      <c r="CS1" s="2">
        <f t="shared" ref="CS1" si="9">SUM(CS2:CS1048576)</f>
        <v>0</v>
      </c>
      <c r="CT1" s="2">
        <f t="shared" ref="CT1" si="10">SUM(CT2:CT1048576)</f>
        <v>1</v>
      </c>
      <c r="CU1" s="2">
        <f t="shared" ref="CU1" si="11">SUM(CU2:CU1048576)</f>
        <v>0</v>
      </c>
      <c r="CV1" s="2">
        <f t="shared" ref="CV1" si="12">SUM(CV2:CV1048576)</f>
        <v>0</v>
      </c>
      <c r="CW1" s="2">
        <f t="shared" ref="CW1" si="13">SUM(CW2:CW1048576)</f>
        <v>0</v>
      </c>
      <c r="CX1" s="2">
        <f t="shared" ref="CX1" si="14">SUM(CX2:CX1048576)</f>
        <v>0</v>
      </c>
      <c r="CY1" s="2">
        <f t="shared" ref="CY1" si="15">SUM(CY2:CY1048576)</f>
        <v>0</v>
      </c>
      <c r="CZ1" s="2">
        <f t="shared" ref="CZ1" si="16">SUM(CZ2:CZ1048576)</f>
        <v>0</v>
      </c>
      <c r="DA1" s="2">
        <f t="shared" ref="DA1" si="17">SUM(DA2:DA1048576)</f>
        <v>0</v>
      </c>
      <c r="DB1" s="2">
        <f t="shared" ref="DB1" si="18">SUM(DB2:DB1048576)</f>
        <v>0</v>
      </c>
      <c r="DC1" s="2">
        <f t="shared" ref="DC1" si="19">SUM(DC2:DC1048576)</f>
        <v>0</v>
      </c>
      <c r="DD1" s="2">
        <f t="shared" ref="DD1" si="20">SUM(DD2:DD1048576)</f>
        <v>0</v>
      </c>
      <c r="DE1" s="2">
        <f t="shared" ref="DE1" si="21">SUM(DE2:DE1048576)</f>
        <v>0</v>
      </c>
      <c r="DF1" s="2">
        <f t="shared" ref="DF1" si="22">SUM(DF2:DF1048576)</f>
        <v>0</v>
      </c>
      <c r="DG1" s="2">
        <f t="shared" ref="DG1" si="23">SUM(DG2:DG1048576)</f>
        <v>0</v>
      </c>
      <c r="DH1" s="2">
        <f t="shared" ref="DH1" si="24">SUM(DH2:DH1048576)</f>
        <v>0</v>
      </c>
      <c r="DI1" s="2">
        <f t="shared" ref="DI1" si="25">SUM(DI2:DI1048576)</f>
        <v>0</v>
      </c>
      <c r="DJ1" s="2">
        <f t="shared" ref="DJ1" si="26">SUM(DJ2:DJ1048576)</f>
        <v>0</v>
      </c>
      <c r="DK1" s="2">
        <f t="shared" ref="DK1" si="27">SUM(DK2:DK1048576)</f>
        <v>0</v>
      </c>
      <c r="DL1" s="2">
        <f t="shared" ref="DL1" si="28">SUM(DL2:DL1048576)</f>
        <v>0</v>
      </c>
      <c r="DM1" s="2">
        <f t="shared" ref="DM1" si="29">SUM(DM2:DM1048576)</f>
        <v>0</v>
      </c>
      <c r="DN1" s="2">
        <f t="shared" ref="DN1" si="30">SUM(DN2:DN1048576)</f>
        <v>0</v>
      </c>
      <c r="DO1" s="2">
        <f t="shared" ref="DO1" si="31">SUM(DO2:DO1048576)</f>
        <v>0</v>
      </c>
      <c r="DP1" s="2">
        <f t="shared" ref="DP1" si="32">SUM(DP2:DP1048576)</f>
        <v>0</v>
      </c>
      <c r="DQ1" s="2">
        <f t="shared" ref="DQ1" si="33">SUM(DQ2:DQ1048576)</f>
        <v>0</v>
      </c>
      <c r="DR1" s="2">
        <f t="shared" ref="DR1" si="34">SUM(DR2:DR1048576)</f>
        <v>0</v>
      </c>
      <c r="DS1" s="2">
        <f t="shared" ref="DS1" si="35">SUM(DS2:DS1048576)</f>
        <v>0</v>
      </c>
      <c r="DT1" s="2">
        <f t="shared" ref="DT1" si="36">SUM(DT2:DT1048576)</f>
        <v>0</v>
      </c>
      <c r="DU1" s="2">
        <f t="shared" ref="DU1" si="37">SUM(DU2:DU1048576)</f>
        <v>0</v>
      </c>
      <c r="DV1" s="2">
        <f t="shared" ref="DV1" si="38">SUM(DV2:DV1048576)</f>
        <v>0</v>
      </c>
      <c r="DW1" s="2">
        <f t="shared" ref="DW1" si="39">SUM(DW2:DW1048576)</f>
        <v>0</v>
      </c>
      <c r="DX1" s="2">
        <f t="shared" ref="DX1" si="40">SUM(DX2:DX1048576)</f>
        <v>0</v>
      </c>
      <c r="DY1" s="2">
        <f t="shared" ref="DY1" si="41">SUM(DY2:DY1048576)</f>
        <v>0</v>
      </c>
      <c r="DZ1" s="2">
        <f t="shared" ref="DZ1" si="42">SUM(DZ2:DZ1048576)</f>
        <v>0</v>
      </c>
      <c r="EA1" s="2">
        <f t="shared" ref="EA1" si="43">SUM(EA2:EA1048576)</f>
        <v>0</v>
      </c>
      <c r="EB1" s="2">
        <f t="shared" ref="EB1" si="44">SUM(EB2:EB1048576)</f>
        <v>0</v>
      </c>
      <c r="EC1" s="2">
        <f t="shared" ref="EC1" si="45">SUM(EC2:EC1048576)</f>
        <v>0</v>
      </c>
      <c r="ED1" s="2">
        <f t="shared" ref="ED1" si="46">SUM(ED2:ED1048576)</f>
        <v>0</v>
      </c>
      <c r="EE1" s="2">
        <f t="shared" ref="EE1" si="47">SUM(EE2:EE1048576)</f>
        <v>0</v>
      </c>
      <c r="EF1" s="2">
        <f t="shared" ref="EF1" si="48">SUM(EF2:EF1048576)</f>
        <v>0</v>
      </c>
      <c r="EG1" s="2">
        <f t="shared" ref="EG1" si="49">SUM(EG2:EG1048576)</f>
        <v>0</v>
      </c>
      <c r="EH1" s="2">
        <f t="shared" ref="EH1" si="50">SUM(EH2:EH1048576)</f>
        <v>0</v>
      </c>
      <c r="EI1" s="2">
        <f t="shared" ref="EI1" si="51">SUM(EI2:EI1048576)</f>
        <v>0</v>
      </c>
      <c r="EJ1" s="2">
        <f t="shared" ref="EJ1" si="52">SUM(EJ2:EJ1048576)</f>
        <v>0</v>
      </c>
      <c r="EK1" s="2">
        <f t="shared" ref="EK1" si="53">SUM(EK2:EK1048576)</f>
        <v>0</v>
      </c>
      <c r="EL1" s="2">
        <f t="shared" ref="EL1" si="54">SUM(EL2:EL1048576)</f>
        <v>0</v>
      </c>
      <c r="EM1" s="2">
        <f t="shared" ref="EM1" si="55">SUM(EM2:EM1048576)</f>
        <v>0</v>
      </c>
      <c r="EN1" s="2">
        <f t="shared" ref="EN1" si="56">SUM(EN2:EN1048576)</f>
        <v>0</v>
      </c>
      <c r="EO1" s="2">
        <f t="shared" ref="EO1" si="57">SUM(EO2:EO1048576)</f>
        <v>0</v>
      </c>
      <c r="EP1" s="2">
        <f t="shared" ref="EP1" si="58">SUM(EP2:EP1048576)</f>
        <v>0</v>
      </c>
      <c r="EQ1" s="2">
        <f t="shared" ref="EQ1" si="59">SUM(EQ2:EQ1048576)</f>
        <v>0</v>
      </c>
    </row>
    <row r="2" spans="1:147" s="3" customFormat="1" ht="14.45" customHeight="1" x14ac:dyDescent="0.2">
      <c r="B2" s="1"/>
      <c r="C2" s="3" t="str">
        <f>D2&amp;" "&amp;IF(LEN(E2) = 2,E2,"0"&amp;E2)&amp;" "&amp;IF(LEN(F2) = 2,F2,"0"&amp;F2)</f>
        <v xml:space="preserve"> 0 0</v>
      </c>
      <c r="D2" s="1"/>
      <c r="E2" s="1"/>
      <c r="F2" s="1"/>
      <c r="G2" s="1" t="str">
        <f>H2&amp;" "&amp;IF(LEN(I2) = 2,I2,"0"&amp;I2)&amp;" "&amp;IF(LEN(J2) = 2,J2,"0"&amp;J2)</f>
        <v xml:space="preserve"> 0 0</v>
      </c>
      <c r="H2" s="1"/>
      <c r="I2" s="1"/>
      <c r="J2" s="1"/>
      <c r="K2" s="1" t="str">
        <f>IF(H2="",C2,C2&amp;" - "&amp;G2)</f>
        <v xml:space="preserve"> 0 0</v>
      </c>
      <c r="L2" s="1"/>
      <c r="M2" s="1"/>
      <c r="N2" s="1"/>
      <c r="O2" s="1"/>
      <c r="P2" s="1"/>
      <c r="Q2" s="4"/>
      <c r="R2" s="4"/>
      <c r="S2" s="1"/>
      <c r="T2" s="1"/>
      <c r="U2" s="1"/>
      <c r="V2" s="1"/>
      <c r="W2" s="1"/>
      <c r="X2" s="5"/>
      <c r="Y2" s="5"/>
      <c r="Z2" s="5"/>
      <c r="AA2" s="5"/>
      <c r="AB2" s="1"/>
      <c r="AC2" s="1"/>
      <c r="AD2" s="1"/>
      <c r="AE2" s="1"/>
      <c r="AF2" s="1"/>
      <c r="AG2" s="1"/>
      <c r="AH2" s="1"/>
      <c r="AI2" s="1"/>
      <c r="AJ2" s="1" t="str">
        <f>IF(LEFT((CONCATENATE(IF(ISBLANK(AB2),"",AB2),IF(ISBLANK(AD2),"","; "&amp;AD2),IF(ISBLANK(AG2),"","; "&amp;AG2),IF(ISBLANK(AI2),"","; "&amp;AI2))),2)="; ",RIGHT((CONCATENATE(IF(ISBLANK(AB2),"",AB2),IF(ISBLANK(AD2),"","; "&amp;AD2),IF(ISBLANK(AG2),"","; "&amp;AG2),IF(ISBLANK(AI2),"","; "&amp;AI2))),LEN((CONCATENATE(IF(ISBLANK(AB2),"",AB2),IF(ISBLANK(AD2),"","; "&amp;AD2),IF(ISBLANK(AG2),"","; "&amp;AG2),IF(ISBLANK(AI2),"","; "&amp;AI2))))-2),CONCATENATE(IF(ISBLANK(AB2),"",AB2),IF(ISBLANK(AD2),"","; "&amp;AD2),IF(ISBLANK(AG2),"","; "&amp;AG2),IF(ISBLANK(AI2),"","; "&amp;AI2)))</f>
        <v/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3"/>
      <c r="BJ2" s="6" t="str">
        <f>B2&amp;"_"&amp;BF2&amp;"_"&amp;BO2</f>
        <v>__231011</v>
      </c>
      <c r="BK2" s="6" t="str">
        <f>IF(Z2="","point","line")</f>
        <v>point</v>
      </c>
      <c r="BL2" s="6" t="str">
        <f>IF(AC2&lt;=15,"Negligible",IF(AC2&gt;15,"Areal – Estimated",""))</f>
        <v>Negligible</v>
      </c>
      <c r="BM2" s="6" t="str">
        <f>IF(AC2&lt;16,"very high","")&amp;IF(AND(AC2&gt;=16,AC2&lt;57),"high","")&amp;IF(AND(AC2&gt;56,AC2&lt;400),"medium","")&amp;IF(AND(AC2&gt;399,AC2&lt;2800),"low","")&amp;IF(AND(AC2&gt;2799),"very low","")</f>
        <v>very high</v>
      </c>
      <c r="BN2" s="6" t="s">
        <v>51</v>
      </c>
      <c r="BO2" s="6">
        <v>231011</v>
      </c>
      <c r="BP2" s="6" t="s">
        <v>83</v>
      </c>
      <c r="BQ2" s="6" t="str">
        <f>"ACCDC    "&amp;BP2&amp;"    QC,GIS"</f>
        <v>ACCDC    JLC 2023 04 10    QC,GIS</v>
      </c>
      <c r="BR2" s="6" t="s">
        <v>77</v>
      </c>
      <c r="BS2" s="6" t="s">
        <v>77</v>
      </c>
      <c r="BT2" s="7"/>
      <c r="BU2" s="1"/>
      <c r="BV2" s="1"/>
      <c r="BW2" s="1"/>
      <c r="BX2" s="1"/>
      <c r="BY2" s="1"/>
      <c r="BZ2" s="1"/>
      <c r="CA2" s="1"/>
      <c r="CB2" s="7"/>
      <c r="CC2" s="7"/>
      <c r="CD2" s="7"/>
      <c r="CE2" s="7"/>
      <c r="CF2" s="1"/>
      <c r="CJ2" s="3">
        <f>LEN(A2)-LEN(TRIM(A2))</f>
        <v>0</v>
      </c>
      <c r="CK2" s="3">
        <f t="shared" ref="CK2:EN2" si="60">LEN(B2)-LEN(TRIM(B2))</f>
        <v>0</v>
      </c>
      <c r="CL2" s="3">
        <f t="shared" si="60"/>
        <v>1</v>
      </c>
      <c r="CM2" s="3">
        <f t="shared" si="60"/>
        <v>0</v>
      </c>
      <c r="CN2" s="3">
        <f t="shared" si="60"/>
        <v>0</v>
      </c>
      <c r="CO2" s="3">
        <f t="shared" si="60"/>
        <v>0</v>
      </c>
      <c r="CP2" s="3">
        <f t="shared" si="60"/>
        <v>1</v>
      </c>
      <c r="CQ2" s="3">
        <f t="shared" si="60"/>
        <v>0</v>
      </c>
      <c r="CR2" s="3">
        <f t="shared" si="60"/>
        <v>0</v>
      </c>
      <c r="CS2" s="3">
        <f t="shared" si="60"/>
        <v>0</v>
      </c>
      <c r="CT2" s="3">
        <f t="shared" si="60"/>
        <v>1</v>
      </c>
      <c r="CU2" s="3">
        <f t="shared" si="60"/>
        <v>0</v>
      </c>
      <c r="CV2" s="3">
        <f t="shared" si="60"/>
        <v>0</v>
      </c>
      <c r="CW2" s="3">
        <f t="shared" si="60"/>
        <v>0</v>
      </c>
      <c r="CX2" s="3">
        <f t="shared" si="60"/>
        <v>0</v>
      </c>
      <c r="CY2" s="3">
        <f t="shared" si="60"/>
        <v>0</v>
      </c>
      <c r="CZ2" s="3">
        <f t="shared" si="60"/>
        <v>0</v>
      </c>
      <c r="DA2" s="3">
        <f t="shared" si="60"/>
        <v>0</v>
      </c>
      <c r="DB2" s="3">
        <f t="shared" si="60"/>
        <v>0</v>
      </c>
      <c r="DC2" s="3">
        <f t="shared" si="60"/>
        <v>0</v>
      </c>
      <c r="DD2" s="3">
        <f t="shared" si="60"/>
        <v>0</v>
      </c>
      <c r="DE2" s="3">
        <f t="shared" si="60"/>
        <v>0</v>
      </c>
      <c r="DF2" s="3">
        <f t="shared" si="60"/>
        <v>0</v>
      </c>
      <c r="DG2" s="3">
        <f t="shared" si="60"/>
        <v>0</v>
      </c>
      <c r="DH2" s="3">
        <f t="shared" si="60"/>
        <v>0</v>
      </c>
      <c r="DI2" s="3">
        <f t="shared" si="60"/>
        <v>0</v>
      </c>
      <c r="DJ2" s="3">
        <f t="shared" si="60"/>
        <v>0</v>
      </c>
      <c r="DK2" s="3">
        <f t="shared" si="60"/>
        <v>0</v>
      </c>
      <c r="DL2" s="3">
        <f t="shared" si="60"/>
        <v>0</v>
      </c>
      <c r="DM2" s="3">
        <f t="shared" si="60"/>
        <v>0</v>
      </c>
      <c r="DN2" s="3">
        <f t="shared" si="60"/>
        <v>0</v>
      </c>
      <c r="DO2" s="3">
        <f t="shared" si="60"/>
        <v>0</v>
      </c>
      <c r="DP2" s="3">
        <f t="shared" si="60"/>
        <v>0</v>
      </c>
      <c r="DQ2" s="3">
        <f t="shared" si="60"/>
        <v>0</v>
      </c>
      <c r="DR2" s="3">
        <f t="shared" si="60"/>
        <v>0</v>
      </c>
      <c r="DS2" s="3">
        <f t="shared" si="60"/>
        <v>0</v>
      </c>
      <c r="DT2" s="3">
        <f t="shared" si="60"/>
        <v>0</v>
      </c>
      <c r="DU2" s="3">
        <f t="shared" si="60"/>
        <v>0</v>
      </c>
      <c r="DV2" s="3">
        <f t="shared" si="60"/>
        <v>0</v>
      </c>
      <c r="DW2" s="3">
        <f t="shared" si="60"/>
        <v>0</v>
      </c>
      <c r="DX2" s="3">
        <f t="shared" si="60"/>
        <v>0</v>
      </c>
      <c r="DY2" s="3">
        <f t="shared" si="60"/>
        <v>0</v>
      </c>
      <c r="DZ2" s="3">
        <f t="shared" si="60"/>
        <v>0</v>
      </c>
      <c r="EA2" s="3">
        <f t="shared" si="60"/>
        <v>0</v>
      </c>
      <c r="EB2" s="3">
        <f t="shared" si="60"/>
        <v>0</v>
      </c>
      <c r="EC2" s="3">
        <f t="shared" si="60"/>
        <v>0</v>
      </c>
      <c r="ED2" s="3">
        <f t="shared" si="60"/>
        <v>0</v>
      </c>
      <c r="EE2" s="3">
        <f t="shared" si="60"/>
        <v>0</v>
      </c>
      <c r="EF2" s="3">
        <f t="shared" si="60"/>
        <v>0</v>
      </c>
      <c r="EG2" s="3">
        <f t="shared" si="60"/>
        <v>0</v>
      </c>
      <c r="EH2" s="3">
        <f t="shared" si="60"/>
        <v>0</v>
      </c>
      <c r="EI2" s="3">
        <f t="shared" si="60"/>
        <v>0</v>
      </c>
      <c r="EJ2" s="3">
        <f t="shared" si="60"/>
        <v>0</v>
      </c>
      <c r="EK2" s="3">
        <f t="shared" si="60"/>
        <v>0</v>
      </c>
      <c r="EL2" s="3">
        <f t="shared" si="60"/>
        <v>0</v>
      </c>
      <c r="EM2" s="3">
        <f t="shared" si="60"/>
        <v>0</v>
      </c>
      <c r="EN2" s="3">
        <f t="shared" si="60"/>
        <v>0</v>
      </c>
      <c r="EO2" s="3">
        <f t="shared" ref="EO2" si="61">LEN(BF2)-LEN(TRIM(BF2))</f>
        <v>0</v>
      </c>
      <c r="EP2" s="3">
        <f t="shared" ref="EP2" si="62">LEN(BG2)-LEN(TRIM(BG2))</f>
        <v>0</v>
      </c>
      <c r="EQ2" s="3">
        <f t="shared" ref="EQ2" si="63">LEN(BH2)-LEN(TRIM(BH2))</f>
        <v>0</v>
      </c>
    </row>
  </sheetData>
  <autoFilter ref="A1:EQ2" xr:uid="{00000000-0001-0000-0000-000000000000}"/>
  <conditionalFormatting sqref="CJ1:EQ1">
    <cfRule type="cellIs" dxfId="0" priority="1" operator="greaterThan">
      <formula>0</formula>
    </cfRule>
  </conditionalFormatting>
  <hyperlinks>
    <hyperlink ref="B1" r:id="rId1" location="REFNUM" xr:uid="{3A789CE3-BCB3-4AB8-8492-B9A132EFAA36}"/>
    <hyperlink ref="D1" r:id="rId2" location="yyyy" xr:uid="{CF531837-54D7-47C7-991C-C8923F8600AF}"/>
    <hyperlink ref="E1" r:id="rId3" location="mm" xr:uid="{C7331700-9B37-4945-8B9E-E4386B7889CB}"/>
    <hyperlink ref="F1" r:id="rId4" location="dd" xr:uid="{144B07A8-20C7-4B8C-A6EC-61F5911F6513}"/>
    <hyperlink ref="H1" r:id="rId5" location="yyyy2" xr:uid="{1F0A47C0-E09F-4186-9A0C-FF2BB1072D32}"/>
    <hyperlink ref="I1" r:id="rId6" location="mm2" xr:uid="{AC41FECD-8F24-4843-AC89-284B8A96091A}"/>
    <hyperlink ref="J1" r:id="rId7" location="dd2" xr:uid="{E27BF887-E6B3-4B25-8B57-A9C75F0F6C8E}"/>
    <hyperlink ref="K1" r:id="rId8" location="obdate" xr:uid="{BB044414-97E4-44CC-A09D-4019AD6036A6}"/>
    <hyperlink ref="L1" r:id="rId9" location="obdateverbatim" xr:uid="{A2D6C3CA-1BAF-40D4-A8D0-E569C7C904A1}"/>
    <hyperlink ref="M1" r:id="rId10" location="obtime" xr:uid="{37E4E64F-0DCD-4D42-B9CC-2D6F3DFFBFE0}"/>
    <hyperlink ref="N1" r:id="rId11" location="obtimeend" xr:uid="{06FE8D34-977B-4493-A4EC-2E9E557ACE95}"/>
    <hyperlink ref="P1" r:id="rId12" location="elcode" xr:uid="{4D53CB8B-6F81-4BB5-8E6C-3EFFD0B4E7FF}"/>
    <hyperlink ref="Q1" r:id="rId13" location="nname-sciname" xr:uid="{E170E7FC-15B4-4272-A8F0-362D59F3D4D1}"/>
    <hyperlink ref="R1" r:id="rId14" location="nametemp" xr:uid="{6B271864-FFBD-4A5C-B6A4-C26595AB9615}"/>
    <hyperlink ref="S1" r:id="rId15" location="notetax" xr:uid="{D9748356-90D8-4D59-A0C0-6AD5B31D0329}"/>
    <hyperlink ref="T1" r:id="rId16" location="other-features" xr:uid="{0C25E75D-BB33-4891-A50B-CE0258DE929C}"/>
    <hyperlink ref="U1" r:id="rId17" location="observer" xr:uid="{E95E85EB-8D55-4C9C-A514-50823C11B4C5}"/>
    <hyperlink ref="V1" r:id="rId18" location="cdcobserver" xr:uid="{F1A93670-39D4-40EE-9D65-793938A2AF4E}"/>
    <hyperlink ref="W1" r:id="rId19" location="IDENTBY" xr:uid="{248776F7-81E5-499B-BFA2-80751D0F4B48}"/>
    <hyperlink ref="X1" r:id="rId20" location="latdec" xr:uid="{65BD6E36-341E-416C-8D2C-EE33DA341616}"/>
    <hyperlink ref="Y1" r:id="rId21" location="londec" xr:uid="{B2E87300-9C66-4648-9AA9-F3124BB0C333}"/>
    <hyperlink ref="Z1" r:id="rId22" location="latdec2" xr:uid="{9D355435-3730-47A4-81FC-660F7EE49E18}"/>
    <hyperlink ref="AA1" r:id="rId23" location="londec2" xr:uid="{B2513D8E-E0DD-47A1-8D42-88F2C336933B}"/>
    <hyperlink ref="AB1" r:id="rId24" location="noteloccoordinates" xr:uid="{47677867-EE9E-4138-A56A-B48687851131}"/>
    <hyperlink ref="AC1" r:id="rId25" location="locuncm" xr:uid="{2DAFF86D-4943-45E8-8682-4668CE86CED3}"/>
    <hyperlink ref="AD1" r:id="rId26" location="noteloclocuncm" xr:uid="{FF7400D6-7240-4258-8840-4D3092B86581}"/>
    <hyperlink ref="AE1" r:id="rId27" location="subnat" xr:uid="{C416D4C4-286B-466F-B15E-D0D8C28DE6F1}"/>
    <hyperlink ref="AF1" r:id="rId28" location="surveysite" xr:uid="{DA173407-C1D8-4557-869A-C05D2D90B29E}"/>
    <hyperlink ref="AG1" r:id="rId29" location="notelocsurveysite" xr:uid="{1705E9BC-DE76-4298-8DB8-CD003FB73F93}"/>
    <hyperlink ref="AH1" r:id="rId30" location="directions" xr:uid="{01A35A6C-B5BD-4BB0-BEC2-C2EEB267E0B8}"/>
    <hyperlink ref="AI1" r:id="rId31" location="notelocdirections" xr:uid="{2FA21417-15BF-4CEC-A3E6-92E41F2D22CC}"/>
    <hyperlink ref="AK1" r:id="rId32" location="sitecode" xr:uid="{B3CB66AF-9070-41C7-9FA0-F82901505446}"/>
    <hyperlink ref="AL1" r:id="rId33" location="elevmin" xr:uid="{937393A3-C496-48EF-A536-F603AC41E73F}"/>
    <hyperlink ref="AM1" r:id="rId34" location="obevid" xr:uid="{23554404-C0FB-4254-8CF0-8A0F7A97338E}"/>
    <hyperlink ref="AN1" r:id="rId35" location="obabun" xr:uid="{AF049E18-3EB1-4BF1-B97C-CE2184001C9E}"/>
    <hyperlink ref="AO1" r:id="rId36" location="obabunsite" xr:uid="{78FE3A62-AB6C-4306-8092-34F4D0F305D2}"/>
    <hyperlink ref="AP1" r:id="rId37" location="obcount" xr:uid="{698B3890-47C1-471C-A09B-D55298FB4A69}"/>
    <hyperlink ref="AQ1" r:id="rId38" location="obassp" xr:uid="{0AD1F5C5-3D94-48E7-9124-26C5983FE8AB}"/>
    <hyperlink ref="AR1" r:id="rId39" location="obdesc" xr:uid="{1072177C-A769-496E-91E2-03F9EE41C821}"/>
    <hyperlink ref="AS1" r:id="rId40" location="obactiv" xr:uid="{F594096C-5BCA-43E4-8889-76EAF4F04AA2}"/>
    <hyperlink ref="AT1" r:id="rId41" location="obphen" xr:uid="{5F0C2F3C-727E-4D31-A34D-09E96A65581A}"/>
    <hyperlink ref="AU1" r:id="rId42" location="obsex" xr:uid="{541BF94E-43F2-48DD-AA31-D2FFD3934D38}"/>
    <hyperlink ref="AV1" r:id="rId43" location="habitat" xr:uid="{F7700491-7896-4E4A-92F2-748706BA776B}"/>
    <hyperlink ref="AW1" r:id="rId44" location="obthreat" xr:uid="{82A69B00-4992-4F14-8F4F-80D81932D714}"/>
    <hyperlink ref="AX1" r:id="rId45" location="environmental" xr:uid="{BE2349AD-A46C-4C62-8499-AA96CDA4518A}"/>
    <hyperlink ref="AY1" r:id="rId46" location="url" xr:uid="{67164F57-E25E-40CA-B951-57F015CE9ADB}"/>
    <hyperlink ref="AZ1" r:id="rId47" location="project" xr:uid="{53A5845E-9D31-4F75-89FC-2679811D520F}"/>
    <hyperlink ref="BA1" r:id="rId48" location="protocol" xr:uid="{9CF199A5-FCA5-440F-B3FD-BA9EA43B1576}"/>
    <hyperlink ref="BB1" r:id="rId49" location="collection" xr:uid="{BF61C842-7AFD-40A9-8D77-496BCD6554B2}"/>
    <hyperlink ref="BC1" r:id="rId50" location="collnum" xr:uid="{8C419C1E-1160-4787-8828-B2E5F3B7F89F}"/>
    <hyperlink ref="BD1" r:id="rId51" location="colldup" xr:uid="{2DA43184-77D7-4F5F-B1ED-78707ACD35E6}"/>
    <hyperlink ref="BE1" r:id="rId52" location="accnum" xr:uid="{0C9B3CAB-E57F-4DC8-847D-90791BFB663E}"/>
    <hyperlink ref="BF1" r:id="rId53" location="bestsource" xr:uid="{8648C3E6-7B70-4E28-B028-4447C374D9B2}"/>
    <hyperlink ref="BG1" r:id="rId54" location="note1" xr:uid="{72DD2237-11D7-4510-BF02-A5803DD53BF4}"/>
    <hyperlink ref="BH1" r:id="rId55" location="note2" xr:uid="{3AD7BEC1-22A2-465B-A36C-45E263833206}"/>
  </hyperlinks>
  <pageMargins left="0.7" right="0.7" top="0.75" bottom="0.75" header="0.3" footer="0.3"/>
  <pageSetup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template_v6-03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Jocelyn Pender</cp:lastModifiedBy>
  <dcterms:created xsi:type="dcterms:W3CDTF">2019-05-03T13:29:24Z</dcterms:created>
  <dcterms:modified xsi:type="dcterms:W3CDTF">2023-05-02T11:39:50Z</dcterms:modified>
</cp:coreProperties>
</file>