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見積パターン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1" l="1"/>
  <c r="L18" i="1"/>
  <c r="J19" i="1"/>
  <c r="J18" i="1"/>
  <c r="H19" i="1"/>
  <c r="H18" i="1"/>
  <c r="F19" i="1"/>
  <c r="F18" i="1"/>
  <c r="F20" i="1"/>
  <c r="F21" i="1"/>
  <c r="F22" i="1"/>
  <c r="L20" i="1"/>
  <c r="L21" i="1"/>
  <c r="L22" i="1"/>
  <c r="J20" i="1"/>
  <c r="J21" i="1"/>
  <c r="J22" i="1"/>
  <c r="H20" i="1"/>
  <c r="H21" i="1"/>
  <c r="H22" i="1"/>
</calcChain>
</file>

<file path=xl/sharedStrings.xml><?xml version="1.0" encoding="utf-8"?>
<sst xmlns="http://schemas.openxmlformats.org/spreadsheetml/2006/main" count="92" uniqueCount="37">
  <si>
    <t>見積項目</t>
    <rPh sb="0" eb="2">
      <t>ミツ</t>
    </rPh>
    <rPh sb="2" eb="4">
      <t>コウモク</t>
    </rPh>
    <phoneticPr fontId="1"/>
  </si>
  <si>
    <t>見積品目</t>
    <rPh sb="0" eb="2">
      <t>ミツ</t>
    </rPh>
    <rPh sb="2" eb="4">
      <t>ヒンモク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</si>
  <si>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</si>
  <si>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</si>
  <si>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金額</t>
    <rPh sb="0" eb="2">
      <t>キンガク</t>
    </rPh>
    <phoneticPr fontId="1"/>
  </si>
  <si>
    <t>スーパーライト</t>
    <phoneticPr fontId="1"/>
  </si>
  <si>
    <t>ライト</t>
    <phoneticPr fontId="1"/>
  </si>
  <si>
    <t>ノーマル</t>
    <phoneticPr fontId="1"/>
  </si>
  <si>
    <t>ヘヴィ</t>
    <phoneticPr fontId="1"/>
  </si>
  <si>
    <t>システム</t>
    <phoneticPr fontId="1"/>
  </si>
  <si>
    <t>要件定義/コンサルティング</t>
    <rPh sb="0" eb="4">
      <t>ヨウケンテイギ</t>
    </rPh>
    <phoneticPr fontId="1"/>
  </si>
  <si>
    <t>ドメイン取得および管理</t>
    <rPh sb="9" eb="11">
      <t>カンリ</t>
    </rPh>
    <phoneticPr fontId="1"/>
  </si>
  <si>
    <t>ウェブサイト設計</t>
    <rPh sb="6" eb="8">
      <t>セッケイ</t>
    </rPh>
    <phoneticPr fontId="1"/>
  </si>
  <si>
    <t>コーディング</t>
    <phoneticPr fontId="1"/>
  </si>
  <si>
    <t>CMS（Tumblr）設定</t>
    <rPh sb="11" eb="13">
      <t>セッテイ</t>
    </rPh>
    <phoneticPr fontId="1"/>
  </si>
  <si>
    <t>動作検証/試験</t>
    <rPh sb="0" eb="4">
      <t>ドウサケンショウ</t>
    </rPh>
    <rPh sb="5" eb="7">
      <t>シケン</t>
    </rPh>
    <phoneticPr fontId="1"/>
  </si>
  <si>
    <t>レスポンシブル・コーディング（スマートフォン対応）</t>
    <rPh sb="22" eb="24">
      <t>タイオウ</t>
    </rPh>
    <phoneticPr fontId="1"/>
  </si>
  <si>
    <t>操作マニュアル作成</t>
    <rPh sb="0" eb="2">
      <t>ソウサ</t>
    </rPh>
    <rPh sb="7" eb="9">
      <t>サクセイ</t>
    </rPh>
    <phoneticPr fontId="1"/>
  </si>
  <si>
    <t>SNS連携（Facebook/Twitter）</t>
    <rPh sb="3" eb="5">
      <t>レンケイ</t>
    </rPh>
    <phoneticPr fontId="1"/>
  </si>
  <si>
    <t>デザイン</t>
    <phoneticPr fontId="1"/>
  </si>
  <si>
    <t>テンプレート（ウェブサイト）デザイン</t>
    <phoneticPr fontId="1"/>
  </si>
  <si>
    <t>ロゴデザイン</t>
    <phoneticPr fontId="1"/>
  </si>
  <si>
    <t>レスポンシブル・デザイン（スマートフォン対応）</t>
    <rPh sb="20" eb="22">
      <t>タイオウ</t>
    </rPh>
    <phoneticPr fontId="1"/>
  </si>
  <si>
    <t>写真撮影</t>
    <rPh sb="0" eb="4">
      <t>シャシンサツエイ</t>
    </rPh>
    <phoneticPr fontId="1"/>
  </si>
  <si>
    <t>写真加工</t>
    <rPh sb="0" eb="4">
      <t>シャシンカコウ</t>
    </rPh>
    <phoneticPr fontId="1"/>
  </si>
  <si>
    <t>カメラマン交通費（都内 - 鴨川)</t>
    <rPh sb="5" eb="8">
      <t>コウツウヒ</t>
    </rPh>
    <rPh sb="9" eb="11">
      <t>トナイ</t>
    </rPh>
    <rPh sb="14" eb="16">
      <t>カモガワ</t>
    </rPh>
    <phoneticPr fontId="1"/>
  </si>
  <si>
    <t>式</t>
    <rPh sb="0" eb="1">
      <t>シキ</t>
    </rPh>
    <phoneticPr fontId="1"/>
  </si>
  <si>
    <t>年</t>
    <rPh sb="0" eb="1">
      <t>ネン</t>
    </rPh>
    <phoneticPr fontId="1"/>
  </si>
  <si>
    <t>日</t>
    <rPh sb="0" eb="1">
      <t>ニチ</t>
    </rPh>
    <phoneticPr fontId="1"/>
  </si>
  <si>
    <t>◯</t>
  </si>
  <si>
    <t>◯</t>
    <phoneticPr fontId="1"/>
  </si>
  <si>
    <t>見積総額</t>
    <rPh sb="0" eb="2">
      <t>ミツ</t>
    </rPh>
    <rPh sb="2" eb="4">
      <t>ソウガク</t>
    </rPh>
    <phoneticPr fontId="1"/>
  </si>
  <si>
    <t>システム金額合計</t>
    <rPh sb="4" eb="6">
      <t>キンガク</t>
    </rPh>
    <rPh sb="6" eb="8">
      <t>ゴウケイ</t>
    </rPh>
    <phoneticPr fontId="1"/>
  </si>
  <si>
    <t>デザイン金額合計</t>
    <rPh sb="4" eb="6">
      <t>キンガク</t>
    </rPh>
    <rPh sb="6" eb="8">
      <t>ゴウケイ</t>
    </rPh>
    <phoneticPr fontId="1"/>
  </si>
  <si>
    <t>金額合計</t>
    <rPh sb="0" eb="2">
      <t>キンガク</t>
    </rPh>
    <rPh sb="2" eb="4">
      <t>ゴウケイ</t>
    </rPh>
    <phoneticPr fontId="1"/>
  </si>
  <si>
    <t>消費税額</t>
    <rPh sb="0" eb="3">
      <t>ショウヒゼイ</t>
    </rPh>
    <rPh sb="3" eb="4">
      <t>ガク</t>
    </rPh>
    <phoneticPr fontId="1"/>
  </si>
  <si>
    <t>（金額単位：円）</t>
    <rPh sb="1" eb="3">
      <t>キンガク</t>
    </rPh>
    <rPh sb="3" eb="5">
      <t>タンイ</t>
    </rPh>
    <rPh sb="6" eb="7">
      <t>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</si>
</sst>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0" fillId="0" borderId="2" xfId="0" applyNumberFormat="1" applyBorder="1"/>
    <xf numFmtId="176" fontId="4" fillId="0" borderId="2" xfId="0" applyNumberFormat="1" applyFont="1" applyBorder="1"/>
    <xf numFmtId="38" fontId="4" fillId="0" borderId="2" xfId="0" applyNumberFormat="1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76" fontId="0" fillId="0" borderId="3" xfId="0" applyNumberFormat="1" applyBorder="1"/>
    <xf numFmtId="176" fontId="4" fillId="0" borderId="3" xfId="0" applyNumberFormat="1" applyFont="1" applyBorder="1"/>
    <xf numFmtId="38" fontId="4" fillId="0" borderId="3" xfId="0" applyNumberFormat="1" applyFont="1" applyBorder="1"/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76" fontId="0" fillId="0" borderId="4" xfId="0" applyNumberFormat="1" applyBorder="1"/>
    <xf numFmtId="176" fontId="4" fillId="0" borderId="4" xfId="0" applyNumberFormat="1" applyFont="1" applyBorder="1"/>
    <xf numFmtId="38" fontId="4" fillId="0" borderId="4" xfId="0" applyNumberFormat="1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176" fontId="0" fillId="0" borderId="16" xfId="0" applyNumberFormat="1" applyBorder="1"/>
    <xf numFmtId="38" fontId="0" fillId="0" borderId="16" xfId="0" applyNumberFormat="1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76" fontId="0" fillId="0" borderId="19" xfId="0" applyNumberFormat="1" applyBorder="1"/>
    <xf numFmtId="38" fontId="0" fillId="0" borderId="19" xfId="0" applyNumberFormat="1" applyBorder="1"/>
    <xf numFmtId="0" fontId="0" fillId="0" borderId="22" xfId="0" applyBorder="1"/>
    <xf numFmtId="9" fontId="0" fillId="0" borderId="23" xfId="0" applyNumberFormat="1" applyBorder="1"/>
    <xf numFmtId="176" fontId="0" fillId="5" borderId="13" xfId="0" applyNumberFormat="1" applyFill="1" applyBorder="1"/>
    <xf numFmtId="38" fontId="0" fillId="4" borderId="13" xfId="0" applyNumberFormat="1" applyFill="1" applyBorder="1"/>
    <xf numFmtId="176" fontId="0" fillId="3" borderId="13" xfId="0" applyNumberFormat="1" applyFill="1" applyBorder="1"/>
    <xf numFmtId="176" fontId="0" fillId="2" borderId="13" xfId="0" applyNumberFormat="1" applyFill="1" applyBorder="1"/>
    <xf numFmtId="0" fontId="0" fillId="0" borderId="0" xfId="0" applyAlignment="1">
      <alignment horizontal="righ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G16" sqref="G16"/>
    </sheetView>
  </sheetViews>
  <sheetFormatPr baseColWidth="10" defaultRowHeight="18" x14ac:dyDescent="0"/>
  <cols>
    <col min="2" max="2" width="43.5" bestFit="1" customWidth="1"/>
    <col min="3" max="3" width="5.5" bestFit="1" customWidth="1"/>
    <col min="4" max="4" width="5.5" style="1" bestFit="1" customWidth="1"/>
    <col min="5" max="5" width="10.83203125" style="1"/>
    <col min="7" max="7" width="10.83203125" style="1"/>
    <col min="9" max="9" width="10.83203125" style="1"/>
    <col min="11" max="11" width="10.83203125" style="1"/>
  </cols>
  <sheetData>
    <row r="1" spans="1:12">
      <c r="A1" s="61" t="s">
        <v>0</v>
      </c>
      <c r="B1" s="61" t="s">
        <v>1</v>
      </c>
      <c r="C1" s="61" t="s">
        <v>2</v>
      </c>
      <c r="D1" s="61" t="s">
        <v>3</v>
      </c>
      <c r="E1" s="62" t="s">
        <v>5</v>
      </c>
      <c r="F1" s="63"/>
      <c r="G1" s="64" t="s">
        <v>6</v>
      </c>
      <c r="H1" s="65"/>
      <c r="I1" s="52" t="s">
        <v>7</v>
      </c>
      <c r="J1" s="53"/>
      <c r="K1" s="54" t="s">
        <v>8</v>
      </c>
      <c r="L1" s="55"/>
    </row>
    <row r="2" spans="1:12">
      <c r="A2" s="61"/>
      <c r="B2" s="61"/>
      <c r="C2" s="61"/>
      <c r="D2" s="61"/>
      <c r="E2" s="26"/>
      <c r="F2" s="2" t="s">
        <v>4</v>
      </c>
      <c r="G2" s="27"/>
      <c r="H2" s="2" t="s">
        <v>4</v>
      </c>
      <c r="I2" s="28"/>
      <c r="J2" s="2" t="s">
        <v>4</v>
      </c>
      <c r="K2" s="29"/>
      <c r="L2" s="2" t="s">
        <v>4</v>
      </c>
    </row>
    <row r="3" spans="1:12">
      <c r="A3" s="56" t="s">
        <v>9</v>
      </c>
      <c r="B3" s="3" t="s">
        <v>10</v>
      </c>
      <c r="C3" s="20">
        <v>1</v>
      </c>
      <c r="D3" s="21" t="s">
        <v>26</v>
      </c>
      <c r="E3" s="4" t="s">
        <v>30</v>
      </c>
      <c r="F3" s="6">
        <v>30000</v>
      </c>
      <c r="G3" s="4" t="s">
        <v>30</v>
      </c>
      <c r="H3" s="7">
        <v>30000</v>
      </c>
      <c r="I3" s="4" t="s">
        <v>30</v>
      </c>
      <c r="J3" s="8">
        <v>30000</v>
      </c>
      <c r="K3" s="4" t="s">
        <v>30</v>
      </c>
      <c r="L3" s="7">
        <v>30000</v>
      </c>
    </row>
    <row r="4" spans="1:12">
      <c r="A4" s="57"/>
      <c r="B4" s="9" t="s">
        <v>11</v>
      </c>
      <c r="C4" s="22">
        <v>1</v>
      </c>
      <c r="D4" s="23" t="s">
        <v>27</v>
      </c>
      <c r="E4" s="10" t="s">
        <v>30</v>
      </c>
      <c r="F4" s="11">
        <v>3000</v>
      </c>
      <c r="G4" s="10" t="s">
        <v>30</v>
      </c>
      <c r="H4" s="12">
        <v>3000</v>
      </c>
      <c r="I4" s="10" t="s">
        <v>30</v>
      </c>
      <c r="J4" s="13">
        <v>3000</v>
      </c>
      <c r="K4" s="10" t="s">
        <v>30</v>
      </c>
      <c r="L4" s="12">
        <v>3000</v>
      </c>
    </row>
    <row r="5" spans="1:12">
      <c r="A5" s="57"/>
      <c r="B5" s="9" t="s">
        <v>12</v>
      </c>
      <c r="C5" s="22">
        <v>1</v>
      </c>
      <c r="D5" s="23" t="s">
        <v>26</v>
      </c>
      <c r="E5" s="10" t="s">
        <v>30</v>
      </c>
      <c r="F5" s="11">
        <v>40000</v>
      </c>
      <c r="G5" s="10" t="s">
        <v>30</v>
      </c>
      <c r="H5" s="12">
        <v>40000</v>
      </c>
      <c r="I5" s="10" t="s">
        <v>30</v>
      </c>
      <c r="J5" s="13">
        <v>40000</v>
      </c>
      <c r="K5" s="10" t="s">
        <v>30</v>
      </c>
      <c r="L5" s="12">
        <v>40000</v>
      </c>
    </row>
    <row r="6" spans="1:12">
      <c r="A6" s="57"/>
      <c r="B6" s="9" t="s">
        <v>13</v>
      </c>
      <c r="C6" s="22">
        <v>1</v>
      </c>
      <c r="D6" s="23" t="s">
        <v>26</v>
      </c>
      <c r="E6" s="10" t="s">
        <v>30</v>
      </c>
      <c r="F6" s="11">
        <v>20000</v>
      </c>
      <c r="G6" s="10" t="s">
        <v>30</v>
      </c>
      <c r="H6" s="12">
        <v>20000</v>
      </c>
      <c r="I6" s="10" t="s">
        <v>30</v>
      </c>
      <c r="J6" s="13">
        <v>20000</v>
      </c>
      <c r="K6" s="10" t="s">
        <v>30</v>
      </c>
      <c r="L6" s="12">
        <v>20000</v>
      </c>
    </row>
    <row r="7" spans="1:12">
      <c r="A7" s="57"/>
      <c r="B7" s="9" t="s">
        <v>14</v>
      </c>
      <c r="C7" s="22">
        <v>1</v>
      </c>
      <c r="D7" s="23" t="s">
        <v>26</v>
      </c>
      <c r="E7" s="10" t="s">
        <v>30</v>
      </c>
      <c r="F7" s="11">
        <v>15000</v>
      </c>
      <c r="G7" s="10" t="s">
        <v>30</v>
      </c>
      <c r="H7" s="12">
        <v>15000</v>
      </c>
      <c r="I7" s="10" t="s">
        <v>30</v>
      </c>
      <c r="J7" s="13">
        <v>15000</v>
      </c>
      <c r="K7" s="10" t="s">
        <v>30</v>
      </c>
      <c r="L7" s="12">
        <v>15000</v>
      </c>
    </row>
    <row r="8" spans="1:12">
      <c r="A8" s="57"/>
      <c r="B8" s="9" t="s">
        <v>16</v>
      </c>
      <c r="C8" s="22">
        <v>1</v>
      </c>
      <c r="D8" s="23" t="s">
        <v>26</v>
      </c>
      <c r="E8" s="10"/>
      <c r="F8" s="11"/>
      <c r="G8" s="10"/>
      <c r="H8" s="12"/>
      <c r="I8" s="10"/>
      <c r="J8" s="13"/>
      <c r="K8" s="10" t="s">
        <v>30</v>
      </c>
      <c r="L8" s="12">
        <v>30000</v>
      </c>
    </row>
    <row r="9" spans="1:12">
      <c r="A9" s="57"/>
      <c r="B9" s="9" t="s">
        <v>18</v>
      </c>
      <c r="C9" s="22">
        <v>1</v>
      </c>
      <c r="D9" s="23" t="s">
        <v>26</v>
      </c>
      <c r="E9" s="10"/>
      <c r="F9" s="11"/>
      <c r="G9" s="10"/>
      <c r="H9" s="12"/>
      <c r="I9" s="10"/>
      <c r="J9" s="13"/>
      <c r="K9" s="10" t="s">
        <v>30</v>
      </c>
      <c r="L9" s="12">
        <v>30000</v>
      </c>
    </row>
    <row r="10" spans="1:12">
      <c r="A10" s="57"/>
      <c r="B10" s="9" t="s">
        <v>15</v>
      </c>
      <c r="C10" s="22">
        <v>1</v>
      </c>
      <c r="D10" s="23" t="s">
        <v>26</v>
      </c>
      <c r="E10" s="10" t="s">
        <v>30</v>
      </c>
      <c r="F10" s="11">
        <v>5000</v>
      </c>
      <c r="G10" s="10" t="s">
        <v>30</v>
      </c>
      <c r="H10" s="12">
        <v>5000</v>
      </c>
      <c r="I10" s="10" t="s">
        <v>30</v>
      </c>
      <c r="J10" s="13">
        <v>15000</v>
      </c>
      <c r="K10" s="10" t="s">
        <v>30</v>
      </c>
      <c r="L10" s="12">
        <v>15000</v>
      </c>
    </row>
    <row r="11" spans="1:12">
      <c r="A11" s="58"/>
      <c r="B11" s="15" t="s">
        <v>17</v>
      </c>
      <c r="C11" s="24">
        <v>1</v>
      </c>
      <c r="D11" s="25" t="s">
        <v>26</v>
      </c>
      <c r="E11" s="16"/>
      <c r="F11" s="17"/>
      <c r="G11" s="16"/>
      <c r="H11" s="18"/>
      <c r="I11" s="16" t="s">
        <v>30</v>
      </c>
      <c r="J11" s="19">
        <v>5000</v>
      </c>
      <c r="K11" s="16" t="s">
        <v>30</v>
      </c>
      <c r="L11" s="18">
        <v>5000</v>
      </c>
    </row>
    <row r="12" spans="1:12">
      <c r="A12" s="56" t="s">
        <v>19</v>
      </c>
      <c r="B12" s="3" t="s">
        <v>20</v>
      </c>
      <c r="C12" s="20">
        <v>1</v>
      </c>
      <c r="D12" s="21" t="s">
        <v>26</v>
      </c>
      <c r="E12" s="5" t="s">
        <v>29</v>
      </c>
      <c r="F12" s="6">
        <v>10000</v>
      </c>
      <c r="G12" s="4" t="s">
        <v>30</v>
      </c>
      <c r="H12" s="7">
        <v>80000</v>
      </c>
      <c r="I12" s="4" t="s">
        <v>30</v>
      </c>
      <c r="J12" s="8">
        <v>80000</v>
      </c>
      <c r="K12" s="4" t="s">
        <v>30</v>
      </c>
      <c r="L12" s="7">
        <v>80000</v>
      </c>
    </row>
    <row r="13" spans="1:12">
      <c r="A13" s="57"/>
      <c r="B13" s="9" t="s">
        <v>21</v>
      </c>
      <c r="C13" s="22">
        <v>1</v>
      </c>
      <c r="D13" s="23" t="s">
        <v>26</v>
      </c>
      <c r="E13" s="10"/>
      <c r="F13" s="11"/>
      <c r="G13" s="10"/>
      <c r="H13" s="12"/>
      <c r="I13" s="10" t="s">
        <v>30</v>
      </c>
      <c r="J13" s="13">
        <v>20000</v>
      </c>
      <c r="K13" s="10" t="s">
        <v>30</v>
      </c>
      <c r="L13" s="12">
        <v>20000</v>
      </c>
    </row>
    <row r="14" spans="1:12">
      <c r="A14" s="57"/>
      <c r="B14" s="9" t="s">
        <v>22</v>
      </c>
      <c r="C14" s="22">
        <v>1</v>
      </c>
      <c r="D14" s="23" t="s">
        <v>26</v>
      </c>
      <c r="E14" s="10"/>
      <c r="F14" s="11"/>
      <c r="G14" s="10"/>
      <c r="H14" s="12"/>
      <c r="I14" s="10"/>
      <c r="J14" s="13"/>
      <c r="K14" s="10" t="s">
        <v>30</v>
      </c>
      <c r="L14" s="12">
        <v>30000</v>
      </c>
    </row>
    <row r="15" spans="1:12">
      <c r="A15" s="57"/>
      <c r="B15" s="9" t="s">
        <v>23</v>
      </c>
      <c r="C15" s="22">
        <v>1</v>
      </c>
      <c r="D15" s="23" t="s">
        <v>26</v>
      </c>
      <c r="E15" s="14"/>
      <c r="F15" s="11"/>
      <c r="G15" s="10" t="s">
        <v>30</v>
      </c>
      <c r="H15" s="12">
        <v>10000</v>
      </c>
      <c r="I15" s="10" t="s">
        <v>30</v>
      </c>
      <c r="J15" s="13">
        <v>50000</v>
      </c>
      <c r="K15" s="10" t="s">
        <v>30</v>
      </c>
      <c r="L15" s="12">
        <v>80000</v>
      </c>
    </row>
    <row r="16" spans="1:12">
      <c r="A16" s="57"/>
      <c r="B16" s="9" t="s">
        <v>24</v>
      </c>
      <c r="C16" s="22">
        <v>1</v>
      </c>
      <c r="D16" s="23" t="s">
        <v>26</v>
      </c>
      <c r="E16" s="10"/>
      <c r="F16" s="11"/>
      <c r="G16" s="10"/>
      <c r="H16" s="12"/>
      <c r="I16" s="10" t="s">
        <v>30</v>
      </c>
      <c r="J16" s="13">
        <v>30000</v>
      </c>
      <c r="K16" s="10" t="s">
        <v>30</v>
      </c>
      <c r="L16" s="12">
        <v>20000</v>
      </c>
    </row>
    <row r="17" spans="1:12">
      <c r="A17" s="58"/>
      <c r="B17" s="15" t="s">
        <v>25</v>
      </c>
      <c r="C17" s="24">
        <v>1</v>
      </c>
      <c r="D17" s="25" t="s">
        <v>28</v>
      </c>
      <c r="E17" s="16"/>
      <c r="F17" s="17"/>
      <c r="G17" s="16"/>
      <c r="H17" s="18"/>
      <c r="I17" s="16" t="s">
        <v>30</v>
      </c>
      <c r="J17" s="19">
        <v>5000</v>
      </c>
      <c r="K17" s="16" t="s">
        <v>30</v>
      </c>
      <c r="L17" s="18">
        <v>5000</v>
      </c>
    </row>
    <row r="18" spans="1:12">
      <c r="A18" s="59" t="s">
        <v>32</v>
      </c>
      <c r="B18" s="59"/>
      <c r="C18" s="20"/>
      <c r="D18" s="21"/>
      <c r="E18" s="4"/>
      <c r="F18" s="6">
        <f>SUM(F3:F11)</f>
        <v>113000</v>
      </c>
      <c r="G18" s="4"/>
      <c r="H18" s="6">
        <f>SUM(H3:H11)</f>
        <v>113000</v>
      </c>
      <c r="I18" s="4"/>
      <c r="J18" s="6">
        <f>SUM(J3:J11)</f>
        <v>128000</v>
      </c>
      <c r="K18" s="4"/>
      <c r="L18" s="6">
        <f>SUM(L3:L11)</f>
        <v>188000</v>
      </c>
    </row>
    <row r="19" spans="1:12">
      <c r="A19" s="60" t="s">
        <v>33</v>
      </c>
      <c r="B19" s="60"/>
      <c r="C19" s="24"/>
      <c r="D19" s="25"/>
      <c r="E19" s="16"/>
      <c r="F19" s="17">
        <f>SUM(F12:F17)</f>
        <v>10000</v>
      </c>
      <c r="G19" s="16"/>
      <c r="H19" s="17">
        <f>SUM(H12:H17)</f>
        <v>90000</v>
      </c>
      <c r="I19" s="16"/>
      <c r="J19" s="17">
        <f>SUM(J12:J17)</f>
        <v>185000</v>
      </c>
      <c r="K19" s="16"/>
      <c r="L19" s="17">
        <f>SUM(L12:L17)</f>
        <v>235000</v>
      </c>
    </row>
    <row r="20" spans="1:12" ht="19" thickBot="1">
      <c r="A20" s="50" t="s">
        <v>34</v>
      </c>
      <c r="B20" s="50"/>
      <c r="C20" s="33"/>
      <c r="D20" s="34"/>
      <c r="E20" s="35"/>
      <c r="F20" s="36">
        <f>F18+F19</f>
        <v>123000</v>
      </c>
      <c r="G20" s="35"/>
      <c r="H20" s="36">
        <f>H18+H19</f>
        <v>203000</v>
      </c>
      <c r="I20" s="35"/>
      <c r="J20" s="37">
        <f>J18+J19</f>
        <v>313000</v>
      </c>
      <c r="K20" s="35"/>
      <c r="L20" s="36">
        <f>L18+L19</f>
        <v>423000</v>
      </c>
    </row>
    <row r="21" spans="1:12" ht="20" thickTop="1" thickBot="1">
      <c r="A21" s="43" t="s">
        <v>35</v>
      </c>
      <c r="B21" s="44">
        <v>0.08</v>
      </c>
      <c r="C21" s="38"/>
      <c r="D21" s="39"/>
      <c r="E21" s="40"/>
      <c r="F21" s="41">
        <f>F20*$B21</f>
        <v>9840</v>
      </c>
      <c r="G21" s="40"/>
      <c r="H21" s="41">
        <f>H20*$B21</f>
        <v>16240</v>
      </c>
      <c r="I21" s="40"/>
      <c r="J21" s="42">
        <f>J20*$B21</f>
        <v>25040</v>
      </c>
      <c r="K21" s="40"/>
      <c r="L21" s="41">
        <f>L20*$B21</f>
        <v>33840</v>
      </c>
    </row>
    <row r="22" spans="1:12" ht="19" thickTop="1">
      <c r="A22" s="51" t="s">
        <v>31</v>
      </c>
      <c r="B22" s="51"/>
      <c r="C22" s="30"/>
      <c r="D22" s="31"/>
      <c r="E22" s="32"/>
      <c r="F22" s="48">
        <f>F20+F21</f>
        <v>132840</v>
      </c>
      <c r="G22" s="32"/>
      <c r="H22" s="47">
        <f>H20+H21</f>
        <v>219240</v>
      </c>
      <c r="I22" s="32"/>
      <c r="J22" s="46">
        <f>J20+J21</f>
        <v>338040</v>
      </c>
      <c r="K22" s="32"/>
      <c r="L22" s="45">
        <f>L20+L21</f>
        <v>456840</v>
      </c>
    </row>
    <row r="23" spans="1:12">
      <c r="L23" s="49" t="s">
        <v>36</v>
      </c>
    </row>
  </sheetData>
  <mergeCells count="14">
    <mergeCell ref="A20:B20"/>
    <mergeCell ref="A22:B22"/>
    <mergeCell ref="I1:J1"/>
    <mergeCell ref="K1:L1"/>
    <mergeCell ref="A3:A11"/>
    <mergeCell ref="A12:A17"/>
    <mergeCell ref="A18:B18"/>
    <mergeCell ref="A19:B19"/>
    <mergeCell ref="A1:A2"/>
    <mergeCell ref="B1:B2"/>
    <mergeCell ref="C1:C2"/>
    <mergeCell ref="D1:D2"/>
    <mergeCell ref="E1:F1"/>
    <mergeCell ref="G1:H1"/>
  </mergeCells>
  <phoneticPr fontId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見積パターン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Naoki Kephart</dc:creator>
  <cp:keywords/>
  <dc:description/>
  <cp:lastModifiedBy>Naoki</cp:lastModifiedBy>
  <dcterms:created xsi:type="dcterms:W3CDTF">2014-05-25T03:53:56Z</dcterms:created>
  <dcterms:modified xsi:type="dcterms:W3CDTF">2014-05-25T05:18:17Z</dcterms:modified>
  <cp:category/>
</cp:coreProperties>
</file>