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TA\2015\PARAMETERS\"/>
    </mc:Choice>
  </mc:AlternateContent>
  <bookViews>
    <workbookView xWindow="0" yWindow="0" windowWidth="28800" windowHeight="10950" tabRatio="759" activeTab="3"/>
  </bookViews>
  <sheets>
    <sheet name="Regional Transfer Matrix" sheetId="1" r:id="rId1"/>
    <sheet name="Consumer Price Index" sheetId="4" r:id="rId2"/>
    <sheet name="Regional Transfer Matrix CPI" sheetId="6" r:id="rId3"/>
    <sheet name="FAREFROMFS" sheetId="8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8" l="1"/>
  <c r="A4" i="8"/>
  <c r="A18" i="8" s="1"/>
  <c r="B4" i="8"/>
  <c r="A5" i="8"/>
  <c r="A19" i="8" s="1"/>
  <c r="B5" i="8"/>
  <c r="A6" i="8"/>
  <c r="A20" i="8" s="1"/>
  <c r="B6" i="8"/>
  <c r="A7" i="8"/>
  <c r="A21" i="8" s="1"/>
  <c r="B7" i="8"/>
  <c r="A8" i="8"/>
  <c r="A22" i="8" s="1"/>
  <c r="B8" i="8"/>
  <c r="A9" i="8"/>
  <c r="A23" i="8" s="1"/>
  <c r="B9" i="8"/>
  <c r="A10" i="8"/>
  <c r="A24" i="8" s="1"/>
  <c r="B10" i="8"/>
  <c r="A11" i="8"/>
  <c r="B11" i="8"/>
  <c r="A12" i="8"/>
  <c r="A26" i="8" s="1"/>
  <c r="B12" i="8"/>
  <c r="A13" i="8"/>
  <c r="A27" i="8" s="1"/>
  <c r="B13" i="8"/>
  <c r="A14" i="8"/>
  <c r="A28" i="8" s="1"/>
  <c r="B14" i="8"/>
  <c r="B3" i="8"/>
  <c r="A3" i="8"/>
  <c r="A17" i="8" s="1"/>
  <c r="K28" i="6" l="1"/>
  <c r="H27" i="6"/>
  <c r="E26" i="6"/>
  <c r="O17" i="6"/>
  <c r="N14" i="8" s="1"/>
  <c r="K16" i="6"/>
  <c r="J13" i="8" s="1"/>
  <c r="G15" i="6"/>
  <c r="F12" i="8" s="1"/>
  <c r="D14" i="6"/>
  <c r="C11" i="8" s="1"/>
  <c r="H13" i="6"/>
  <c r="G10" i="8" s="1"/>
  <c r="L12" i="6"/>
  <c r="K9" i="8" s="1"/>
  <c r="D12" i="6"/>
  <c r="C9" i="8" s="1"/>
  <c r="H11" i="6"/>
  <c r="G8" i="8" s="1"/>
  <c r="L10" i="6"/>
  <c r="K7" i="8" s="1"/>
  <c r="D10" i="6"/>
  <c r="C7" i="8" s="1"/>
  <c r="H9" i="6"/>
  <c r="G6" i="8" s="1"/>
  <c r="L8" i="6"/>
  <c r="K5" i="8" s="1"/>
  <c r="D8" i="6"/>
  <c r="C5" i="8" s="1"/>
  <c r="H7" i="6"/>
  <c r="G4" i="8" s="1"/>
  <c r="L6" i="6"/>
  <c r="K3" i="8" s="1"/>
  <c r="D6" i="6"/>
  <c r="C3" i="8" s="1"/>
  <c r="H5" i="6"/>
  <c r="C14" i="6"/>
  <c r="C8" i="6"/>
  <c r="H6" i="4"/>
  <c r="K24" i="6" s="1"/>
  <c r="N29" i="6" l="1"/>
  <c r="G32" i="6"/>
  <c r="M34" i="6"/>
  <c r="C36" i="6"/>
  <c r="G24" i="6"/>
  <c r="C9" i="6"/>
  <c r="C17" i="6"/>
  <c r="K5" i="6"/>
  <c r="G6" i="6"/>
  <c r="F3" i="8" s="1"/>
  <c r="O6" i="6"/>
  <c r="N3" i="8" s="1"/>
  <c r="K7" i="6"/>
  <c r="J4" i="8" s="1"/>
  <c r="G8" i="6"/>
  <c r="F5" i="8" s="1"/>
  <c r="O8" i="6"/>
  <c r="N5" i="8" s="1"/>
  <c r="K9" i="6"/>
  <c r="J6" i="8" s="1"/>
  <c r="G10" i="6"/>
  <c r="F7" i="8" s="1"/>
  <c r="O10" i="6"/>
  <c r="N7" i="8" s="1"/>
  <c r="K11" i="6"/>
  <c r="J8" i="8" s="1"/>
  <c r="G12" i="6"/>
  <c r="F9" i="8" s="1"/>
  <c r="O12" i="6"/>
  <c r="N9" i="8" s="1"/>
  <c r="K13" i="6"/>
  <c r="J10" i="8" s="1"/>
  <c r="G14" i="6"/>
  <c r="F11" i="8" s="1"/>
  <c r="K15" i="6"/>
  <c r="J12" i="8" s="1"/>
  <c r="O16" i="6"/>
  <c r="N13" i="8" s="1"/>
  <c r="F25" i="6"/>
  <c r="I26" i="6"/>
  <c r="L27" i="6"/>
  <c r="O28" i="6"/>
  <c r="E30" i="6"/>
  <c r="H31" i="6"/>
  <c r="K32" i="6"/>
  <c r="N33" i="6"/>
  <c r="D35" i="6"/>
  <c r="G36" i="6"/>
  <c r="L24" i="6"/>
  <c r="H24" i="6"/>
  <c r="D24" i="6"/>
  <c r="L36" i="6"/>
  <c r="H36" i="6"/>
  <c r="D36" i="6"/>
  <c r="M35" i="6"/>
  <c r="I35" i="6"/>
  <c r="E35" i="6"/>
  <c r="N34" i="6"/>
  <c r="J34" i="6"/>
  <c r="F34" i="6"/>
  <c r="O33" i="6"/>
  <c r="K33" i="6"/>
  <c r="G33" i="6"/>
  <c r="C33" i="6"/>
  <c r="L32" i="6"/>
  <c r="H32" i="6"/>
  <c r="D32" i="6"/>
  <c r="M31" i="6"/>
  <c r="I31" i="6"/>
  <c r="E31" i="6"/>
  <c r="N30" i="6"/>
  <c r="J30" i="6"/>
  <c r="F30" i="6"/>
  <c r="O29" i="6"/>
  <c r="K29" i="6"/>
  <c r="G29" i="6"/>
  <c r="C29" i="6"/>
  <c r="L28" i="6"/>
  <c r="H28" i="6"/>
  <c r="D28" i="6"/>
  <c r="M27" i="6"/>
  <c r="I27" i="6"/>
  <c r="E27" i="6"/>
  <c r="N26" i="6"/>
  <c r="J26" i="6"/>
  <c r="F26" i="6"/>
  <c r="O25" i="6"/>
  <c r="K25" i="6"/>
  <c r="G25" i="6"/>
  <c r="C25" i="6"/>
  <c r="L17" i="6"/>
  <c r="K14" i="8" s="1"/>
  <c r="H17" i="6"/>
  <c r="G14" i="8" s="1"/>
  <c r="D17" i="6"/>
  <c r="C14" i="8" s="1"/>
  <c r="L16" i="6"/>
  <c r="K13" i="8" s="1"/>
  <c r="H16" i="6"/>
  <c r="G13" i="8" s="1"/>
  <c r="D16" i="6"/>
  <c r="C13" i="8" s="1"/>
  <c r="L15" i="6"/>
  <c r="K12" i="8" s="1"/>
  <c r="H15" i="6"/>
  <c r="G12" i="8" s="1"/>
  <c r="D15" i="6"/>
  <c r="C12" i="8" s="1"/>
  <c r="L14" i="6"/>
  <c r="K11" i="8" s="1"/>
  <c r="H14" i="6"/>
  <c r="G11" i="8" s="1"/>
  <c r="N24" i="6"/>
  <c r="J24" i="6"/>
  <c r="F24" i="6"/>
  <c r="N36" i="6"/>
  <c r="J36" i="6"/>
  <c r="F36" i="6"/>
  <c r="O35" i="6"/>
  <c r="K35" i="6"/>
  <c r="G35" i="6"/>
  <c r="C35" i="6"/>
  <c r="L34" i="6"/>
  <c r="H34" i="6"/>
  <c r="D34" i="6"/>
  <c r="M33" i="6"/>
  <c r="I33" i="6"/>
  <c r="E33" i="6"/>
  <c r="N32" i="6"/>
  <c r="J32" i="6"/>
  <c r="F32" i="6"/>
  <c r="O31" i="6"/>
  <c r="K31" i="6"/>
  <c r="G31" i="6"/>
  <c r="C31" i="6"/>
  <c r="L30" i="6"/>
  <c r="H30" i="6"/>
  <c r="D30" i="6"/>
  <c r="M29" i="6"/>
  <c r="I29" i="6"/>
  <c r="E29" i="6"/>
  <c r="N28" i="6"/>
  <c r="J28" i="6"/>
  <c r="F28" i="6"/>
  <c r="O27" i="6"/>
  <c r="K27" i="6"/>
  <c r="G27" i="6"/>
  <c r="C27" i="6"/>
  <c r="L26" i="6"/>
  <c r="H26" i="6"/>
  <c r="D26" i="6"/>
  <c r="M25" i="6"/>
  <c r="I25" i="6"/>
  <c r="E25" i="6"/>
  <c r="N17" i="6"/>
  <c r="M14" i="8" s="1"/>
  <c r="J17" i="6"/>
  <c r="I14" i="8" s="1"/>
  <c r="F17" i="6"/>
  <c r="E14" i="8" s="1"/>
  <c r="N16" i="6"/>
  <c r="M13" i="8" s="1"/>
  <c r="J16" i="6"/>
  <c r="I13" i="8" s="1"/>
  <c r="F16" i="6"/>
  <c r="E13" i="8" s="1"/>
  <c r="N15" i="6"/>
  <c r="M12" i="8" s="1"/>
  <c r="J15" i="6"/>
  <c r="I12" i="8" s="1"/>
  <c r="F15" i="6"/>
  <c r="E12" i="8" s="1"/>
  <c r="N14" i="6"/>
  <c r="M11" i="8" s="1"/>
  <c r="J14" i="6"/>
  <c r="I11" i="8" s="1"/>
  <c r="F14" i="6"/>
  <c r="E11" i="8" s="1"/>
  <c r="N13" i="6"/>
  <c r="M10" i="8" s="1"/>
  <c r="J13" i="6"/>
  <c r="I10" i="8" s="1"/>
  <c r="F13" i="6"/>
  <c r="E10" i="8" s="1"/>
  <c r="N12" i="6"/>
  <c r="M9" i="8" s="1"/>
  <c r="J12" i="6"/>
  <c r="I9" i="8" s="1"/>
  <c r="F12" i="6"/>
  <c r="E9" i="8" s="1"/>
  <c r="N11" i="6"/>
  <c r="M8" i="8" s="1"/>
  <c r="J11" i="6"/>
  <c r="I8" i="8" s="1"/>
  <c r="F11" i="6"/>
  <c r="E8" i="8" s="1"/>
  <c r="N10" i="6"/>
  <c r="M7" i="8" s="1"/>
  <c r="J10" i="6"/>
  <c r="I7" i="8" s="1"/>
  <c r="F10" i="6"/>
  <c r="E7" i="8" s="1"/>
  <c r="N9" i="6"/>
  <c r="M6" i="8" s="1"/>
  <c r="J9" i="6"/>
  <c r="I6" i="8" s="1"/>
  <c r="F9" i="6"/>
  <c r="E6" i="8" s="1"/>
  <c r="N8" i="6"/>
  <c r="M5" i="8" s="1"/>
  <c r="J8" i="6"/>
  <c r="I5" i="8" s="1"/>
  <c r="F8" i="6"/>
  <c r="E5" i="8" s="1"/>
  <c r="N7" i="6"/>
  <c r="M4" i="8" s="1"/>
  <c r="J7" i="6"/>
  <c r="I4" i="8" s="1"/>
  <c r="F7" i="6"/>
  <c r="E4" i="8" s="1"/>
  <c r="N6" i="6"/>
  <c r="M3" i="8" s="1"/>
  <c r="J6" i="6"/>
  <c r="I3" i="8" s="1"/>
  <c r="F6" i="6"/>
  <c r="E3" i="8" s="1"/>
  <c r="N5" i="6"/>
  <c r="J5" i="6"/>
  <c r="F5" i="6"/>
  <c r="C16" i="6"/>
  <c r="C12" i="6"/>
  <c r="M24" i="6"/>
  <c r="I24" i="6"/>
  <c r="E24" i="6"/>
  <c r="M36" i="6"/>
  <c r="I36" i="6"/>
  <c r="E36" i="6"/>
  <c r="N35" i="6"/>
  <c r="J35" i="6"/>
  <c r="F35" i="6"/>
  <c r="O34" i="6"/>
  <c r="K34" i="6"/>
  <c r="G34" i="6"/>
  <c r="C34" i="6"/>
  <c r="L33" i="6"/>
  <c r="H33" i="6"/>
  <c r="D33" i="6"/>
  <c r="M32" i="6"/>
  <c r="I32" i="6"/>
  <c r="E32" i="6"/>
  <c r="N31" i="6"/>
  <c r="J31" i="6"/>
  <c r="F31" i="6"/>
  <c r="O30" i="6"/>
  <c r="K30" i="6"/>
  <c r="G30" i="6"/>
  <c r="C30" i="6"/>
  <c r="L29" i="6"/>
  <c r="H29" i="6"/>
  <c r="D29" i="6"/>
  <c r="M28" i="6"/>
  <c r="I28" i="6"/>
  <c r="E28" i="6"/>
  <c r="N27" i="6"/>
  <c r="J27" i="6"/>
  <c r="F27" i="6"/>
  <c r="O26" i="6"/>
  <c r="K26" i="6"/>
  <c r="G26" i="6"/>
  <c r="C26" i="6"/>
  <c r="L25" i="6"/>
  <c r="H25" i="6"/>
  <c r="D25" i="6"/>
  <c r="M17" i="6"/>
  <c r="L14" i="8" s="1"/>
  <c r="I17" i="6"/>
  <c r="H14" i="8" s="1"/>
  <c r="E17" i="6"/>
  <c r="D14" i="8" s="1"/>
  <c r="M16" i="6"/>
  <c r="L13" i="8" s="1"/>
  <c r="I16" i="6"/>
  <c r="H13" i="8" s="1"/>
  <c r="E16" i="6"/>
  <c r="D13" i="8" s="1"/>
  <c r="M15" i="6"/>
  <c r="L12" i="8" s="1"/>
  <c r="I15" i="6"/>
  <c r="H12" i="8" s="1"/>
  <c r="E15" i="6"/>
  <c r="D12" i="8" s="1"/>
  <c r="M14" i="6"/>
  <c r="L11" i="8" s="1"/>
  <c r="I14" i="6"/>
  <c r="H11" i="8" s="1"/>
  <c r="E14" i="6"/>
  <c r="D11" i="8" s="1"/>
  <c r="B25" i="8" s="1"/>
  <c r="M13" i="6"/>
  <c r="L10" i="8" s="1"/>
  <c r="I13" i="6"/>
  <c r="H10" i="8" s="1"/>
  <c r="E13" i="6"/>
  <c r="D10" i="8" s="1"/>
  <c r="M12" i="6"/>
  <c r="L9" i="8" s="1"/>
  <c r="I12" i="6"/>
  <c r="H9" i="8" s="1"/>
  <c r="E12" i="6"/>
  <c r="D9" i="8" s="1"/>
  <c r="M11" i="6"/>
  <c r="L8" i="8" s="1"/>
  <c r="I11" i="6"/>
  <c r="H8" i="8" s="1"/>
  <c r="E11" i="6"/>
  <c r="D8" i="8" s="1"/>
  <c r="M10" i="6"/>
  <c r="L7" i="8" s="1"/>
  <c r="I10" i="6"/>
  <c r="H7" i="8" s="1"/>
  <c r="E10" i="6"/>
  <c r="D7" i="8" s="1"/>
  <c r="M9" i="6"/>
  <c r="L6" i="8" s="1"/>
  <c r="I9" i="6"/>
  <c r="H6" i="8" s="1"/>
  <c r="E9" i="6"/>
  <c r="D6" i="8" s="1"/>
  <c r="M8" i="6"/>
  <c r="L5" i="8" s="1"/>
  <c r="I8" i="6"/>
  <c r="H5" i="8" s="1"/>
  <c r="E8" i="6"/>
  <c r="D5" i="8" s="1"/>
  <c r="M7" i="6"/>
  <c r="L4" i="8" s="1"/>
  <c r="I7" i="6"/>
  <c r="H4" i="8" s="1"/>
  <c r="E7" i="6"/>
  <c r="D4" i="8" s="1"/>
  <c r="M6" i="6"/>
  <c r="L3" i="8" s="1"/>
  <c r="I6" i="6"/>
  <c r="H3" i="8" s="1"/>
  <c r="E6" i="6"/>
  <c r="D3" i="8" s="1"/>
  <c r="B17" i="8" s="1"/>
  <c r="M5" i="6"/>
  <c r="I5" i="6"/>
  <c r="E5" i="6"/>
  <c r="C15" i="6"/>
  <c r="C11" i="6"/>
  <c r="C7" i="6"/>
  <c r="D5" i="6"/>
  <c r="L5" i="6"/>
  <c r="H6" i="6"/>
  <c r="G3" i="8" s="1"/>
  <c r="D7" i="6"/>
  <c r="C4" i="8" s="1"/>
  <c r="L7" i="6"/>
  <c r="K4" i="8" s="1"/>
  <c r="H8" i="6"/>
  <c r="G5" i="8" s="1"/>
  <c r="D9" i="6"/>
  <c r="C6" i="8" s="1"/>
  <c r="L9" i="6"/>
  <c r="K6" i="8" s="1"/>
  <c r="H10" i="6"/>
  <c r="G7" i="8" s="1"/>
  <c r="D11" i="6"/>
  <c r="C8" i="8" s="1"/>
  <c r="L11" i="6"/>
  <c r="K8" i="8" s="1"/>
  <c r="H12" i="6"/>
  <c r="G9" i="8" s="1"/>
  <c r="D13" i="6"/>
  <c r="C10" i="8" s="1"/>
  <c r="L13" i="6"/>
  <c r="K10" i="8" s="1"/>
  <c r="K14" i="6"/>
  <c r="J11" i="8" s="1"/>
  <c r="O15" i="6"/>
  <c r="N12" i="8" s="1"/>
  <c r="G17" i="6"/>
  <c r="F14" i="8" s="1"/>
  <c r="J25" i="6"/>
  <c r="M26" i="6"/>
  <c r="C28" i="6"/>
  <c r="F29" i="6"/>
  <c r="I30" i="6"/>
  <c r="L31" i="6"/>
  <c r="O32" i="6"/>
  <c r="E34" i="6"/>
  <c r="H35" i="6"/>
  <c r="K36" i="6"/>
  <c r="O24" i="6"/>
  <c r="B21" i="8"/>
  <c r="D31" i="6"/>
  <c r="J33" i="6"/>
  <c r="C10" i="6"/>
  <c r="C6" i="6"/>
  <c r="C13" i="6"/>
  <c r="G5" i="6"/>
  <c r="O5" i="6"/>
  <c r="K6" i="6"/>
  <c r="J3" i="8" s="1"/>
  <c r="G7" i="6"/>
  <c r="F4" i="8" s="1"/>
  <c r="O7" i="6"/>
  <c r="N4" i="8" s="1"/>
  <c r="K8" i="6"/>
  <c r="J5" i="8" s="1"/>
  <c r="G9" i="6"/>
  <c r="F6" i="8" s="1"/>
  <c r="O9" i="6"/>
  <c r="N6" i="8" s="1"/>
  <c r="K10" i="6"/>
  <c r="J7" i="8" s="1"/>
  <c r="G11" i="6"/>
  <c r="F8" i="8" s="1"/>
  <c r="O11" i="6"/>
  <c r="N8" i="8" s="1"/>
  <c r="K12" i="6"/>
  <c r="J9" i="8" s="1"/>
  <c r="G13" i="6"/>
  <c r="F10" i="8" s="1"/>
  <c r="O13" i="6"/>
  <c r="N10" i="8" s="1"/>
  <c r="O14" i="6"/>
  <c r="N11" i="8" s="1"/>
  <c r="G16" i="6"/>
  <c r="F13" i="8" s="1"/>
  <c r="K17" i="6"/>
  <c r="J14" i="8" s="1"/>
  <c r="N25" i="6"/>
  <c r="D27" i="6"/>
  <c r="G28" i="6"/>
  <c r="J29" i="6"/>
  <c r="M30" i="6"/>
  <c r="C32" i="6"/>
  <c r="F33" i="6"/>
  <c r="I34" i="6"/>
  <c r="L35" i="6"/>
  <c r="O36" i="6"/>
  <c r="B24" i="8" l="1"/>
  <c r="B20" i="8"/>
  <c r="B19" i="8"/>
  <c r="B23" i="8"/>
  <c r="B28" i="8"/>
  <c r="B27" i="8"/>
  <c r="B18" i="8"/>
  <c r="B22" i="8"/>
  <c r="B26" i="8"/>
</calcChain>
</file>

<file path=xl/sharedStrings.xml><?xml version="1.0" encoding="utf-8"?>
<sst xmlns="http://schemas.openxmlformats.org/spreadsheetml/2006/main" count="124" uniqueCount="32">
  <si>
    <t>REGIONAL TRANSFER MATRIX (2015)</t>
  </si>
  <si>
    <t>FROM</t>
  </si>
  <si>
    <t>Base</t>
  </si>
  <si>
    <t>MARTA</t>
  </si>
  <si>
    <t>CCT
Local</t>
  </si>
  <si>
    <t>CCT
Express</t>
  </si>
  <si>
    <t>GCT Local</t>
  </si>
  <si>
    <t>GCT
Express
Zone 1</t>
  </si>
  <si>
    <t>GCT
Express
Zone 2</t>
  </si>
  <si>
    <t>CATS</t>
  </si>
  <si>
    <t>HAT</t>
  </si>
  <si>
    <t>ATL
Streetcar</t>
  </si>
  <si>
    <t>Shuttles</t>
  </si>
  <si>
    <t>-</t>
  </si>
  <si>
    <t>CCT Local</t>
  </si>
  <si>
    <t>CCT Express</t>
  </si>
  <si>
    <t>GCT Express Zone 1</t>
  </si>
  <si>
    <t>GCT Express Zone 2</t>
  </si>
  <si>
    <t>GRTA XPRESS Zone Green</t>
  </si>
  <si>
    <t>GRTA XPRESS Zone Blue</t>
  </si>
  <si>
    <t>ATL Streetcar</t>
  </si>
  <si>
    <t>REGIONAL TRANSFER MATRIX (2016)</t>
  </si>
  <si>
    <t>GRTA
XPRESS
Green
Zone</t>
  </si>
  <si>
    <t>GRTA
XPRESS
Blue
Zone</t>
  </si>
  <si>
    <t>http://www.bls.gov/data/inflation_calculator.htm</t>
  </si>
  <si>
    <t>2015 $</t>
  </si>
  <si>
    <t>2010 equiv $</t>
  </si>
  <si>
    <t>CPI Factor</t>
  </si>
  <si>
    <t>Operator</t>
  </si>
  <si>
    <t>Name</t>
  </si>
  <si>
    <t>FAREFROMFS</t>
  </si>
  <si>
    <t>COPY EACH TO TRANSIT FARE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</si>
</sst>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2" fontId="2" fillId="3" borderId="5" xfId="0" applyNumberFormat="1" applyFont="1" applyFill="1" applyBorder="1" applyAlignment="1">
      <alignment horizontal="center" vertical="center" wrapText="1"/>
    </xf>
    <xf numFmtId="2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 vertical="center" wrapText="1"/>
    </xf>
    <xf numFmtId="2" fontId="0" fillId="3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6" xfId="0" applyNumberFormat="1" applyFont="1" applyFill="1" applyBorder="1" applyAlignment="1">
      <alignment horizontal="center"/>
    </xf>
    <xf numFmtId="2" fontId="2" fillId="3" borderId="7" xfId="0" applyNumberFormat="1" applyFont="1" applyFill="1" applyBorder="1" applyAlignment="1">
      <alignment horizontal="left" vertical="center" wrapText="1"/>
    </xf>
    <xf numFmtId="1" fontId="2" fillId="3" borderId="8" xfId="0" applyNumberFormat="1" applyFont="1" applyFill="1" applyBorder="1" applyAlignment="1">
      <alignment horizontal="center" vertical="center" wrapText="1"/>
    </xf>
    <xf numFmtId="2" fontId="0" fillId="4" borderId="8" xfId="0" applyNumberFormat="1" applyFont="1" applyFill="1" applyBorder="1" applyAlignment="1">
      <alignment horizontal="center"/>
    </xf>
    <xf numFmtId="2" fontId="0" fillId="3" borderId="8" xfId="0" applyNumberFormat="1" applyFont="1" applyFill="1" applyBorder="1" applyAlignment="1">
      <alignment horizontal="center"/>
    </xf>
    <xf numFmtId="2" fontId="0" fillId="4" borderId="9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/>
    <xf numFmtId="2" fontId="0" fillId="0" borderId="0" xfId="0" applyNumberFormat="1" applyFont="1" applyFill="1" applyBorder="1" applyAlignment="1">
      <alignment horizontal="center"/>
    </xf>
    <xf numFmtId="164" fontId="0" fillId="0" borderId="0" xfId="0" applyNumberFormat="1"/>
    <xf numFmtId="2" fontId="2" fillId="4" borderId="5" xfId="0" applyNumberFormat="1" applyFont="1" applyFill="1" applyBorder="1" applyAlignment="1">
      <alignment horizontal="center"/>
    </xf>
    <xf numFmtId="2" fontId="2" fillId="4" borderId="8" xfId="0" applyNumberFormat="1" applyFont="1" applyFill="1" applyBorder="1" applyAlignment="1">
      <alignment horizontal="center"/>
    </xf>
    <xf numFmtId="2" fontId="2" fillId="4" borderId="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3</xdr:row>
      <xdr:rowOff>45720</xdr:rowOff>
    </xdr:from>
    <xdr:to>
      <xdr:col>5</xdr:col>
      <xdr:colOff>28143</xdr:colOff>
      <xdr:row>14</xdr:row>
      <xdr:rowOff>81659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" y="594360"/>
          <a:ext cx="3457143" cy="2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85" zoomScaleNormal="85" workbookViewId="0">
      <selection activeCell="S27" sqref="S27"/>
    </sheetView>
  </sheetViews>
  <sheetFormatPr defaultRowHeight="15" x14ac:dyDescent="0.25"/>
  <cols>
    <col min="1" max="1" width="24" bestFit="1" customWidth="1"/>
    <col min="2" max="2" width="3.140625" bestFit="1" customWidth="1"/>
    <col min="3" max="15" width="8.7109375" customWidth="1"/>
  </cols>
  <sheetData>
    <row r="1" spans="1:15" ht="15.75" thickBot="1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x14ac:dyDescent="0.25">
      <c r="A2" s="1"/>
      <c r="B2" s="35" t="s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5" ht="60" x14ac:dyDescent="0.25">
      <c r="A3" s="2"/>
      <c r="B3" s="3"/>
      <c r="C3" s="4" t="s">
        <v>2</v>
      </c>
      <c r="D3" s="5" t="s">
        <v>3</v>
      </c>
      <c r="E3" s="4" t="s">
        <v>4</v>
      </c>
      <c r="F3" s="4" t="s">
        <v>5</v>
      </c>
      <c r="G3" s="5" t="s">
        <v>6</v>
      </c>
      <c r="H3" s="3" t="s">
        <v>7</v>
      </c>
      <c r="I3" s="3" t="s">
        <v>8</v>
      </c>
      <c r="J3" s="3" t="s">
        <v>22</v>
      </c>
      <c r="K3" s="3" t="s">
        <v>23</v>
      </c>
      <c r="L3" s="6" t="s">
        <v>9</v>
      </c>
      <c r="M3" s="6" t="s">
        <v>10</v>
      </c>
      <c r="N3" s="3" t="s">
        <v>11</v>
      </c>
      <c r="O3" s="7" t="s">
        <v>12</v>
      </c>
    </row>
    <row r="4" spans="1:15" x14ac:dyDescent="0.25">
      <c r="A4" s="8"/>
      <c r="B4" s="3"/>
      <c r="C4" s="9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1">
        <v>12</v>
      </c>
    </row>
    <row r="5" spans="1:15" x14ac:dyDescent="0.25">
      <c r="A5" s="8" t="s">
        <v>2</v>
      </c>
      <c r="B5" s="6"/>
      <c r="C5" s="12" t="s">
        <v>13</v>
      </c>
      <c r="D5" s="13">
        <v>2.5</v>
      </c>
      <c r="E5" s="13">
        <v>2.5</v>
      </c>
      <c r="F5" s="13">
        <v>5</v>
      </c>
      <c r="G5" s="13">
        <v>2.5</v>
      </c>
      <c r="H5" s="13">
        <v>3.75</v>
      </c>
      <c r="I5" s="13">
        <v>5</v>
      </c>
      <c r="J5" s="13">
        <v>3</v>
      </c>
      <c r="K5" s="13">
        <v>4</v>
      </c>
      <c r="L5" s="13">
        <v>1.25</v>
      </c>
      <c r="M5" s="13">
        <v>1</v>
      </c>
      <c r="N5" s="13">
        <v>0</v>
      </c>
      <c r="O5" s="14">
        <v>0</v>
      </c>
    </row>
    <row r="6" spans="1:15" x14ac:dyDescent="0.25">
      <c r="A6" s="8" t="s">
        <v>3</v>
      </c>
      <c r="B6" s="6">
        <v>1</v>
      </c>
      <c r="C6" s="13">
        <v>2.5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2">
        <v>0</v>
      </c>
      <c r="M6" s="12">
        <v>0</v>
      </c>
      <c r="N6" s="13">
        <v>2.5</v>
      </c>
      <c r="O6" s="14">
        <v>2.5</v>
      </c>
    </row>
    <row r="7" spans="1:15" x14ac:dyDescent="0.25">
      <c r="A7" s="2" t="s">
        <v>14</v>
      </c>
      <c r="B7" s="3">
        <v>2</v>
      </c>
      <c r="C7" s="13">
        <v>2.5</v>
      </c>
      <c r="D7" s="13">
        <v>0</v>
      </c>
      <c r="E7" s="13">
        <v>0</v>
      </c>
      <c r="F7" s="13">
        <v>0</v>
      </c>
      <c r="G7" s="12">
        <v>0</v>
      </c>
      <c r="H7" s="12">
        <v>0</v>
      </c>
      <c r="I7" s="13">
        <v>2.5</v>
      </c>
      <c r="J7" s="13">
        <v>2.5</v>
      </c>
      <c r="K7" s="13">
        <v>2.5</v>
      </c>
      <c r="L7" s="12">
        <v>0</v>
      </c>
      <c r="M7" s="12">
        <v>0</v>
      </c>
      <c r="N7" s="12">
        <v>0</v>
      </c>
      <c r="O7" s="14">
        <v>2.5</v>
      </c>
    </row>
    <row r="8" spans="1:15" x14ac:dyDescent="0.25">
      <c r="A8" s="2" t="s">
        <v>15</v>
      </c>
      <c r="B8" s="3">
        <v>3</v>
      </c>
      <c r="C8" s="13">
        <v>5</v>
      </c>
      <c r="D8" s="13">
        <v>2.5</v>
      </c>
      <c r="E8" s="13">
        <v>2.5</v>
      </c>
      <c r="F8" s="13">
        <v>0</v>
      </c>
      <c r="G8" s="12">
        <v>0</v>
      </c>
      <c r="H8" s="13">
        <v>5</v>
      </c>
      <c r="I8" s="13">
        <v>5</v>
      </c>
      <c r="J8" s="13">
        <v>5</v>
      </c>
      <c r="K8" s="13">
        <v>5</v>
      </c>
      <c r="L8" s="12">
        <v>0</v>
      </c>
      <c r="M8" s="12">
        <v>0</v>
      </c>
      <c r="N8" s="13">
        <v>5</v>
      </c>
      <c r="O8" s="14">
        <v>5</v>
      </c>
    </row>
    <row r="9" spans="1:15" x14ac:dyDescent="0.25">
      <c r="A9" s="2" t="s">
        <v>6</v>
      </c>
      <c r="B9" s="3">
        <v>4</v>
      </c>
      <c r="C9" s="13">
        <v>2.5</v>
      </c>
      <c r="D9" s="13">
        <v>0</v>
      </c>
      <c r="E9" s="12">
        <v>0</v>
      </c>
      <c r="F9" s="12">
        <v>0</v>
      </c>
      <c r="G9" s="13">
        <v>0</v>
      </c>
      <c r="H9" s="13">
        <v>0</v>
      </c>
      <c r="I9" s="13">
        <v>0</v>
      </c>
      <c r="J9" s="13">
        <v>2.5</v>
      </c>
      <c r="K9" s="13">
        <v>2.5</v>
      </c>
      <c r="L9" s="12">
        <v>0</v>
      </c>
      <c r="M9" s="12">
        <v>0</v>
      </c>
      <c r="N9" s="12">
        <v>0</v>
      </c>
      <c r="O9" s="14">
        <v>2.5</v>
      </c>
    </row>
    <row r="10" spans="1:15" x14ac:dyDescent="0.25">
      <c r="A10" s="2" t="s">
        <v>16</v>
      </c>
      <c r="B10" s="3">
        <v>5</v>
      </c>
      <c r="C10" s="13">
        <v>3.75</v>
      </c>
      <c r="D10" s="13">
        <v>0</v>
      </c>
      <c r="E10" s="12">
        <v>0</v>
      </c>
      <c r="F10" s="13">
        <v>3.75</v>
      </c>
      <c r="G10" s="13">
        <v>1.25</v>
      </c>
      <c r="H10" s="13">
        <v>0</v>
      </c>
      <c r="I10" s="13">
        <v>0</v>
      </c>
      <c r="J10" s="13">
        <v>3.75</v>
      </c>
      <c r="K10" s="13">
        <v>3.75</v>
      </c>
      <c r="L10" s="12">
        <v>0</v>
      </c>
      <c r="M10" s="12">
        <v>0</v>
      </c>
      <c r="N10" s="13">
        <v>3.75</v>
      </c>
      <c r="O10" s="14">
        <v>3.75</v>
      </c>
    </row>
    <row r="11" spans="1:15" x14ac:dyDescent="0.25">
      <c r="A11" s="2" t="s">
        <v>17</v>
      </c>
      <c r="B11" s="3">
        <v>6</v>
      </c>
      <c r="C11" s="13">
        <v>5</v>
      </c>
      <c r="D11" s="13">
        <v>0</v>
      </c>
      <c r="E11" s="13">
        <v>5</v>
      </c>
      <c r="F11" s="13">
        <v>5</v>
      </c>
      <c r="G11" s="13">
        <v>2.5</v>
      </c>
      <c r="H11" s="13">
        <v>1.25</v>
      </c>
      <c r="I11" s="13">
        <v>0</v>
      </c>
      <c r="J11" s="13">
        <v>5</v>
      </c>
      <c r="K11" s="13">
        <v>5</v>
      </c>
      <c r="L11" s="12">
        <v>0</v>
      </c>
      <c r="M11" s="12">
        <v>0</v>
      </c>
      <c r="N11" s="13">
        <v>5</v>
      </c>
      <c r="O11" s="14">
        <v>5</v>
      </c>
    </row>
    <row r="12" spans="1:15" x14ac:dyDescent="0.25">
      <c r="A12" s="2" t="s">
        <v>18</v>
      </c>
      <c r="B12" s="3">
        <v>7</v>
      </c>
      <c r="C12" s="13">
        <v>3</v>
      </c>
      <c r="D12" s="13">
        <v>0</v>
      </c>
      <c r="E12" s="13">
        <v>3</v>
      </c>
      <c r="F12" s="13">
        <v>3</v>
      </c>
      <c r="G12" s="13">
        <v>3</v>
      </c>
      <c r="H12" s="13">
        <v>3</v>
      </c>
      <c r="I12" s="13">
        <v>3</v>
      </c>
      <c r="J12" s="13">
        <v>3</v>
      </c>
      <c r="K12" s="13">
        <v>3</v>
      </c>
      <c r="L12" s="12">
        <v>0</v>
      </c>
      <c r="M12" s="12">
        <v>0</v>
      </c>
      <c r="N12" s="13">
        <v>3</v>
      </c>
      <c r="O12" s="14">
        <v>3</v>
      </c>
    </row>
    <row r="13" spans="1:15" x14ac:dyDescent="0.25">
      <c r="A13" s="2" t="s">
        <v>19</v>
      </c>
      <c r="B13" s="3">
        <v>8</v>
      </c>
      <c r="C13" s="13">
        <v>4</v>
      </c>
      <c r="D13" s="13">
        <v>0</v>
      </c>
      <c r="E13" s="13">
        <v>4</v>
      </c>
      <c r="F13" s="13">
        <v>4</v>
      </c>
      <c r="G13" s="13">
        <v>4</v>
      </c>
      <c r="H13" s="13">
        <v>4</v>
      </c>
      <c r="I13" s="13">
        <v>4</v>
      </c>
      <c r="J13" s="13">
        <v>4</v>
      </c>
      <c r="K13" s="13">
        <v>4</v>
      </c>
      <c r="L13" s="12">
        <v>0</v>
      </c>
      <c r="M13" s="12">
        <v>0</v>
      </c>
      <c r="N13" s="13">
        <v>4</v>
      </c>
      <c r="O13" s="14">
        <v>4</v>
      </c>
    </row>
    <row r="14" spans="1:15" x14ac:dyDescent="0.25">
      <c r="A14" s="8" t="s">
        <v>9</v>
      </c>
      <c r="B14" s="6">
        <v>9</v>
      </c>
      <c r="C14" s="13">
        <v>1.25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3">
        <v>0</v>
      </c>
      <c r="M14" s="12">
        <v>0</v>
      </c>
      <c r="N14" s="12">
        <v>0</v>
      </c>
      <c r="O14" s="14">
        <v>1.25</v>
      </c>
    </row>
    <row r="15" spans="1:15" x14ac:dyDescent="0.25">
      <c r="A15" s="8" t="s">
        <v>10</v>
      </c>
      <c r="B15" s="6">
        <v>10</v>
      </c>
      <c r="C15" s="13">
        <v>1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0.5</v>
      </c>
      <c r="N15" s="12">
        <v>0</v>
      </c>
      <c r="O15" s="14">
        <v>1</v>
      </c>
    </row>
    <row r="16" spans="1:15" x14ac:dyDescent="0.25">
      <c r="A16" s="2" t="s">
        <v>20</v>
      </c>
      <c r="B16" s="3">
        <v>11</v>
      </c>
      <c r="C16" s="13">
        <v>0</v>
      </c>
      <c r="D16" s="13">
        <v>0</v>
      </c>
      <c r="E16" s="12">
        <v>0</v>
      </c>
      <c r="F16" s="13">
        <v>0</v>
      </c>
      <c r="G16" s="12">
        <v>0</v>
      </c>
      <c r="H16" s="13">
        <v>0</v>
      </c>
      <c r="I16" s="13">
        <v>0</v>
      </c>
      <c r="J16" s="13">
        <v>0</v>
      </c>
      <c r="K16" s="13">
        <v>0</v>
      </c>
      <c r="L16" s="12">
        <v>0</v>
      </c>
      <c r="M16" s="12">
        <v>0</v>
      </c>
      <c r="N16" s="12">
        <v>0</v>
      </c>
      <c r="O16" s="14">
        <v>0</v>
      </c>
    </row>
    <row r="17" spans="1:15" ht="15.75" thickBot="1" x14ac:dyDescent="0.3">
      <c r="A17" s="15" t="s">
        <v>12</v>
      </c>
      <c r="B17" s="16">
        <v>12</v>
      </c>
      <c r="C17" s="17">
        <v>0</v>
      </c>
      <c r="D17" s="17">
        <v>0</v>
      </c>
      <c r="E17" s="17">
        <v>0</v>
      </c>
      <c r="F17" s="17">
        <v>0</v>
      </c>
      <c r="G17" s="18">
        <v>0</v>
      </c>
      <c r="H17" s="17">
        <v>0</v>
      </c>
      <c r="I17" s="17">
        <v>0</v>
      </c>
      <c r="J17" s="17">
        <v>0</v>
      </c>
      <c r="K17" s="17">
        <v>0</v>
      </c>
      <c r="L17" s="18">
        <v>0</v>
      </c>
      <c r="M17" s="18">
        <v>0</v>
      </c>
      <c r="N17" s="17">
        <v>0</v>
      </c>
      <c r="O17" s="19">
        <v>0</v>
      </c>
    </row>
    <row r="18" spans="1:15" x14ac:dyDescent="0.25">
      <c r="A18" s="20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3"/>
      <c r="O18" s="22"/>
    </row>
    <row r="19" spans="1:15" x14ac:dyDescent="0.25">
      <c r="A19" s="20"/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22"/>
    </row>
    <row r="20" spans="1:15" ht="15.75" thickBot="1" x14ac:dyDescent="0.3">
      <c r="A20" s="34" t="s">
        <v>21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</row>
    <row r="21" spans="1:15" x14ac:dyDescent="0.25">
      <c r="A21" s="1"/>
      <c r="B21" s="35" t="s">
        <v>1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6"/>
    </row>
    <row r="22" spans="1:15" ht="60" x14ac:dyDescent="0.25">
      <c r="A22" s="2"/>
      <c r="B22" s="3"/>
      <c r="C22" s="4" t="s">
        <v>2</v>
      </c>
      <c r="D22" s="5" t="s">
        <v>3</v>
      </c>
      <c r="E22" s="4" t="s">
        <v>4</v>
      </c>
      <c r="F22" s="4" t="s">
        <v>5</v>
      </c>
      <c r="G22" s="5" t="s">
        <v>6</v>
      </c>
      <c r="H22" s="3" t="s">
        <v>7</v>
      </c>
      <c r="I22" s="3" t="s">
        <v>8</v>
      </c>
      <c r="J22" s="3" t="s">
        <v>22</v>
      </c>
      <c r="K22" s="3" t="s">
        <v>23</v>
      </c>
      <c r="L22" s="6" t="s">
        <v>9</v>
      </c>
      <c r="M22" s="6" t="s">
        <v>10</v>
      </c>
      <c r="N22" s="3" t="s">
        <v>11</v>
      </c>
      <c r="O22" s="7" t="s">
        <v>12</v>
      </c>
    </row>
    <row r="23" spans="1:15" x14ac:dyDescent="0.25">
      <c r="A23" s="8"/>
      <c r="B23" s="3"/>
      <c r="C23" s="9"/>
      <c r="D23" s="10">
        <v>1</v>
      </c>
      <c r="E23" s="10">
        <v>2</v>
      </c>
      <c r="F23" s="10">
        <v>3</v>
      </c>
      <c r="G23" s="10">
        <v>4</v>
      </c>
      <c r="H23" s="10">
        <v>5</v>
      </c>
      <c r="I23" s="10">
        <v>6</v>
      </c>
      <c r="J23" s="10">
        <v>7</v>
      </c>
      <c r="K23" s="10">
        <v>8</v>
      </c>
      <c r="L23" s="10">
        <v>9</v>
      </c>
      <c r="M23" s="10">
        <v>10</v>
      </c>
      <c r="N23" s="10">
        <v>11</v>
      </c>
      <c r="O23" s="11">
        <v>12</v>
      </c>
    </row>
    <row r="24" spans="1:15" x14ac:dyDescent="0.25">
      <c r="A24" s="8" t="s">
        <v>2</v>
      </c>
      <c r="B24" s="6"/>
      <c r="C24" s="12" t="s">
        <v>13</v>
      </c>
      <c r="D24" s="13">
        <v>2.5</v>
      </c>
      <c r="E24" s="13">
        <v>2.5</v>
      </c>
      <c r="F24" s="13">
        <v>5</v>
      </c>
      <c r="G24" s="13">
        <v>2.5</v>
      </c>
      <c r="H24" s="13">
        <v>3.75</v>
      </c>
      <c r="I24" s="13">
        <v>5</v>
      </c>
      <c r="J24" s="13">
        <v>3</v>
      </c>
      <c r="K24" s="13">
        <v>4</v>
      </c>
      <c r="L24" s="13">
        <v>1.25</v>
      </c>
      <c r="M24" s="13">
        <v>1</v>
      </c>
      <c r="N24" s="13">
        <v>1</v>
      </c>
      <c r="O24" s="14">
        <v>0</v>
      </c>
    </row>
    <row r="25" spans="1:15" x14ac:dyDescent="0.25">
      <c r="A25" s="8" t="s">
        <v>3</v>
      </c>
      <c r="B25" s="6">
        <v>1</v>
      </c>
      <c r="C25" s="13">
        <v>2.5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2">
        <v>0</v>
      </c>
      <c r="M25" s="12">
        <v>0</v>
      </c>
      <c r="N25" s="13">
        <v>2.5</v>
      </c>
      <c r="O25" s="14">
        <v>2.5</v>
      </c>
    </row>
    <row r="26" spans="1:15" x14ac:dyDescent="0.25">
      <c r="A26" s="2" t="s">
        <v>14</v>
      </c>
      <c r="B26" s="3">
        <v>2</v>
      </c>
      <c r="C26" s="13">
        <v>2.5</v>
      </c>
      <c r="D26" s="13">
        <v>0</v>
      </c>
      <c r="E26" s="13">
        <v>0</v>
      </c>
      <c r="F26" s="13">
        <v>0</v>
      </c>
      <c r="G26" s="12">
        <v>0</v>
      </c>
      <c r="H26" s="12">
        <v>0</v>
      </c>
      <c r="I26" s="13">
        <v>2.5</v>
      </c>
      <c r="J26" s="13">
        <v>2.5</v>
      </c>
      <c r="K26" s="13">
        <v>2.5</v>
      </c>
      <c r="L26" s="12">
        <v>0</v>
      </c>
      <c r="M26" s="12">
        <v>0</v>
      </c>
      <c r="N26" s="12">
        <v>0</v>
      </c>
      <c r="O26" s="14">
        <v>2.5</v>
      </c>
    </row>
    <row r="27" spans="1:15" x14ac:dyDescent="0.25">
      <c r="A27" s="2" t="s">
        <v>15</v>
      </c>
      <c r="B27" s="3">
        <v>3</v>
      </c>
      <c r="C27" s="13">
        <v>5</v>
      </c>
      <c r="D27" s="13">
        <v>2.5</v>
      </c>
      <c r="E27" s="13">
        <v>2.5</v>
      </c>
      <c r="F27" s="13">
        <v>0</v>
      </c>
      <c r="G27" s="12">
        <v>0</v>
      </c>
      <c r="H27" s="13">
        <v>5</v>
      </c>
      <c r="I27" s="13">
        <v>5</v>
      </c>
      <c r="J27" s="13">
        <v>5</v>
      </c>
      <c r="K27" s="13">
        <v>5</v>
      </c>
      <c r="L27" s="12">
        <v>0</v>
      </c>
      <c r="M27" s="12">
        <v>0</v>
      </c>
      <c r="N27" s="13">
        <v>5</v>
      </c>
      <c r="O27" s="14">
        <v>5</v>
      </c>
    </row>
    <row r="28" spans="1:15" x14ac:dyDescent="0.25">
      <c r="A28" s="2" t="s">
        <v>6</v>
      </c>
      <c r="B28" s="3">
        <v>4</v>
      </c>
      <c r="C28" s="13">
        <v>2.5</v>
      </c>
      <c r="D28" s="13">
        <v>0</v>
      </c>
      <c r="E28" s="12">
        <v>0</v>
      </c>
      <c r="F28" s="12">
        <v>0</v>
      </c>
      <c r="G28" s="13">
        <v>0</v>
      </c>
      <c r="H28" s="13">
        <v>0</v>
      </c>
      <c r="I28" s="13">
        <v>0</v>
      </c>
      <c r="J28" s="13">
        <v>2.5</v>
      </c>
      <c r="K28" s="13">
        <v>2.5</v>
      </c>
      <c r="L28" s="12">
        <v>0</v>
      </c>
      <c r="M28" s="12">
        <v>0</v>
      </c>
      <c r="N28" s="12">
        <v>0</v>
      </c>
      <c r="O28" s="14">
        <v>2.5</v>
      </c>
    </row>
    <row r="29" spans="1:15" x14ac:dyDescent="0.25">
      <c r="A29" s="2" t="s">
        <v>16</v>
      </c>
      <c r="B29" s="3">
        <v>5</v>
      </c>
      <c r="C29" s="13">
        <v>3.75</v>
      </c>
      <c r="D29" s="13">
        <v>0</v>
      </c>
      <c r="E29" s="12">
        <v>0</v>
      </c>
      <c r="F29" s="13">
        <v>3.75</v>
      </c>
      <c r="G29" s="13">
        <v>1.25</v>
      </c>
      <c r="H29" s="13">
        <v>0</v>
      </c>
      <c r="I29" s="13">
        <v>0</v>
      </c>
      <c r="J29" s="13">
        <v>3.75</v>
      </c>
      <c r="K29" s="13">
        <v>3.75</v>
      </c>
      <c r="L29" s="12">
        <v>0</v>
      </c>
      <c r="M29" s="12">
        <v>0</v>
      </c>
      <c r="N29" s="13">
        <v>3.75</v>
      </c>
      <c r="O29" s="14">
        <v>3.75</v>
      </c>
    </row>
    <row r="30" spans="1:15" x14ac:dyDescent="0.25">
      <c r="A30" s="2" t="s">
        <v>17</v>
      </c>
      <c r="B30" s="3">
        <v>6</v>
      </c>
      <c r="C30" s="13">
        <v>5</v>
      </c>
      <c r="D30" s="13">
        <v>0</v>
      </c>
      <c r="E30" s="13">
        <v>5</v>
      </c>
      <c r="F30" s="13">
        <v>5</v>
      </c>
      <c r="G30" s="13">
        <v>2.5</v>
      </c>
      <c r="H30" s="13">
        <v>1.25</v>
      </c>
      <c r="I30" s="13">
        <v>0</v>
      </c>
      <c r="J30" s="13">
        <v>5</v>
      </c>
      <c r="K30" s="13">
        <v>5</v>
      </c>
      <c r="L30" s="12">
        <v>0</v>
      </c>
      <c r="M30" s="12">
        <v>0</v>
      </c>
      <c r="N30" s="13">
        <v>5</v>
      </c>
      <c r="O30" s="14">
        <v>5</v>
      </c>
    </row>
    <row r="31" spans="1:15" x14ac:dyDescent="0.25">
      <c r="A31" s="2" t="s">
        <v>18</v>
      </c>
      <c r="B31" s="3">
        <v>7</v>
      </c>
      <c r="C31" s="13">
        <v>3</v>
      </c>
      <c r="D31" s="13">
        <v>0</v>
      </c>
      <c r="E31" s="13">
        <v>3</v>
      </c>
      <c r="F31" s="13">
        <v>3</v>
      </c>
      <c r="G31" s="13">
        <v>3</v>
      </c>
      <c r="H31" s="13">
        <v>3</v>
      </c>
      <c r="I31" s="13">
        <v>3</v>
      </c>
      <c r="J31" s="13">
        <v>3</v>
      </c>
      <c r="K31" s="13">
        <v>3</v>
      </c>
      <c r="L31" s="12">
        <v>0</v>
      </c>
      <c r="M31" s="12">
        <v>0</v>
      </c>
      <c r="N31" s="13">
        <v>3</v>
      </c>
      <c r="O31" s="14">
        <v>3</v>
      </c>
    </row>
    <row r="32" spans="1:15" x14ac:dyDescent="0.25">
      <c r="A32" s="2" t="s">
        <v>19</v>
      </c>
      <c r="B32" s="3">
        <v>8</v>
      </c>
      <c r="C32" s="13">
        <v>4</v>
      </c>
      <c r="D32" s="13">
        <v>0</v>
      </c>
      <c r="E32" s="13">
        <v>4</v>
      </c>
      <c r="F32" s="13">
        <v>4</v>
      </c>
      <c r="G32" s="13">
        <v>4</v>
      </c>
      <c r="H32" s="13">
        <v>4</v>
      </c>
      <c r="I32" s="13">
        <v>4</v>
      </c>
      <c r="J32" s="13">
        <v>4</v>
      </c>
      <c r="K32" s="13">
        <v>4</v>
      </c>
      <c r="L32" s="12">
        <v>0</v>
      </c>
      <c r="M32" s="12">
        <v>0</v>
      </c>
      <c r="N32" s="13">
        <v>4</v>
      </c>
      <c r="O32" s="14">
        <v>4</v>
      </c>
    </row>
    <row r="33" spans="1:15" x14ac:dyDescent="0.25">
      <c r="A33" s="8" t="s">
        <v>9</v>
      </c>
      <c r="B33" s="6">
        <v>9</v>
      </c>
      <c r="C33" s="13">
        <v>1.25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3">
        <v>0</v>
      </c>
      <c r="M33" s="12">
        <v>0</v>
      </c>
      <c r="N33" s="12">
        <v>0</v>
      </c>
      <c r="O33" s="14">
        <v>1.25</v>
      </c>
    </row>
    <row r="34" spans="1:15" x14ac:dyDescent="0.25">
      <c r="A34" s="8" t="s">
        <v>10</v>
      </c>
      <c r="B34" s="6">
        <v>10</v>
      </c>
      <c r="C34" s="13">
        <v>1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3">
        <v>0.5</v>
      </c>
      <c r="N34" s="12">
        <v>0</v>
      </c>
      <c r="O34" s="14">
        <v>1</v>
      </c>
    </row>
    <row r="35" spans="1:15" x14ac:dyDescent="0.25">
      <c r="A35" s="2" t="s">
        <v>20</v>
      </c>
      <c r="B35" s="3">
        <v>11</v>
      </c>
      <c r="C35" s="13">
        <v>1</v>
      </c>
      <c r="D35" s="13">
        <v>1</v>
      </c>
      <c r="E35" s="12">
        <v>0</v>
      </c>
      <c r="F35" s="13">
        <v>1</v>
      </c>
      <c r="G35" s="12">
        <v>0</v>
      </c>
      <c r="H35" s="13">
        <v>1</v>
      </c>
      <c r="I35" s="13">
        <v>1</v>
      </c>
      <c r="J35" s="13">
        <v>1</v>
      </c>
      <c r="K35" s="13">
        <v>1</v>
      </c>
      <c r="L35" s="12">
        <v>0</v>
      </c>
      <c r="M35" s="12">
        <v>0</v>
      </c>
      <c r="N35" s="12">
        <v>0</v>
      </c>
      <c r="O35" s="14">
        <v>1</v>
      </c>
    </row>
    <row r="36" spans="1:15" ht="15.75" thickBot="1" x14ac:dyDescent="0.3">
      <c r="A36" s="15" t="s">
        <v>12</v>
      </c>
      <c r="B36" s="16">
        <v>12</v>
      </c>
      <c r="C36" s="17">
        <v>0</v>
      </c>
      <c r="D36" s="17">
        <v>0</v>
      </c>
      <c r="E36" s="17">
        <v>0</v>
      </c>
      <c r="F36" s="17">
        <v>0</v>
      </c>
      <c r="G36" s="18">
        <v>0</v>
      </c>
      <c r="H36" s="17">
        <v>0</v>
      </c>
      <c r="I36" s="17">
        <v>0</v>
      </c>
      <c r="J36" s="17">
        <v>0</v>
      </c>
      <c r="K36" s="17">
        <v>0</v>
      </c>
      <c r="L36" s="18">
        <v>0</v>
      </c>
      <c r="M36" s="18">
        <v>0</v>
      </c>
      <c r="N36" s="17">
        <v>0</v>
      </c>
      <c r="O36" s="19">
        <v>0</v>
      </c>
    </row>
  </sheetData>
  <mergeCells count="4">
    <mergeCell ref="A1:O1"/>
    <mergeCell ref="B2:O2"/>
    <mergeCell ref="A20:O20"/>
    <mergeCell ref="B21:O21"/>
  </mergeCells>
  <pageMargins left="0.7" right="0.7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workbookViewId="0">
      <selection activeCell="F28" sqref="F28"/>
    </sheetView>
  </sheetViews>
  <sheetFormatPr defaultRowHeight="15" x14ac:dyDescent="0.25"/>
  <cols>
    <col min="1" max="1" width="15.7109375" bestFit="1" customWidth="1"/>
    <col min="7" max="7" width="11.28515625" bestFit="1" customWidth="1"/>
  </cols>
  <sheetData>
    <row r="2" spans="1:8" x14ac:dyDescent="0.25">
      <c r="A2" t="s">
        <v>24</v>
      </c>
    </row>
    <row r="4" spans="1:8" x14ac:dyDescent="0.25">
      <c r="G4" t="s">
        <v>25</v>
      </c>
      <c r="H4" s="24">
        <v>2.5</v>
      </c>
    </row>
    <row r="5" spans="1:8" x14ac:dyDescent="0.25">
      <c r="G5" t="s">
        <v>26</v>
      </c>
      <c r="H5" s="24">
        <v>2.29</v>
      </c>
    </row>
    <row r="6" spans="1:8" x14ac:dyDescent="0.25">
      <c r="G6" t="s">
        <v>27</v>
      </c>
      <c r="H6">
        <f>H5/H4</f>
        <v>0.91600000000000004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22" zoomScale="85" zoomScaleNormal="85" workbookViewId="0">
      <selection activeCell="L33" sqref="L33"/>
    </sheetView>
  </sheetViews>
  <sheetFormatPr defaultRowHeight="15" x14ac:dyDescent="0.25"/>
  <cols>
    <col min="1" max="1" width="24" bestFit="1" customWidth="1"/>
    <col min="2" max="2" width="3.140625" bestFit="1" customWidth="1"/>
    <col min="3" max="15" width="8.7109375" customWidth="1"/>
    <col min="16" max="16" width="33.42578125" bestFit="1" customWidth="1"/>
    <col min="17" max="17" width="18.85546875" customWidth="1"/>
  </cols>
  <sheetData>
    <row r="1" spans="1:15" ht="15.75" thickBot="1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x14ac:dyDescent="0.25">
      <c r="A2" s="1"/>
      <c r="B2" s="35" t="s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5" ht="60" x14ac:dyDescent="0.25">
      <c r="A3" s="2"/>
      <c r="B3" s="3"/>
      <c r="C3" s="4" t="s">
        <v>2</v>
      </c>
      <c r="D3" s="5" t="s">
        <v>3</v>
      </c>
      <c r="E3" s="4" t="s">
        <v>4</v>
      </c>
      <c r="F3" s="4" t="s">
        <v>5</v>
      </c>
      <c r="G3" s="5" t="s">
        <v>6</v>
      </c>
      <c r="H3" s="3" t="s">
        <v>7</v>
      </c>
      <c r="I3" s="3" t="s">
        <v>8</v>
      </c>
      <c r="J3" s="3" t="s">
        <v>22</v>
      </c>
      <c r="K3" s="3" t="s">
        <v>23</v>
      </c>
      <c r="L3" s="6" t="s">
        <v>9</v>
      </c>
      <c r="M3" s="6" t="s">
        <v>10</v>
      </c>
      <c r="N3" s="3" t="s">
        <v>11</v>
      </c>
      <c r="O3" s="7" t="s">
        <v>12</v>
      </c>
    </row>
    <row r="4" spans="1:15" x14ac:dyDescent="0.25">
      <c r="A4" s="8"/>
      <c r="B4" s="3"/>
      <c r="C4" s="9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1">
        <v>12</v>
      </c>
    </row>
    <row r="5" spans="1:15" x14ac:dyDescent="0.25">
      <c r="A5" s="8" t="s">
        <v>2</v>
      </c>
      <c r="B5" s="6"/>
      <c r="C5" s="12" t="s">
        <v>13</v>
      </c>
      <c r="D5" s="25">
        <f>ROUND('Regional Transfer Matrix'!D5*'Consumer Price Index'!$H$6,1)</f>
        <v>2.2999999999999998</v>
      </c>
      <c r="E5" s="25">
        <f>ROUND('Regional Transfer Matrix'!E5*'Consumer Price Index'!$H$6,1)</f>
        <v>2.2999999999999998</v>
      </c>
      <c r="F5" s="25">
        <f>ROUND('Regional Transfer Matrix'!F5*'Consumer Price Index'!$H$6,1)</f>
        <v>4.5999999999999996</v>
      </c>
      <c r="G5" s="25">
        <f>ROUND('Regional Transfer Matrix'!G5*'Consumer Price Index'!$H$6,1)</f>
        <v>2.2999999999999998</v>
      </c>
      <c r="H5" s="25">
        <f>ROUND('Regional Transfer Matrix'!H5*'Consumer Price Index'!$H$6,1)</f>
        <v>3.4</v>
      </c>
      <c r="I5" s="25">
        <f>ROUND('Regional Transfer Matrix'!I5*'Consumer Price Index'!$H$6,1)</f>
        <v>4.5999999999999996</v>
      </c>
      <c r="J5" s="25">
        <f>ROUND('Regional Transfer Matrix'!J5*'Consumer Price Index'!$H$6,1)</f>
        <v>2.7</v>
      </c>
      <c r="K5" s="25">
        <f>ROUND('Regional Transfer Matrix'!K5*'Consumer Price Index'!$H$6,1)</f>
        <v>3.7</v>
      </c>
      <c r="L5" s="25">
        <f>ROUND('Regional Transfer Matrix'!L5*'Consumer Price Index'!$H$6,1)</f>
        <v>1.1000000000000001</v>
      </c>
      <c r="M5" s="25">
        <f>ROUND('Regional Transfer Matrix'!M5*'Consumer Price Index'!$H$6,1)</f>
        <v>0.9</v>
      </c>
      <c r="N5" s="25">
        <f>ROUND('Regional Transfer Matrix'!N5*'Consumer Price Index'!$H$6,1)</f>
        <v>0</v>
      </c>
      <c r="O5" s="27">
        <f>ROUND('Regional Transfer Matrix'!O5*'Consumer Price Index'!$H$6,1)</f>
        <v>0</v>
      </c>
    </row>
    <row r="6" spans="1:15" x14ac:dyDescent="0.25">
      <c r="A6" s="8" t="s">
        <v>3</v>
      </c>
      <c r="B6" s="6">
        <v>1</v>
      </c>
      <c r="C6" s="25">
        <f>ROUND('Regional Transfer Matrix'!C6*'Consumer Price Index'!$H$6,1)</f>
        <v>2.2999999999999998</v>
      </c>
      <c r="D6" s="13">
        <f>ROUND('Regional Transfer Matrix'!D6*'Consumer Price Index'!$H$6,1)</f>
        <v>0</v>
      </c>
      <c r="E6" s="13">
        <f>ROUND('Regional Transfer Matrix'!E6*'Consumer Price Index'!$H$6,1)</f>
        <v>0</v>
      </c>
      <c r="F6" s="13">
        <f>ROUND('Regional Transfer Matrix'!F6*'Consumer Price Index'!$H$6,1)</f>
        <v>0</v>
      </c>
      <c r="G6" s="13">
        <f>ROUND('Regional Transfer Matrix'!G6*'Consumer Price Index'!$H$6,1)</f>
        <v>0</v>
      </c>
      <c r="H6" s="13">
        <f>ROUND('Regional Transfer Matrix'!H6*'Consumer Price Index'!$H$6,1)</f>
        <v>0</v>
      </c>
      <c r="I6" s="13">
        <f>ROUND('Regional Transfer Matrix'!I6*'Consumer Price Index'!$H$6,1)</f>
        <v>0</v>
      </c>
      <c r="J6" s="13">
        <f>ROUND('Regional Transfer Matrix'!J6*'Consumer Price Index'!$H$6,1)</f>
        <v>0</v>
      </c>
      <c r="K6" s="13">
        <f>ROUND('Regional Transfer Matrix'!K6*'Consumer Price Index'!$H$6,1)</f>
        <v>0</v>
      </c>
      <c r="L6" s="12">
        <f>ROUND('Regional Transfer Matrix'!L6*'Consumer Price Index'!$H$6,1)</f>
        <v>0</v>
      </c>
      <c r="M6" s="12">
        <f>ROUND('Regional Transfer Matrix'!M6*'Consumer Price Index'!$H$6,1)</f>
        <v>0</v>
      </c>
      <c r="N6" s="13">
        <f>ROUND('Regional Transfer Matrix'!N6*'Consumer Price Index'!$H$6,1)</f>
        <v>2.2999999999999998</v>
      </c>
      <c r="O6" s="14">
        <f>ROUND('Regional Transfer Matrix'!O6*'Consumer Price Index'!$H$6,1)</f>
        <v>2.2999999999999998</v>
      </c>
    </row>
    <row r="7" spans="1:15" x14ac:dyDescent="0.25">
      <c r="A7" s="2" t="s">
        <v>14</v>
      </c>
      <c r="B7" s="3">
        <v>2</v>
      </c>
      <c r="C7" s="25">
        <f>ROUND('Regional Transfer Matrix'!C7*'Consumer Price Index'!$H$6,1)</f>
        <v>2.2999999999999998</v>
      </c>
      <c r="D7" s="13">
        <f>ROUND('Regional Transfer Matrix'!D7*'Consumer Price Index'!$H$6,1)</f>
        <v>0</v>
      </c>
      <c r="E7" s="13">
        <f>ROUND('Regional Transfer Matrix'!E7*'Consumer Price Index'!$H$6,1)</f>
        <v>0</v>
      </c>
      <c r="F7" s="13">
        <f>ROUND('Regional Transfer Matrix'!F7*'Consumer Price Index'!$H$6,1)</f>
        <v>0</v>
      </c>
      <c r="G7" s="12">
        <f>ROUND('Regional Transfer Matrix'!G7*'Consumer Price Index'!$H$6,1)</f>
        <v>0</v>
      </c>
      <c r="H7" s="12">
        <f>ROUND('Regional Transfer Matrix'!H7*'Consumer Price Index'!$H$6,1)</f>
        <v>0</v>
      </c>
      <c r="I7" s="13">
        <f>ROUND('Regional Transfer Matrix'!I7*'Consumer Price Index'!$H$6,1)</f>
        <v>2.2999999999999998</v>
      </c>
      <c r="J7" s="13">
        <f>ROUND('Regional Transfer Matrix'!J7*'Consumer Price Index'!$H$6,1)</f>
        <v>2.2999999999999998</v>
      </c>
      <c r="K7" s="13">
        <f>ROUND('Regional Transfer Matrix'!K7*'Consumer Price Index'!$H$6,1)</f>
        <v>2.2999999999999998</v>
      </c>
      <c r="L7" s="12">
        <f>ROUND('Regional Transfer Matrix'!L7*'Consumer Price Index'!$H$6,1)</f>
        <v>0</v>
      </c>
      <c r="M7" s="12">
        <f>ROUND('Regional Transfer Matrix'!M7*'Consumer Price Index'!$H$6,1)</f>
        <v>0</v>
      </c>
      <c r="N7" s="12">
        <f>ROUND('Regional Transfer Matrix'!N7*'Consumer Price Index'!$H$6,1)</f>
        <v>0</v>
      </c>
      <c r="O7" s="14">
        <f>ROUND('Regional Transfer Matrix'!O7*'Consumer Price Index'!$H$6,1)</f>
        <v>2.2999999999999998</v>
      </c>
    </row>
    <row r="8" spans="1:15" x14ac:dyDescent="0.25">
      <c r="A8" s="2" t="s">
        <v>15</v>
      </c>
      <c r="B8" s="3">
        <v>3</v>
      </c>
      <c r="C8" s="25">
        <f>ROUND('Regional Transfer Matrix'!C8*'Consumer Price Index'!$H$6,1)</f>
        <v>4.5999999999999996</v>
      </c>
      <c r="D8" s="13">
        <f>ROUND('Regional Transfer Matrix'!D8*'Consumer Price Index'!$H$6,1)</f>
        <v>2.2999999999999998</v>
      </c>
      <c r="E8" s="13">
        <f>ROUND('Regional Transfer Matrix'!E8*'Consumer Price Index'!$H$6,1)</f>
        <v>2.2999999999999998</v>
      </c>
      <c r="F8" s="13">
        <f>ROUND('Regional Transfer Matrix'!F8*'Consumer Price Index'!$H$6,1)</f>
        <v>0</v>
      </c>
      <c r="G8" s="12">
        <f>ROUND('Regional Transfer Matrix'!G8*'Consumer Price Index'!$H$6,1)</f>
        <v>0</v>
      </c>
      <c r="H8" s="13">
        <f>ROUND('Regional Transfer Matrix'!H8*'Consumer Price Index'!$H$6,1)</f>
        <v>4.5999999999999996</v>
      </c>
      <c r="I8" s="13">
        <f>ROUND('Regional Transfer Matrix'!I8*'Consumer Price Index'!$H$6,1)</f>
        <v>4.5999999999999996</v>
      </c>
      <c r="J8" s="13">
        <f>ROUND('Regional Transfer Matrix'!J8*'Consumer Price Index'!$H$6,1)</f>
        <v>4.5999999999999996</v>
      </c>
      <c r="K8" s="13">
        <f>ROUND('Regional Transfer Matrix'!K8*'Consumer Price Index'!$H$6,1)</f>
        <v>4.5999999999999996</v>
      </c>
      <c r="L8" s="12">
        <f>ROUND('Regional Transfer Matrix'!L8*'Consumer Price Index'!$H$6,1)</f>
        <v>0</v>
      </c>
      <c r="M8" s="12">
        <f>ROUND('Regional Transfer Matrix'!M8*'Consumer Price Index'!$H$6,1)</f>
        <v>0</v>
      </c>
      <c r="N8" s="13">
        <f>ROUND('Regional Transfer Matrix'!N8*'Consumer Price Index'!$H$6,1)</f>
        <v>4.5999999999999996</v>
      </c>
      <c r="O8" s="14">
        <f>ROUND('Regional Transfer Matrix'!O8*'Consumer Price Index'!$H$6,1)</f>
        <v>4.5999999999999996</v>
      </c>
    </row>
    <row r="9" spans="1:15" x14ac:dyDescent="0.25">
      <c r="A9" s="2" t="s">
        <v>6</v>
      </c>
      <c r="B9" s="3">
        <v>4</v>
      </c>
      <c r="C9" s="25">
        <f>ROUND('Regional Transfer Matrix'!C9*'Consumer Price Index'!$H$6,1)</f>
        <v>2.2999999999999998</v>
      </c>
      <c r="D9" s="13">
        <f>ROUND('Regional Transfer Matrix'!D9*'Consumer Price Index'!$H$6,1)</f>
        <v>0</v>
      </c>
      <c r="E9" s="12">
        <f>ROUND('Regional Transfer Matrix'!E9*'Consumer Price Index'!$H$6,1)</f>
        <v>0</v>
      </c>
      <c r="F9" s="12">
        <f>ROUND('Regional Transfer Matrix'!F9*'Consumer Price Index'!$H$6,1)</f>
        <v>0</v>
      </c>
      <c r="G9" s="13">
        <f>ROUND('Regional Transfer Matrix'!G9*'Consumer Price Index'!$H$6,1)</f>
        <v>0</v>
      </c>
      <c r="H9" s="13">
        <f>ROUND('Regional Transfer Matrix'!H9*'Consumer Price Index'!$H$6,1)</f>
        <v>0</v>
      </c>
      <c r="I9" s="13">
        <f>ROUND('Regional Transfer Matrix'!I9*'Consumer Price Index'!$H$6,1)</f>
        <v>0</v>
      </c>
      <c r="J9" s="13">
        <f>ROUND('Regional Transfer Matrix'!J9*'Consumer Price Index'!$H$6,1)</f>
        <v>2.2999999999999998</v>
      </c>
      <c r="K9" s="13">
        <f>ROUND('Regional Transfer Matrix'!K9*'Consumer Price Index'!$H$6,1)</f>
        <v>2.2999999999999998</v>
      </c>
      <c r="L9" s="12">
        <f>ROUND('Regional Transfer Matrix'!L9*'Consumer Price Index'!$H$6,1)</f>
        <v>0</v>
      </c>
      <c r="M9" s="12">
        <f>ROUND('Regional Transfer Matrix'!M9*'Consumer Price Index'!$H$6,1)</f>
        <v>0</v>
      </c>
      <c r="N9" s="12">
        <f>ROUND('Regional Transfer Matrix'!N9*'Consumer Price Index'!$H$6,1)</f>
        <v>0</v>
      </c>
      <c r="O9" s="14">
        <f>ROUND('Regional Transfer Matrix'!O9*'Consumer Price Index'!$H$6,1)</f>
        <v>2.2999999999999998</v>
      </c>
    </row>
    <row r="10" spans="1:15" x14ac:dyDescent="0.25">
      <c r="A10" s="2" t="s">
        <v>16</v>
      </c>
      <c r="B10" s="3">
        <v>5</v>
      </c>
      <c r="C10" s="25">
        <f>ROUND('Regional Transfer Matrix'!C10*'Consumer Price Index'!$H$6,1)</f>
        <v>3.4</v>
      </c>
      <c r="D10" s="13">
        <f>ROUND('Regional Transfer Matrix'!D10*'Consumer Price Index'!$H$6,1)</f>
        <v>0</v>
      </c>
      <c r="E10" s="12">
        <f>ROUND('Regional Transfer Matrix'!E10*'Consumer Price Index'!$H$6,1)</f>
        <v>0</v>
      </c>
      <c r="F10" s="13">
        <f>ROUND('Regional Transfer Matrix'!F10*'Consumer Price Index'!$H$6,1)</f>
        <v>3.4</v>
      </c>
      <c r="G10" s="13">
        <f>ROUND('Regional Transfer Matrix'!G10*'Consumer Price Index'!$H$6,1)</f>
        <v>1.1000000000000001</v>
      </c>
      <c r="H10" s="13">
        <f>ROUND('Regional Transfer Matrix'!H10*'Consumer Price Index'!$H$6,1)</f>
        <v>0</v>
      </c>
      <c r="I10" s="13">
        <f>ROUND('Regional Transfer Matrix'!I10*'Consumer Price Index'!$H$6,1)</f>
        <v>0</v>
      </c>
      <c r="J10" s="13">
        <f>ROUND('Regional Transfer Matrix'!J10*'Consumer Price Index'!$H$6,1)</f>
        <v>3.4</v>
      </c>
      <c r="K10" s="13">
        <f>ROUND('Regional Transfer Matrix'!K10*'Consumer Price Index'!$H$6,1)</f>
        <v>3.4</v>
      </c>
      <c r="L10" s="12">
        <f>ROUND('Regional Transfer Matrix'!L10*'Consumer Price Index'!$H$6,1)</f>
        <v>0</v>
      </c>
      <c r="M10" s="12">
        <f>ROUND('Regional Transfer Matrix'!M10*'Consumer Price Index'!$H$6,1)</f>
        <v>0</v>
      </c>
      <c r="N10" s="13">
        <f>ROUND('Regional Transfer Matrix'!N10*'Consumer Price Index'!$H$6,1)</f>
        <v>3.4</v>
      </c>
      <c r="O10" s="14">
        <f>ROUND('Regional Transfer Matrix'!O10*'Consumer Price Index'!$H$6,1)</f>
        <v>3.4</v>
      </c>
    </row>
    <row r="11" spans="1:15" x14ac:dyDescent="0.25">
      <c r="A11" s="2" t="s">
        <v>17</v>
      </c>
      <c r="B11" s="3">
        <v>6</v>
      </c>
      <c r="C11" s="25">
        <f>ROUND('Regional Transfer Matrix'!C11*'Consumer Price Index'!$H$6,1)</f>
        <v>4.5999999999999996</v>
      </c>
      <c r="D11" s="13">
        <f>ROUND('Regional Transfer Matrix'!D11*'Consumer Price Index'!$H$6,1)</f>
        <v>0</v>
      </c>
      <c r="E11" s="13">
        <f>ROUND('Regional Transfer Matrix'!E11*'Consumer Price Index'!$H$6,1)</f>
        <v>4.5999999999999996</v>
      </c>
      <c r="F11" s="13">
        <f>ROUND('Regional Transfer Matrix'!F11*'Consumer Price Index'!$H$6,1)</f>
        <v>4.5999999999999996</v>
      </c>
      <c r="G11" s="13">
        <f>ROUND('Regional Transfer Matrix'!G11*'Consumer Price Index'!$H$6,1)</f>
        <v>2.2999999999999998</v>
      </c>
      <c r="H11" s="13">
        <f>ROUND('Regional Transfer Matrix'!H11*'Consumer Price Index'!$H$6,1)</f>
        <v>1.1000000000000001</v>
      </c>
      <c r="I11" s="13">
        <f>ROUND('Regional Transfer Matrix'!I11*'Consumer Price Index'!$H$6,1)</f>
        <v>0</v>
      </c>
      <c r="J11" s="13">
        <f>ROUND('Regional Transfer Matrix'!J11*'Consumer Price Index'!$H$6,1)</f>
        <v>4.5999999999999996</v>
      </c>
      <c r="K11" s="13">
        <f>ROUND('Regional Transfer Matrix'!K11*'Consumer Price Index'!$H$6,1)</f>
        <v>4.5999999999999996</v>
      </c>
      <c r="L11" s="12">
        <f>ROUND('Regional Transfer Matrix'!L11*'Consumer Price Index'!$H$6,1)</f>
        <v>0</v>
      </c>
      <c r="M11" s="12">
        <f>ROUND('Regional Transfer Matrix'!M11*'Consumer Price Index'!$H$6,1)</f>
        <v>0</v>
      </c>
      <c r="N11" s="13">
        <f>ROUND('Regional Transfer Matrix'!N11*'Consumer Price Index'!$H$6,1)</f>
        <v>4.5999999999999996</v>
      </c>
      <c r="O11" s="14">
        <f>ROUND('Regional Transfer Matrix'!O11*'Consumer Price Index'!$H$6,1)</f>
        <v>4.5999999999999996</v>
      </c>
    </row>
    <row r="12" spans="1:15" x14ac:dyDescent="0.25">
      <c r="A12" s="2" t="s">
        <v>18</v>
      </c>
      <c r="B12" s="3">
        <v>7</v>
      </c>
      <c r="C12" s="25">
        <f>ROUND('Regional Transfer Matrix'!C12*'Consumer Price Index'!$H$6,1)</f>
        <v>2.7</v>
      </c>
      <c r="D12" s="13">
        <f>ROUND('Regional Transfer Matrix'!D12*'Consumer Price Index'!$H$6,1)</f>
        <v>0</v>
      </c>
      <c r="E12" s="13">
        <f>ROUND('Regional Transfer Matrix'!E12*'Consumer Price Index'!$H$6,1)</f>
        <v>2.7</v>
      </c>
      <c r="F12" s="13">
        <f>ROUND('Regional Transfer Matrix'!F12*'Consumer Price Index'!$H$6,1)</f>
        <v>2.7</v>
      </c>
      <c r="G12" s="13">
        <f>ROUND('Regional Transfer Matrix'!G12*'Consumer Price Index'!$H$6,1)</f>
        <v>2.7</v>
      </c>
      <c r="H12" s="13">
        <f>ROUND('Regional Transfer Matrix'!H12*'Consumer Price Index'!$H$6,1)</f>
        <v>2.7</v>
      </c>
      <c r="I12" s="13">
        <f>ROUND('Regional Transfer Matrix'!I12*'Consumer Price Index'!$H$6,1)</f>
        <v>2.7</v>
      </c>
      <c r="J12" s="13">
        <f>ROUND('Regional Transfer Matrix'!J12*'Consumer Price Index'!$H$6,1)</f>
        <v>2.7</v>
      </c>
      <c r="K12" s="13">
        <f>ROUND('Regional Transfer Matrix'!K12*'Consumer Price Index'!$H$6,1)</f>
        <v>2.7</v>
      </c>
      <c r="L12" s="12">
        <f>ROUND('Regional Transfer Matrix'!L12*'Consumer Price Index'!$H$6,1)</f>
        <v>0</v>
      </c>
      <c r="M12" s="12">
        <f>ROUND('Regional Transfer Matrix'!M12*'Consumer Price Index'!$H$6,1)</f>
        <v>0</v>
      </c>
      <c r="N12" s="13">
        <f>ROUND('Regional Transfer Matrix'!N12*'Consumer Price Index'!$H$6,1)</f>
        <v>2.7</v>
      </c>
      <c r="O12" s="14">
        <f>ROUND('Regional Transfer Matrix'!O12*'Consumer Price Index'!$H$6,1)</f>
        <v>2.7</v>
      </c>
    </row>
    <row r="13" spans="1:15" x14ac:dyDescent="0.25">
      <c r="A13" s="2" t="s">
        <v>19</v>
      </c>
      <c r="B13" s="3">
        <v>8</v>
      </c>
      <c r="C13" s="25">
        <f>ROUND('Regional Transfer Matrix'!C13*'Consumer Price Index'!$H$6,1)</f>
        <v>3.7</v>
      </c>
      <c r="D13" s="13">
        <f>ROUND('Regional Transfer Matrix'!D13*'Consumer Price Index'!$H$6,1)</f>
        <v>0</v>
      </c>
      <c r="E13" s="13">
        <f>ROUND('Regional Transfer Matrix'!E13*'Consumer Price Index'!$H$6,1)</f>
        <v>3.7</v>
      </c>
      <c r="F13" s="13">
        <f>ROUND('Regional Transfer Matrix'!F13*'Consumer Price Index'!$H$6,1)</f>
        <v>3.7</v>
      </c>
      <c r="G13" s="13">
        <f>ROUND('Regional Transfer Matrix'!G13*'Consumer Price Index'!$H$6,1)</f>
        <v>3.7</v>
      </c>
      <c r="H13" s="13">
        <f>ROUND('Regional Transfer Matrix'!H13*'Consumer Price Index'!$H$6,1)</f>
        <v>3.7</v>
      </c>
      <c r="I13" s="13">
        <f>ROUND('Regional Transfer Matrix'!I13*'Consumer Price Index'!$H$6,1)</f>
        <v>3.7</v>
      </c>
      <c r="J13" s="13">
        <f>ROUND('Regional Transfer Matrix'!J13*'Consumer Price Index'!$H$6,1)</f>
        <v>3.7</v>
      </c>
      <c r="K13" s="13">
        <f>ROUND('Regional Transfer Matrix'!K13*'Consumer Price Index'!$H$6,1)</f>
        <v>3.7</v>
      </c>
      <c r="L13" s="12">
        <f>ROUND('Regional Transfer Matrix'!L13*'Consumer Price Index'!$H$6,1)</f>
        <v>0</v>
      </c>
      <c r="M13" s="12">
        <f>ROUND('Regional Transfer Matrix'!M13*'Consumer Price Index'!$H$6,1)</f>
        <v>0</v>
      </c>
      <c r="N13" s="13">
        <f>ROUND('Regional Transfer Matrix'!N13*'Consumer Price Index'!$H$6,1)</f>
        <v>3.7</v>
      </c>
      <c r="O13" s="14">
        <f>ROUND('Regional Transfer Matrix'!O13*'Consumer Price Index'!$H$6,1)</f>
        <v>3.7</v>
      </c>
    </row>
    <row r="14" spans="1:15" x14ac:dyDescent="0.25">
      <c r="A14" s="8" t="s">
        <v>9</v>
      </c>
      <c r="B14" s="6">
        <v>9</v>
      </c>
      <c r="C14" s="25">
        <f>ROUND('Regional Transfer Matrix'!C14*'Consumer Price Index'!$H$6,1)</f>
        <v>1.1000000000000001</v>
      </c>
      <c r="D14" s="12">
        <f>ROUND('Regional Transfer Matrix'!D14*'Consumer Price Index'!$H$6,1)</f>
        <v>0</v>
      </c>
      <c r="E14" s="12">
        <f>ROUND('Regional Transfer Matrix'!E14*'Consumer Price Index'!$H$6,1)</f>
        <v>0</v>
      </c>
      <c r="F14" s="12">
        <f>ROUND('Regional Transfer Matrix'!F14*'Consumer Price Index'!$H$6,1)</f>
        <v>0</v>
      </c>
      <c r="G14" s="12">
        <f>ROUND('Regional Transfer Matrix'!G14*'Consumer Price Index'!$H$6,1)</f>
        <v>0</v>
      </c>
      <c r="H14" s="12">
        <f>ROUND('Regional Transfer Matrix'!H14*'Consumer Price Index'!$H$6,1)</f>
        <v>0</v>
      </c>
      <c r="I14" s="12">
        <f>ROUND('Regional Transfer Matrix'!I14*'Consumer Price Index'!$H$6,1)</f>
        <v>0</v>
      </c>
      <c r="J14" s="12">
        <f>ROUND('Regional Transfer Matrix'!J14*'Consumer Price Index'!$H$6,1)</f>
        <v>0</v>
      </c>
      <c r="K14" s="12">
        <f>ROUND('Regional Transfer Matrix'!K14*'Consumer Price Index'!$H$6,1)</f>
        <v>0</v>
      </c>
      <c r="L14" s="13">
        <f>ROUND('Regional Transfer Matrix'!L14*'Consumer Price Index'!$H$6,1)</f>
        <v>0</v>
      </c>
      <c r="M14" s="12">
        <f>ROUND('Regional Transfer Matrix'!M14*'Consumer Price Index'!$H$6,1)</f>
        <v>0</v>
      </c>
      <c r="N14" s="12">
        <f>ROUND('Regional Transfer Matrix'!N14*'Consumer Price Index'!$H$6,1)</f>
        <v>0</v>
      </c>
      <c r="O14" s="14">
        <f>ROUND('Regional Transfer Matrix'!O14*'Consumer Price Index'!$H$6,1)</f>
        <v>1.1000000000000001</v>
      </c>
    </row>
    <row r="15" spans="1:15" x14ac:dyDescent="0.25">
      <c r="A15" s="8" t="s">
        <v>10</v>
      </c>
      <c r="B15" s="6">
        <v>10</v>
      </c>
      <c r="C15" s="25">
        <f>ROUND('Regional Transfer Matrix'!C15*'Consumer Price Index'!$H$6,1)</f>
        <v>0.9</v>
      </c>
      <c r="D15" s="12">
        <f>ROUND('Regional Transfer Matrix'!D15*'Consumer Price Index'!$H$6,1)</f>
        <v>0</v>
      </c>
      <c r="E15" s="12">
        <f>ROUND('Regional Transfer Matrix'!E15*'Consumer Price Index'!$H$6,1)</f>
        <v>0</v>
      </c>
      <c r="F15" s="12">
        <f>ROUND('Regional Transfer Matrix'!F15*'Consumer Price Index'!$H$6,1)</f>
        <v>0</v>
      </c>
      <c r="G15" s="12">
        <f>ROUND('Regional Transfer Matrix'!G15*'Consumer Price Index'!$H$6,1)</f>
        <v>0</v>
      </c>
      <c r="H15" s="12">
        <f>ROUND('Regional Transfer Matrix'!H15*'Consumer Price Index'!$H$6,1)</f>
        <v>0</v>
      </c>
      <c r="I15" s="12">
        <f>ROUND('Regional Transfer Matrix'!I15*'Consumer Price Index'!$H$6,1)</f>
        <v>0</v>
      </c>
      <c r="J15" s="12">
        <f>ROUND('Regional Transfer Matrix'!J15*'Consumer Price Index'!$H$6,1)</f>
        <v>0</v>
      </c>
      <c r="K15" s="12">
        <f>ROUND('Regional Transfer Matrix'!K15*'Consumer Price Index'!$H$6,1)</f>
        <v>0</v>
      </c>
      <c r="L15" s="12">
        <f>ROUND('Regional Transfer Matrix'!L15*'Consumer Price Index'!$H$6,1)</f>
        <v>0</v>
      </c>
      <c r="M15" s="13">
        <f>ROUND('Regional Transfer Matrix'!M15*'Consumer Price Index'!$H$6,1)</f>
        <v>0.5</v>
      </c>
      <c r="N15" s="12">
        <f>ROUND('Regional Transfer Matrix'!N15*'Consumer Price Index'!$H$6,1)</f>
        <v>0</v>
      </c>
      <c r="O15" s="14">
        <f>ROUND('Regional Transfer Matrix'!O15*'Consumer Price Index'!$H$6,1)</f>
        <v>0.9</v>
      </c>
    </row>
    <row r="16" spans="1:15" x14ac:dyDescent="0.25">
      <c r="A16" s="2" t="s">
        <v>20</v>
      </c>
      <c r="B16" s="3">
        <v>11</v>
      </c>
      <c r="C16" s="25">
        <f>ROUND('Regional Transfer Matrix'!C16*'Consumer Price Index'!$H$6,1)</f>
        <v>0</v>
      </c>
      <c r="D16" s="13">
        <f>ROUND('Regional Transfer Matrix'!D16*'Consumer Price Index'!$H$6,1)</f>
        <v>0</v>
      </c>
      <c r="E16" s="12">
        <f>ROUND('Regional Transfer Matrix'!E16*'Consumer Price Index'!$H$6,1)</f>
        <v>0</v>
      </c>
      <c r="F16" s="13">
        <f>ROUND('Regional Transfer Matrix'!F16*'Consumer Price Index'!$H$6,1)</f>
        <v>0</v>
      </c>
      <c r="G16" s="12">
        <f>ROUND('Regional Transfer Matrix'!G16*'Consumer Price Index'!$H$6,1)</f>
        <v>0</v>
      </c>
      <c r="H16" s="13">
        <f>ROUND('Regional Transfer Matrix'!H16*'Consumer Price Index'!$H$6,1)</f>
        <v>0</v>
      </c>
      <c r="I16" s="13">
        <f>ROUND('Regional Transfer Matrix'!I16*'Consumer Price Index'!$H$6,1)</f>
        <v>0</v>
      </c>
      <c r="J16" s="13">
        <f>ROUND('Regional Transfer Matrix'!J16*'Consumer Price Index'!$H$6,1)</f>
        <v>0</v>
      </c>
      <c r="K16" s="13">
        <f>ROUND('Regional Transfer Matrix'!K16*'Consumer Price Index'!$H$6,1)</f>
        <v>0</v>
      </c>
      <c r="L16" s="12">
        <f>ROUND('Regional Transfer Matrix'!L16*'Consumer Price Index'!$H$6,1)</f>
        <v>0</v>
      </c>
      <c r="M16" s="12">
        <f>ROUND('Regional Transfer Matrix'!M16*'Consumer Price Index'!$H$6,1)</f>
        <v>0</v>
      </c>
      <c r="N16" s="12">
        <f>ROUND('Regional Transfer Matrix'!N16*'Consumer Price Index'!$H$6,1)</f>
        <v>0</v>
      </c>
      <c r="O16" s="14">
        <f>ROUND('Regional Transfer Matrix'!O16*'Consumer Price Index'!$H$6,1)</f>
        <v>0</v>
      </c>
    </row>
    <row r="17" spans="1:15" ht="15.75" thickBot="1" x14ac:dyDescent="0.3">
      <c r="A17" s="15" t="s">
        <v>12</v>
      </c>
      <c r="B17" s="16">
        <v>12</v>
      </c>
      <c r="C17" s="26">
        <f>ROUND('Regional Transfer Matrix'!C17*'Consumer Price Index'!$H$6,1)</f>
        <v>0</v>
      </c>
      <c r="D17" s="17">
        <f>ROUND('Regional Transfer Matrix'!D17*'Consumer Price Index'!$H$6,1)</f>
        <v>0</v>
      </c>
      <c r="E17" s="17">
        <f>ROUND('Regional Transfer Matrix'!E17*'Consumer Price Index'!$H$6,1)</f>
        <v>0</v>
      </c>
      <c r="F17" s="17">
        <f>ROUND('Regional Transfer Matrix'!F17*'Consumer Price Index'!$H$6,1)</f>
        <v>0</v>
      </c>
      <c r="G17" s="18">
        <f>ROUND('Regional Transfer Matrix'!G17*'Consumer Price Index'!$H$6,1)</f>
        <v>0</v>
      </c>
      <c r="H17" s="17">
        <f>ROUND('Regional Transfer Matrix'!H17*'Consumer Price Index'!$H$6,1)</f>
        <v>0</v>
      </c>
      <c r="I17" s="17">
        <f>ROUND('Regional Transfer Matrix'!I17*'Consumer Price Index'!$H$6,1)</f>
        <v>0</v>
      </c>
      <c r="J17" s="17">
        <f>ROUND('Regional Transfer Matrix'!J17*'Consumer Price Index'!$H$6,1)</f>
        <v>0</v>
      </c>
      <c r="K17" s="17">
        <f>ROUND('Regional Transfer Matrix'!K17*'Consumer Price Index'!$H$6,1)</f>
        <v>0</v>
      </c>
      <c r="L17" s="18">
        <f>ROUND('Regional Transfer Matrix'!L17*'Consumer Price Index'!$H$6,1)</f>
        <v>0</v>
      </c>
      <c r="M17" s="18">
        <f>ROUND('Regional Transfer Matrix'!M17*'Consumer Price Index'!$H$6,1)</f>
        <v>0</v>
      </c>
      <c r="N17" s="17">
        <f>ROUND('Regional Transfer Matrix'!N17*'Consumer Price Index'!$H$6,1)</f>
        <v>0</v>
      </c>
      <c r="O17" s="19">
        <f>ROUND('Regional Transfer Matrix'!O17*'Consumer Price Index'!$H$6,1)</f>
        <v>0</v>
      </c>
    </row>
    <row r="18" spans="1:15" x14ac:dyDescent="0.25">
      <c r="A18" s="20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3"/>
      <c r="O18" s="22"/>
    </row>
    <row r="19" spans="1:15" x14ac:dyDescent="0.25">
      <c r="A19" s="20"/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22"/>
    </row>
    <row r="20" spans="1:15" ht="15.75" thickBot="1" x14ac:dyDescent="0.3">
      <c r="A20" s="34" t="s">
        <v>21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</row>
    <row r="21" spans="1:15" x14ac:dyDescent="0.25">
      <c r="A21" s="1"/>
      <c r="B21" s="35" t="s">
        <v>1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6"/>
    </row>
    <row r="22" spans="1:15" ht="60" x14ac:dyDescent="0.25">
      <c r="A22" s="2"/>
      <c r="B22" s="3"/>
      <c r="C22" s="4" t="s">
        <v>2</v>
      </c>
      <c r="D22" s="5" t="s">
        <v>3</v>
      </c>
      <c r="E22" s="4" t="s">
        <v>4</v>
      </c>
      <c r="F22" s="4" t="s">
        <v>5</v>
      </c>
      <c r="G22" s="5" t="s">
        <v>6</v>
      </c>
      <c r="H22" s="3" t="s">
        <v>7</v>
      </c>
      <c r="I22" s="3" t="s">
        <v>8</v>
      </c>
      <c r="J22" s="3" t="s">
        <v>22</v>
      </c>
      <c r="K22" s="3" t="s">
        <v>23</v>
      </c>
      <c r="L22" s="6" t="s">
        <v>9</v>
      </c>
      <c r="M22" s="6" t="s">
        <v>10</v>
      </c>
      <c r="N22" s="3" t="s">
        <v>11</v>
      </c>
      <c r="O22" s="7" t="s">
        <v>12</v>
      </c>
    </row>
    <row r="23" spans="1:15" x14ac:dyDescent="0.25">
      <c r="A23" s="8"/>
      <c r="B23" s="3"/>
      <c r="C23" s="9"/>
      <c r="D23" s="10">
        <v>1</v>
      </c>
      <c r="E23" s="10">
        <v>2</v>
      </c>
      <c r="F23" s="10">
        <v>3</v>
      </c>
      <c r="G23" s="10">
        <v>4</v>
      </c>
      <c r="H23" s="10">
        <v>5</v>
      </c>
      <c r="I23" s="10">
        <v>6</v>
      </c>
      <c r="J23" s="10">
        <v>7</v>
      </c>
      <c r="K23" s="10">
        <v>8</v>
      </c>
      <c r="L23" s="10">
        <v>9</v>
      </c>
      <c r="M23" s="10">
        <v>10</v>
      </c>
      <c r="N23" s="10">
        <v>11</v>
      </c>
      <c r="O23" s="11">
        <v>12</v>
      </c>
    </row>
    <row r="24" spans="1:15" x14ac:dyDescent="0.25">
      <c r="A24" s="8" t="s">
        <v>2</v>
      </c>
      <c r="B24" s="6"/>
      <c r="C24" s="12" t="s">
        <v>13</v>
      </c>
      <c r="D24" s="13">
        <f>ROUND('Regional Transfer Matrix'!D24*'Consumer Price Index'!$H$6,1)</f>
        <v>2.2999999999999998</v>
      </c>
      <c r="E24" s="13">
        <f>ROUND('Regional Transfer Matrix'!E24*'Consumer Price Index'!$H$6,1)</f>
        <v>2.2999999999999998</v>
      </c>
      <c r="F24" s="13">
        <f>ROUND('Regional Transfer Matrix'!F24*'Consumer Price Index'!$H$6,1)</f>
        <v>4.5999999999999996</v>
      </c>
      <c r="G24" s="13">
        <f>ROUND('Regional Transfer Matrix'!G24*'Consumer Price Index'!$H$6,1)</f>
        <v>2.2999999999999998</v>
      </c>
      <c r="H24" s="13">
        <f>ROUND('Regional Transfer Matrix'!H24*'Consumer Price Index'!$H$6,1)</f>
        <v>3.4</v>
      </c>
      <c r="I24" s="13">
        <f>ROUND('Regional Transfer Matrix'!I24*'Consumer Price Index'!$H$6,1)</f>
        <v>4.5999999999999996</v>
      </c>
      <c r="J24" s="13">
        <f>ROUND('Regional Transfer Matrix'!J24*'Consumer Price Index'!$H$6,1)</f>
        <v>2.7</v>
      </c>
      <c r="K24" s="13">
        <f>ROUND('Regional Transfer Matrix'!K24*'Consumer Price Index'!$H$6,1)</f>
        <v>3.7</v>
      </c>
      <c r="L24" s="13">
        <f>ROUND('Regional Transfer Matrix'!L24*'Consumer Price Index'!$H$6,1)</f>
        <v>1.1000000000000001</v>
      </c>
      <c r="M24" s="13">
        <f>ROUND('Regional Transfer Matrix'!M24*'Consumer Price Index'!$H$6,1)</f>
        <v>0.9</v>
      </c>
      <c r="N24" s="13">
        <f>ROUND('Regional Transfer Matrix'!N24*'Consumer Price Index'!$H$6,1)</f>
        <v>0.9</v>
      </c>
      <c r="O24" s="14">
        <f>ROUND('Regional Transfer Matrix'!O24*'Consumer Price Index'!$H$6,1)</f>
        <v>0</v>
      </c>
    </row>
    <row r="25" spans="1:15" x14ac:dyDescent="0.25">
      <c r="A25" s="8" t="s">
        <v>3</v>
      </c>
      <c r="B25" s="6">
        <v>1</v>
      </c>
      <c r="C25" s="13">
        <f>ROUND('Regional Transfer Matrix'!C25*'Consumer Price Index'!$H$6,1)</f>
        <v>2.2999999999999998</v>
      </c>
      <c r="D25" s="13">
        <f>ROUND('Regional Transfer Matrix'!D25*'Consumer Price Index'!$H$6,1)</f>
        <v>0</v>
      </c>
      <c r="E25" s="13">
        <f>ROUND('Regional Transfer Matrix'!E25*'Consumer Price Index'!$H$6,1)</f>
        <v>0</v>
      </c>
      <c r="F25" s="13">
        <f>ROUND('Regional Transfer Matrix'!F25*'Consumer Price Index'!$H$6,1)</f>
        <v>0</v>
      </c>
      <c r="G25" s="13">
        <f>ROUND('Regional Transfer Matrix'!G25*'Consumer Price Index'!$H$6,1)</f>
        <v>0</v>
      </c>
      <c r="H25" s="13">
        <f>ROUND('Regional Transfer Matrix'!H25*'Consumer Price Index'!$H$6,1)</f>
        <v>0</v>
      </c>
      <c r="I25" s="13">
        <f>ROUND('Regional Transfer Matrix'!I25*'Consumer Price Index'!$H$6,1)</f>
        <v>0</v>
      </c>
      <c r="J25" s="13">
        <f>ROUND('Regional Transfer Matrix'!J25*'Consumer Price Index'!$H$6,1)</f>
        <v>0</v>
      </c>
      <c r="K25" s="13">
        <f>ROUND('Regional Transfer Matrix'!K25*'Consumer Price Index'!$H$6,1)</f>
        <v>0</v>
      </c>
      <c r="L25" s="12">
        <f>ROUND('Regional Transfer Matrix'!L25*'Consumer Price Index'!$H$6,1)</f>
        <v>0</v>
      </c>
      <c r="M25" s="12">
        <f>ROUND('Regional Transfer Matrix'!M25*'Consumer Price Index'!$H$6,1)</f>
        <v>0</v>
      </c>
      <c r="N25" s="13">
        <f>ROUND('Regional Transfer Matrix'!N25*'Consumer Price Index'!$H$6,1)</f>
        <v>2.2999999999999998</v>
      </c>
      <c r="O25" s="14">
        <f>ROUND('Regional Transfer Matrix'!O25*'Consumer Price Index'!$H$6,1)</f>
        <v>2.2999999999999998</v>
      </c>
    </row>
    <row r="26" spans="1:15" x14ac:dyDescent="0.25">
      <c r="A26" s="2" t="s">
        <v>14</v>
      </c>
      <c r="B26" s="3">
        <v>2</v>
      </c>
      <c r="C26" s="13">
        <f>ROUND('Regional Transfer Matrix'!C26*'Consumer Price Index'!$H$6,1)</f>
        <v>2.2999999999999998</v>
      </c>
      <c r="D26" s="13">
        <f>ROUND('Regional Transfer Matrix'!D26*'Consumer Price Index'!$H$6,1)</f>
        <v>0</v>
      </c>
      <c r="E26" s="13">
        <f>ROUND('Regional Transfer Matrix'!E26*'Consumer Price Index'!$H$6,1)</f>
        <v>0</v>
      </c>
      <c r="F26" s="13">
        <f>ROUND('Regional Transfer Matrix'!F26*'Consumer Price Index'!$H$6,1)</f>
        <v>0</v>
      </c>
      <c r="G26" s="12">
        <f>ROUND('Regional Transfer Matrix'!G26*'Consumer Price Index'!$H$6,1)</f>
        <v>0</v>
      </c>
      <c r="H26" s="12">
        <f>ROUND('Regional Transfer Matrix'!H26*'Consumer Price Index'!$H$6,1)</f>
        <v>0</v>
      </c>
      <c r="I26" s="13">
        <f>ROUND('Regional Transfer Matrix'!I26*'Consumer Price Index'!$H$6,1)</f>
        <v>2.2999999999999998</v>
      </c>
      <c r="J26" s="13">
        <f>ROUND('Regional Transfer Matrix'!J26*'Consumer Price Index'!$H$6,1)</f>
        <v>2.2999999999999998</v>
      </c>
      <c r="K26" s="13">
        <f>ROUND('Regional Transfer Matrix'!K26*'Consumer Price Index'!$H$6,1)</f>
        <v>2.2999999999999998</v>
      </c>
      <c r="L26" s="12">
        <f>ROUND('Regional Transfer Matrix'!L26*'Consumer Price Index'!$H$6,1)</f>
        <v>0</v>
      </c>
      <c r="M26" s="12">
        <f>ROUND('Regional Transfer Matrix'!M26*'Consumer Price Index'!$H$6,1)</f>
        <v>0</v>
      </c>
      <c r="N26" s="12">
        <f>ROUND('Regional Transfer Matrix'!N26*'Consumer Price Index'!$H$6,1)</f>
        <v>0</v>
      </c>
      <c r="O26" s="14">
        <f>ROUND('Regional Transfer Matrix'!O26*'Consumer Price Index'!$H$6,1)</f>
        <v>2.2999999999999998</v>
      </c>
    </row>
    <row r="27" spans="1:15" x14ac:dyDescent="0.25">
      <c r="A27" s="2" t="s">
        <v>15</v>
      </c>
      <c r="B27" s="3">
        <v>3</v>
      </c>
      <c r="C27" s="13">
        <f>ROUND('Regional Transfer Matrix'!C27*'Consumer Price Index'!$H$6,1)</f>
        <v>4.5999999999999996</v>
      </c>
      <c r="D27" s="13">
        <f>ROUND('Regional Transfer Matrix'!D27*'Consumer Price Index'!$H$6,1)</f>
        <v>2.2999999999999998</v>
      </c>
      <c r="E27" s="13">
        <f>ROUND('Regional Transfer Matrix'!E27*'Consumer Price Index'!$H$6,1)</f>
        <v>2.2999999999999998</v>
      </c>
      <c r="F27" s="13">
        <f>ROUND('Regional Transfer Matrix'!F27*'Consumer Price Index'!$H$6,1)</f>
        <v>0</v>
      </c>
      <c r="G27" s="12">
        <f>ROUND('Regional Transfer Matrix'!G27*'Consumer Price Index'!$H$6,1)</f>
        <v>0</v>
      </c>
      <c r="H27" s="13">
        <f>ROUND('Regional Transfer Matrix'!H27*'Consumer Price Index'!$H$6,1)</f>
        <v>4.5999999999999996</v>
      </c>
      <c r="I27" s="13">
        <f>ROUND('Regional Transfer Matrix'!I27*'Consumer Price Index'!$H$6,1)</f>
        <v>4.5999999999999996</v>
      </c>
      <c r="J27" s="13">
        <f>ROUND('Regional Transfer Matrix'!J27*'Consumer Price Index'!$H$6,1)</f>
        <v>4.5999999999999996</v>
      </c>
      <c r="K27" s="13">
        <f>ROUND('Regional Transfer Matrix'!K27*'Consumer Price Index'!$H$6,1)</f>
        <v>4.5999999999999996</v>
      </c>
      <c r="L27" s="12">
        <f>ROUND('Regional Transfer Matrix'!L27*'Consumer Price Index'!$H$6,1)</f>
        <v>0</v>
      </c>
      <c r="M27" s="12">
        <f>ROUND('Regional Transfer Matrix'!M27*'Consumer Price Index'!$H$6,1)</f>
        <v>0</v>
      </c>
      <c r="N27" s="13">
        <f>ROUND('Regional Transfer Matrix'!N27*'Consumer Price Index'!$H$6,1)</f>
        <v>4.5999999999999996</v>
      </c>
      <c r="O27" s="14">
        <f>ROUND('Regional Transfer Matrix'!O27*'Consumer Price Index'!$H$6,1)</f>
        <v>4.5999999999999996</v>
      </c>
    </row>
    <row r="28" spans="1:15" x14ac:dyDescent="0.25">
      <c r="A28" s="2" t="s">
        <v>6</v>
      </c>
      <c r="B28" s="3">
        <v>4</v>
      </c>
      <c r="C28" s="13">
        <f>ROUND('Regional Transfer Matrix'!C28*'Consumer Price Index'!$H$6,1)</f>
        <v>2.2999999999999998</v>
      </c>
      <c r="D28" s="13">
        <f>ROUND('Regional Transfer Matrix'!D28*'Consumer Price Index'!$H$6,1)</f>
        <v>0</v>
      </c>
      <c r="E28" s="12">
        <f>ROUND('Regional Transfer Matrix'!E28*'Consumer Price Index'!$H$6,1)</f>
        <v>0</v>
      </c>
      <c r="F28" s="12">
        <f>ROUND('Regional Transfer Matrix'!F28*'Consumer Price Index'!$H$6,1)</f>
        <v>0</v>
      </c>
      <c r="G28" s="13">
        <f>ROUND('Regional Transfer Matrix'!G28*'Consumer Price Index'!$H$6,1)</f>
        <v>0</v>
      </c>
      <c r="H28" s="13">
        <f>ROUND('Regional Transfer Matrix'!H28*'Consumer Price Index'!$H$6,1)</f>
        <v>0</v>
      </c>
      <c r="I28" s="13">
        <f>ROUND('Regional Transfer Matrix'!I28*'Consumer Price Index'!$H$6,1)</f>
        <v>0</v>
      </c>
      <c r="J28" s="13">
        <f>ROUND('Regional Transfer Matrix'!J28*'Consumer Price Index'!$H$6,1)</f>
        <v>2.2999999999999998</v>
      </c>
      <c r="K28" s="13">
        <f>ROUND('Regional Transfer Matrix'!K28*'Consumer Price Index'!$H$6,1)</f>
        <v>2.2999999999999998</v>
      </c>
      <c r="L28" s="12">
        <f>ROUND('Regional Transfer Matrix'!L28*'Consumer Price Index'!$H$6,1)</f>
        <v>0</v>
      </c>
      <c r="M28" s="12">
        <f>ROUND('Regional Transfer Matrix'!M28*'Consumer Price Index'!$H$6,1)</f>
        <v>0</v>
      </c>
      <c r="N28" s="12">
        <f>ROUND('Regional Transfer Matrix'!N28*'Consumer Price Index'!$H$6,1)</f>
        <v>0</v>
      </c>
      <c r="O28" s="14">
        <f>ROUND('Regional Transfer Matrix'!O28*'Consumer Price Index'!$H$6,1)</f>
        <v>2.2999999999999998</v>
      </c>
    </row>
    <row r="29" spans="1:15" x14ac:dyDescent="0.25">
      <c r="A29" s="2" t="s">
        <v>16</v>
      </c>
      <c r="B29" s="3">
        <v>5</v>
      </c>
      <c r="C29" s="13">
        <f>ROUND('Regional Transfer Matrix'!C29*'Consumer Price Index'!$H$6,1)</f>
        <v>3.4</v>
      </c>
      <c r="D29" s="13">
        <f>ROUND('Regional Transfer Matrix'!D29*'Consumer Price Index'!$H$6,1)</f>
        <v>0</v>
      </c>
      <c r="E29" s="12">
        <f>ROUND('Regional Transfer Matrix'!E29*'Consumer Price Index'!$H$6,1)</f>
        <v>0</v>
      </c>
      <c r="F29" s="13">
        <f>ROUND('Regional Transfer Matrix'!F29*'Consumer Price Index'!$H$6,1)</f>
        <v>3.4</v>
      </c>
      <c r="G29" s="13">
        <f>ROUND('Regional Transfer Matrix'!G29*'Consumer Price Index'!$H$6,1)</f>
        <v>1.1000000000000001</v>
      </c>
      <c r="H29" s="13">
        <f>ROUND('Regional Transfer Matrix'!H29*'Consumer Price Index'!$H$6,1)</f>
        <v>0</v>
      </c>
      <c r="I29" s="13">
        <f>ROUND('Regional Transfer Matrix'!I29*'Consumer Price Index'!$H$6,1)</f>
        <v>0</v>
      </c>
      <c r="J29" s="13">
        <f>ROUND('Regional Transfer Matrix'!J29*'Consumer Price Index'!$H$6,1)</f>
        <v>3.4</v>
      </c>
      <c r="K29" s="13">
        <f>ROUND('Regional Transfer Matrix'!K29*'Consumer Price Index'!$H$6,1)</f>
        <v>3.4</v>
      </c>
      <c r="L29" s="12">
        <f>ROUND('Regional Transfer Matrix'!L29*'Consumer Price Index'!$H$6,1)</f>
        <v>0</v>
      </c>
      <c r="M29" s="12">
        <f>ROUND('Regional Transfer Matrix'!M29*'Consumer Price Index'!$H$6,1)</f>
        <v>0</v>
      </c>
      <c r="N29" s="13">
        <f>ROUND('Regional Transfer Matrix'!N29*'Consumer Price Index'!$H$6,1)</f>
        <v>3.4</v>
      </c>
      <c r="O29" s="14">
        <f>ROUND('Regional Transfer Matrix'!O29*'Consumer Price Index'!$H$6,1)</f>
        <v>3.4</v>
      </c>
    </row>
    <row r="30" spans="1:15" x14ac:dyDescent="0.25">
      <c r="A30" s="2" t="s">
        <v>17</v>
      </c>
      <c r="B30" s="3">
        <v>6</v>
      </c>
      <c r="C30" s="13">
        <f>ROUND('Regional Transfer Matrix'!C30*'Consumer Price Index'!$H$6,1)</f>
        <v>4.5999999999999996</v>
      </c>
      <c r="D30" s="13">
        <f>ROUND('Regional Transfer Matrix'!D30*'Consumer Price Index'!$H$6,1)</f>
        <v>0</v>
      </c>
      <c r="E30" s="13">
        <f>ROUND('Regional Transfer Matrix'!E30*'Consumer Price Index'!$H$6,1)</f>
        <v>4.5999999999999996</v>
      </c>
      <c r="F30" s="13">
        <f>ROUND('Regional Transfer Matrix'!F30*'Consumer Price Index'!$H$6,1)</f>
        <v>4.5999999999999996</v>
      </c>
      <c r="G30" s="13">
        <f>ROUND('Regional Transfer Matrix'!G30*'Consumer Price Index'!$H$6,1)</f>
        <v>2.2999999999999998</v>
      </c>
      <c r="H30" s="13">
        <f>ROUND('Regional Transfer Matrix'!H30*'Consumer Price Index'!$H$6,1)</f>
        <v>1.1000000000000001</v>
      </c>
      <c r="I30" s="13">
        <f>ROUND('Regional Transfer Matrix'!I30*'Consumer Price Index'!$H$6,1)</f>
        <v>0</v>
      </c>
      <c r="J30" s="13">
        <f>ROUND('Regional Transfer Matrix'!J30*'Consumer Price Index'!$H$6,1)</f>
        <v>4.5999999999999996</v>
      </c>
      <c r="K30" s="13">
        <f>ROUND('Regional Transfer Matrix'!K30*'Consumer Price Index'!$H$6,1)</f>
        <v>4.5999999999999996</v>
      </c>
      <c r="L30" s="12">
        <f>ROUND('Regional Transfer Matrix'!L30*'Consumer Price Index'!$H$6,1)</f>
        <v>0</v>
      </c>
      <c r="M30" s="12">
        <f>ROUND('Regional Transfer Matrix'!M30*'Consumer Price Index'!$H$6,1)</f>
        <v>0</v>
      </c>
      <c r="N30" s="13">
        <f>ROUND('Regional Transfer Matrix'!N30*'Consumer Price Index'!$H$6,1)</f>
        <v>4.5999999999999996</v>
      </c>
      <c r="O30" s="14">
        <f>ROUND('Regional Transfer Matrix'!O30*'Consumer Price Index'!$H$6,1)</f>
        <v>4.5999999999999996</v>
      </c>
    </row>
    <row r="31" spans="1:15" x14ac:dyDescent="0.25">
      <c r="A31" s="2" t="s">
        <v>18</v>
      </c>
      <c r="B31" s="3">
        <v>7</v>
      </c>
      <c r="C31" s="13">
        <f>ROUND('Regional Transfer Matrix'!C31*'Consumer Price Index'!$H$6,1)</f>
        <v>2.7</v>
      </c>
      <c r="D31" s="13">
        <f>ROUND('Regional Transfer Matrix'!D31*'Consumer Price Index'!$H$6,1)</f>
        <v>0</v>
      </c>
      <c r="E31" s="13">
        <f>ROUND('Regional Transfer Matrix'!E31*'Consumer Price Index'!$H$6,1)</f>
        <v>2.7</v>
      </c>
      <c r="F31" s="13">
        <f>ROUND('Regional Transfer Matrix'!F31*'Consumer Price Index'!$H$6,1)</f>
        <v>2.7</v>
      </c>
      <c r="G31" s="13">
        <f>ROUND('Regional Transfer Matrix'!G31*'Consumer Price Index'!$H$6,1)</f>
        <v>2.7</v>
      </c>
      <c r="H31" s="13">
        <f>ROUND('Regional Transfer Matrix'!H31*'Consumer Price Index'!$H$6,1)</f>
        <v>2.7</v>
      </c>
      <c r="I31" s="13">
        <f>ROUND('Regional Transfer Matrix'!I31*'Consumer Price Index'!$H$6,1)</f>
        <v>2.7</v>
      </c>
      <c r="J31" s="13">
        <f>ROUND('Regional Transfer Matrix'!J31*'Consumer Price Index'!$H$6,1)</f>
        <v>2.7</v>
      </c>
      <c r="K31" s="13">
        <f>ROUND('Regional Transfer Matrix'!K31*'Consumer Price Index'!$H$6,1)</f>
        <v>2.7</v>
      </c>
      <c r="L31" s="12">
        <f>ROUND('Regional Transfer Matrix'!L31*'Consumer Price Index'!$H$6,1)</f>
        <v>0</v>
      </c>
      <c r="M31" s="12">
        <f>ROUND('Regional Transfer Matrix'!M31*'Consumer Price Index'!$H$6,1)</f>
        <v>0</v>
      </c>
      <c r="N31" s="13">
        <f>ROUND('Regional Transfer Matrix'!N31*'Consumer Price Index'!$H$6,1)</f>
        <v>2.7</v>
      </c>
      <c r="O31" s="14">
        <f>ROUND('Regional Transfer Matrix'!O31*'Consumer Price Index'!$H$6,1)</f>
        <v>2.7</v>
      </c>
    </row>
    <row r="32" spans="1:15" x14ac:dyDescent="0.25">
      <c r="A32" s="2" t="s">
        <v>19</v>
      </c>
      <c r="B32" s="3">
        <v>8</v>
      </c>
      <c r="C32" s="13">
        <f>ROUND('Regional Transfer Matrix'!C32*'Consumer Price Index'!$H$6,1)</f>
        <v>3.7</v>
      </c>
      <c r="D32" s="13">
        <f>ROUND('Regional Transfer Matrix'!D32*'Consumer Price Index'!$H$6,1)</f>
        <v>0</v>
      </c>
      <c r="E32" s="13">
        <f>ROUND('Regional Transfer Matrix'!E32*'Consumer Price Index'!$H$6,1)</f>
        <v>3.7</v>
      </c>
      <c r="F32" s="13">
        <f>ROUND('Regional Transfer Matrix'!F32*'Consumer Price Index'!$H$6,1)</f>
        <v>3.7</v>
      </c>
      <c r="G32" s="13">
        <f>ROUND('Regional Transfer Matrix'!G32*'Consumer Price Index'!$H$6,1)</f>
        <v>3.7</v>
      </c>
      <c r="H32" s="13">
        <f>ROUND('Regional Transfer Matrix'!H32*'Consumer Price Index'!$H$6,1)</f>
        <v>3.7</v>
      </c>
      <c r="I32" s="13">
        <f>ROUND('Regional Transfer Matrix'!I32*'Consumer Price Index'!$H$6,1)</f>
        <v>3.7</v>
      </c>
      <c r="J32" s="13">
        <f>ROUND('Regional Transfer Matrix'!J32*'Consumer Price Index'!$H$6,1)</f>
        <v>3.7</v>
      </c>
      <c r="K32" s="13">
        <f>ROUND('Regional Transfer Matrix'!K32*'Consumer Price Index'!$H$6,1)</f>
        <v>3.7</v>
      </c>
      <c r="L32" s="12">
        <f>ROUND('Regional Transfer Matrix'!L32*'Consumer Price Index'!$H$6,1)</f>
        <v>0</v>
      </c>
      <c r="M32" s="12">
        <f>ROUND('Regional Transfer Matrix'!M32*'Consumer Price Index'!$H$6,1)</f>
        <v>0</v>
      </c>
      <c r="N32" s="13">
        <f>ROUND('Regional Transfer Matrix'!N32*'Consumer Price Index'!$H$6,1)</f>
        <v>3.7</v>
      </c>
      <c r="O32" s="14">
        <f>ROUND('Regional Transfer Matrix'!O32*'Consumer Price Index'!$H$6,1)</f>
        <v>3.7</v>
      </c>
    </row>
    <row r="33" spans="1:15" x14ac:dyDescent="0.25">
      <c r="A33" s="8" t="s">
        <v>9</v>
      </c>
      <c r="B33" s="6">
        <v>9</v>
      </c>
      <c r="C33" s="13">
        <f>ROUND('Regional Transfer Matrix'!C33*'Consumer Price Index'!$H$6,1)</f>
        <v>1.1000000000000001</v>
      </c>
      <c r="D33" s="12">
        <f>ROUND('Regional Transfer Matrix'!D33*'Consumer Price Index'!$H$6,1)</f>
        <v>0</v>
      </c>
      <c r="E33" s="12">
        <f>ROUND('Regional Transfer Matrix'!E33*'Consumer Price Index'!$H$6,1)</f>
        <v>0</v>
      </c>
      <c r="F33" s="12">
        <f>ROUND('Regional Transfer Matrix'!F33*'Consumer Price Index'!$H$6,1)</f>
        <v>0</v>
      </c>
      <c r="G33" s="12">
        <f>ROUND('Regional Transfer Matrix'!G33*'Consumer Price Index'!$H$6,1)</f>
        <v>0</v>
      </c>
      <c r="H33" s="12">
        <f>ROUND('Regional Transfer Matrix'!H33*'Consumer Price Index'!$H$6,1)</f>
        <v>0</v>
      </c>
      <c r="I33" s="12">
        <f>ROUND('Regional Transfer Matrix'!I33*'Consumer Price Index'!$H$6,1)</f>
        <v>0</v>
      </c>
      <c r="J33" s="12">
        <f>ROUND('Regional Transfer Matrix'!J33*'Consumer Price Index'!$H$6,1)</f>
        <v>0</v>
      </c>
      <c r="K33" s="12">
        <f>ROUND('Regional Transfer Matrix'!K33*'Consumer Price Index'!$H$6,1)</f>
        <v>0</v>
      </c>
      <c r="L33" s="13">
        <f>ROUND('Regional Transfer Matrix'!L33*'Consumer Price Index'!$H$6,1)</f>
        <v>0</v>
      </c>
      <c r="M33" s="12">
        <f>ROUND('Regional Transfer Matrix'!M33*'Consumer Price Index'!$H$6,1)</f>
        <v>0</v>
      </c>
      <c r="N33" s="12">
        <f>ROUND('Regional Transfer Matrix'!N33*'Consumer Price Index'!$H$6,1)</f>
        <v>0</v>
      </c>
      <c r="O33" s="14">
        <f>ROUND('Regional Transfer Matrix'!O33*'Consumer Price Index'!$H$6,1)</f>
        <v>1.1000000000000001</v>
      </c>
    </row>
    <row r="34" spans="1:15" x14ac:dyDescent="0.25">
      <c r="A34" s="8" t="s">
        <v>10</v>
      </c>
      <c r="B34" s="6">
        <v>10</v>
      </c>
      <c r="C34" s="13">
        <f>ROUND('Regional Transfer Matrix'!C34*'Consumer Price Index'!$H$6,1)</f>
        <v>0.9</v>
      </c>
      <c r="D34" s="12">
        <f>ROUND('Regional Transfer Matrix'!D34*'Consumer Price Index'!$H$6,1)</f>
        <v>0</v>
      </c>
      <c r="E34" s="12">
        <f>ROUND('Regional Transfer Matrix'!E34*'Consumer Price Index'!$H$6,1)</f>
        <v>0</v>
      </c>
      <c r="F34" s="12">
        <f>ROUND('Regional Transfer Matrix'!F34*'Consumer Price Index'!$H$6,1)</f>
        <v>0</v>
      </c>
      <c r="G34" s="12">
        <f>ROUND('Regional Transfer Matrix'!G34*'Consumer Price Index'!$H$6,1)</f>
        <v>0</v>
      </c>
      <c r="H34" s="12">
        <f>ROUND('Regional Transfer Matrix'!H34*'Consumer Price Index'!$H$6,1)</f>
        <v>0</v>
      </c>
      <c r="I34" s="12">
        <f>ROUND('Regional Transfer Matrix'!I34*'Consumer Price Index'!$H$6,1)</f>
        <v>0</v>
      </c>
      <c r="J34" s="12">
        <f>ROUND('Regional Transfer Matrix'!J34*'Consumer Price Index'!$H$6,1)</f>
        <v>0</v>
      </c>
      <c r="K34" s="12">
        <f>ROUND('Regional Transfer Matrix'!K34*'Consumer Price Index'!$H$6,1)</f>
        <v>0</v>
      </c>
      <c r="L34" s="12">
        <f>ROUND('Regional Transfer Matrix'!L34*'Consumer Price Index'!$H$6,1)</f>
        <v>0</v>
      </c>
      <c r="M34" s="13">
        <f>ROUND('Regional Transfer Matrix'!M34*'Consumer Price Index'!$H$6,1)</f>
        <v>0.5</v>
      </c>
      <c r="N34" s="12">
        <f>ROUND('Regional Transfer Matrix'!N34*'Consumer Price Index'!$H$6,1)</f>
        <v>0</v>
      </c>
      <c r="O34" s="14">
        <f>ROUND('Regional Transfer Matrix'!O34*'Consumer Price Index'!$H$6,1)</f>
        <v>0.9</v>
      </c>
    </row>
    <row r="35" spans="1:15" x14ac:dyDescent="0.25">
      <c r="A35" s="2" t="s">
        <v>20</v>
      </c>
      <c r="B35" s="3">
        <v>11</v>
      </c>
      <c r="C35" s="13">
        <f>ROUND('Regional Transfer Matrix'!C35*'Consumer Price Index'!$H$6,1)</f>
        <v>0.9</v>
      </c>
      <c r="D35" s="13">
        <f>ROUND('Regional Transfer Matrix'!D35*'Consumer Price Index'!$H$6,1)</f>
        <v>0.9</v>
      </c>
      <c r="E35" s="12">
        <f>ROUND('Regional Transfer Matrix'!E35*'Consumer Price Index'!$H$6,1)</f>
        <v>0</v>
      </c>
      <c r="F35" s="13">
        <f>ROUND('Regional Transfer Matrix'!F35*'Consumer Price Index'!$H$6,1)</f>
        <v>0.9</v>
      </c>
      <c r="G35" s="12">
        <f>ROUND('Regional Transfer Matrix'!G35*'Consumer Price Index'!$H$6,1)</f>
        <v>0</v>
      </c>
      <c r="H35" s="13">
        <f>ROUND('Regional Transfer Matrix'!H35*'Consumer Price Index'!$H$6,1)</f>
        <v>0.9</v>
      </c>
      <c r="I35" s="13">
        <f>ROUND('Regional Transfer Matrix'!I35*'Consumer Price Index'!$H$6,1)</f>
        <v>0.9</v>
      </c>
      <c r="J35" s="13">
        <f>ROUND('Regional Transfer Matrix'!J35*'Consumer Price Index'!$H$6,1)</f>
        <v>0.9</v>
      </c>
      <c r="K35" s="13">
        <f>ROUND('Regional Transfer Matrix'!K35*'Consumer Price Index'!$H$6,1)</f>
        <v>0.9</v>
      </c>
      <c r="L35" s="12">
        <f>ROUND('Regional Transfer Matrix'!L35*'Consumer Price Index'!$H$6,1)</f>
        <v>0</v>
      </c>
      <c r="M35" s="12">
        <f>ROUND('Regional Transfer Matrix'!M35*'Consumer Price Index'!$H$6,1)</f>
        <v>0</v>
      </c>
      <c r="N35" s="12">
        <f>ROUND('Regional Transfer Matrix'!N35*'Consumer Price Index'!$H$6,1)</f>
        <v>0</v>
      </c>
      <c r="O35" s="14">
        <f>ROUND('Regional Transfer Matrix'!O35*'Consumer Price Index'!$H$6,1)</f>
        <v>0.9</v>
      </c>
    </row>
    <row r="36" spans="1:15" ht="15.75" thickBot="1" x14ac:dyDescent="0.3">
      <c r="A36" s="15" t="s">
        <v>12</v>
      </c>
      <c r="B36" s="16">
        <v>12</v>
      </c>
      <c r="C36" s="17">
        <f>ROUND('Regional Transfer Matrix'!C36*'Consumer Price Index'!$H$6,1)</f>
        <v>0</v>
      </c>
      <c r="D36" s="17">
        <f>ROUND('Regional Transfer Matrix'!D36*'Consumer Price Index'!$H$6,1)</f>
        <v>0</v>
      </c>
      <c r="E36" s="17">
        <f>ROUND('Regional Transfer Matrix'!E36*'Consumer Price Index'!$H$6,1)</f>
        <v>0</v>
      </c>
      <c r="F36" s="17">
        <f>ROUND('Regional Transfer Matrix'!F36*'Consumer Price Index'!$H$6,1)</f>
        <v>0</v>
      </c>
      <c r="G36" s="18">
        <f>ROUND('Regional Transfer Matrix'!G36*'Consumer Price Index'!$H$6,1)</f>
        <v>0</v>
      </c>
      <c r="H36" s="17">
        <f>ROUND('Regional Transfer Matrix'!H36*'Consumer Price Index'!$H$6,1)</f>
        <v>0</v>
      </c>
      <c r="I36" s="17">
        <f>ROUND('Regional Transfer Matrix'!I36*'Consumer Price Index'!$H$6,1)</f>
        <v>0</v>
      </c>
      <c r="J36" s="17">
        <f>ROUND('Regional Transfer Matrix'!J36*'Consumer Price Index'!$H$6,1)</f>
        <v>0</v>
      </c>
      <c r="K36" s="17">
        <f>ROUND('Regional Transfer Matrix'!K36*'Consumer Price Index'!$H$6,1)</f>
        <v>0</v>
      </c>
      <c r="L36" s="18">
        <f>ROUND('Regional Transfer Matrix'!L36*'Consumer Price Index'!$H$6,1)</f>
        <v>0</v>
      </c>
      <c r="M36" s="18">
        <f>ROUND('Regional Transfer Matrix'!M36*'Consumer Price Index'!$H$6,1)</f>
        <v>0</v>
      </c>
      <c r="N36" s="17">
        <f>ROUND('Regional Transfer Matrix'!N36*'Consumer Price Index'!$H$6,1)</f>
        <v>0</v>
      </c>
      <c r="O36" s="19">
        <f>ROUND('Regional Transfer Matrix'!O36*'Consumer Price Index'!$H$6,1)</f>
        <v>0</v>
      </c>
    </row>
  </sheetData>
  <mergeCells count="4">
    <mergeCell ref="A1:O1"/>
    <mergeCell ref="B2:O2"/>
    <mergeCell ref="A20:O20"/>
    <mergeCell ref="B21:O21"/>
  </mergeCells>
  <pageMargins left="0.7" right="0.7" top="0.75" bottom="0.75" header="0.3" footer="0.3"/>
  <pageSetup paperSize="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I26" sqref="I26"/>
    </sheetView>
  </sheetViews>
  <sheetFormatPr defaultRowHeight="15" x14ac:dyDescent="0.25"/>
  <cols>
    <col min="1" max="1" width="8.85546875" style="28"/>
    <col min="2" max="2" width="51.28515625" customWidth="1"/>
    <col min="3" max="14" width="8.85546875" style="28"/>
  </cols>
  <sheetData>
    <row r="1" spans="1:14" x14ac:dyDescent="0.25">
      <c r="C1" s="37" t="s">
        <v>30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x14ac:dyDescent="0.25">
      <c r="A2" s="30" t="s">
        <v>28</v>
      </c>
      <c r="B2" s="31" t="s">
        <v>29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</row>
    <row r="3" spans="1:14" x14ac:dyDescent="0.25">
      <c r="A3" s="28">
        <f>'Regional Transfer Matrix CPI'!B6</f>
        <v>1</v>
      </c>
      <c r="B3" t="str">
        <f>'Regional Transfer Matrix CPI'!A6</f>
        <v>MARTA</v>
      </c>
      <c r="C3" s="29" t="str">
        <f>TEXT('Regional Transfer Matrix CPI'!D6,"0.00")</f>
        <v>0.00</v>
      </c>
      <c r="D3" s="29" t="str">
        <f>TEXT('Regional Transfer Matrix CPI'!E6,"0.00")</f>
        <v>0.00</v>
      </c>
      <c r="E3" s="29" t="str">
        <f>TEXT('Regional Transfer Matrix CPI'!F6,"0.00")</f>
        <v>0.00</v>
      </c>
      <c r="F3" s="29" t="str">
        <f>TEXT('Regional Transfer Matrix CPI'!G6,"0.00")</f>
        <v>0.00</v>
      </c>
      <c r="G3" s="29" t="str">
        <f>TEXT('Regional Transfer Matrix CPI'!H6,"0.00")</f>
        <v>0.00</v>
      </c>
      <c r="H3" s="29" t="str">
        <f>TEXT('Regional Transfer Matrix CPI'!I6,"0.00")</f>
        <v>0.00</v>
      </c>
      <c r="I3" s="29" t="str">
        <f>TEXT('Regional Transfer Matrix CPI'!J6,"0.00")</f>
        <v>0.00</v>
      </c>
      <c r="J3" s="29" t="str">
        <f>TEXT('Regional Transfer Matrix CPI'!K6,"0.00")</f>
        <v>0.00</v>
      </c>
      <c r="K3" s="29" t="str">
        <f>TEXT('Regional Transfer Matrix CPI'!L6,"0.00")</f>
        <v>0.00</v>
      </c>
      <c r="L3" s="29" t="str">
        <f>TEXT('Regional Transfer Matrix CPI'!M6,"0.00")</f>
        <v>0.00</v>
      </c>
      <c r="M3" s="29" t="str">
        <f>TEXT('Regional Transfer Matrix CPI'!N6,"0.00")</f>
        <v>2.30</v>
      </c>
      <c r="N3" s="29" t="str">
        <f>TEXT('Regional Transfer Matrix CPI'!O6,"0.00")</f>
        <v>2.30</v>
      </c>
    </row>
    <row r="4" spans="1:14" x14ac:dyDescent="0.25">
      <c r="A4" s="28">
        <f>'Regional Transfer Matrix CPI'!B7</f>
        <v>2</v>
      </c>
      <c r="B4" t="str">
        <f>'Regional Transfer Matrix CPI'!A7</f>
        <v>CCT Local</v>
      </c>
      <c r="C4" s="29" t="str">
        <f>TEXT('Regional Transfer Matrix CPI'!D7,"0.00")</f>
        <v>0.00</v>
      </c>
      <c r="D4" s="29" t="str">
        <f>TEXT('Regional Transfer Matrix CPI'!E7,"0.00")</f>
        <v>0.00</v>
      </c>
      <c r="E4" s="29" t="str">
        <f>TEXT('Regional Transfer Matrix CPI'!F7,"0.00")</f>
        <v>0.00</v>
      </c>
      <c r="F4" s="29" t="str">
        <f>TEXT('Regional Transfer Matrix CPI'!G7,"0.00")</f>
        <v>0.00</v>
      </c>
      <c r="G4" s="29" t="str">
        <f>TEXT('Regional Transfer Matrix CPI'!H7,"0.00")</f>
        <v>0.00</v>
      </c>
      <c r="H4" s="29" t="str">
        <f>TEXT('Regional Transfer Matrix CPI'!I7,"0.00")</f>
        <v>2.30</v>
      </c>
      <c r="I4" s="29" t="str">
        <f>TEXT('Regional Transfer Matrix CPI'!J7,"0.00")</f>
        <v>2.30</v>
      </c>
      <c r="J4" s="29" t="str">
        <f>TEXT('Regional Transfer Matrix CPI'!K7,"0.00")</f>
        <v>2.30</v>
      </c>
      <c r="K4" s="29" t="str">
        <f>TEXT('Regional Transfer Matrix CPI'!L7,"0.00")</f>
        <v>0.00</v>
      </c>
      <c r="L4" s="29" t="str">
        <f>TEXT('Regional Transfer Matrix CPI'!M7,"0.00")</f>
        <v>0.00</v>
      </c>
      <c r="M4" s="29" t="str">
        <f>TEXT('Regional Transfer Matrix CPI'!N7,"0.00")</f>
        <v>0.00</v>
      </c>
      <c r="N4" s="29" t="str">
        <f>TEXT('Regional Transfer Matrix CPI'!O7,"0.00")</f>
        <v>2.30</v>
      </c>
    </row>
    <row r="5" spans="1:14" x14ac:dyDescent="0.25">
      <c r="A5" s="28">
        <f>'Regional Transfer Matrix CPI'!B8</f>
        <v>3</v>
      </c>
      <c r="B5" t="str">
        <f>'Regional Transfer Matrix CPI'!A8</f>
        <v>CCT Express</v>
      </c>
      <c r="C5" s="29" t="str">
        <f>TEXT('Regional Transfer Matrix CPI'!D8,"0.00")</f>
        <v>2.30</v>
      </c>
      <c r="D5" s="29" t="str">
        <f>TEXT('Regional Transfer Matrix CPI'!E8,"0.00")</f>
        <v>2.30</v>
      </c>
      <c r="E5" s="29" t="str">
        <f>TEXT('Regional Transfer Matrix CPI'!F8,"0.00")</f>
        <v>0.00</v>
      </c>
      <c r="F5" s="29" t="str">
        <f>TEXT('Regional Transfer Matrix CPI'!G8,"0.00")</f>
        <v>0.00</v>
      </c>
      <c r="G5" s="29" t="str">
        <f>TEXT('Regional Transfer Matrix CPI'!H8,"0.00")</f>
        <v>4.60</v>
      </c>
      <c r="H5" s="29" t="str">
        <f>TEXT('Regional Transfer Matrix CPI'!I8,"0.00")</f>
        <v>4.60</v>
      </c>
      <c r="I5" s="29" t="str">
        <f>TEXT('Regional Transfer Matrix CPI'!J8,"0.00")</f>
        <v>4.60</v>
      </c>
      <c r="J5" s="29" t="str">
        <f>TEXT('Regional Transfer Matrix CPI'!K8,"0.00")</f>
        <v>4.60</v>
      </c>
      <c r="K5" s="29" t="str">
        <f>TEXT('Regional Transfer Matrix CPI'!L8,"0.00")</f>
        <v>0.00</v>
      </c>
      <c r="L5" s="29" t="str">
        <f>TEXT('Regional Transfer Matrix CPI'!M8,"0.00")</f>
        <v>0.00</v>
      </c>
      <c r="M5" s="29" t="str">
        <f>TEXT('Regional Transfer Matrix CPI'!N8,"0.00")</f>
        <v>4.60</v>
      </c>
      <c r="N5" s="29" t="str">
        <f>TEXT('Regional Transfer Matrix CPI'!O8,"0.00")</f>
        <v>4.60</v>
      </c>
    </row>
    <row r="6" spans="1:14" x14ac:dyDescent="0.25">
      <c r="A6" s="28">
        <f>'Regional Transfer Matrix CPI'!B9</f>
        <v>4</v>
      </c>
      <c r="B6" t="str">
        <f>'Regional Transfer Matrix CPI'!A9</f>
        <v>GCT Local</v>
      </c>
      <c r="C6" s="29" t="str">
        <f>TEXT('Regional Transfer Matrix CPI'!D9,"0.00")</f>
        <v>0.00</v>
      </c>
      <c r="D6" s="29" t="str">
        <f>TEXT('Regional Transfer Matrix CPI'!E9,"0.00")</f>
        <v>0.00</v>
      </c>
      <c r="E6" s="29" t="str">
        <f>TEXT('Regional Transfer Matrix CPI'!F9,"0.00")</f>
        <v>0.00</v>
      </c>
      <c r="F6" s="29" t="str">
        <f>TEXT('Regional Transfer Matrix CPI'!G9,"0.00")</f>
        <v>0.00</v>
      </c>
      <c r="G6" s="29" t="str">
        <f>TEXT('Regional Transfer Matrix CPI'!H9,"0.00")</f>
        <v>0.00</v>
      </c>
      <c r="H6" s="29" t="str">
        <f>TEXT('Regional Transfer Matrix CPI'!I9,"0.00")</f>
        <v>0.00</v>
      </c>
      <c r="I6" s="29" t="str">
        <f>TEXT('Regional Transfer Matrix CPI'!J9,"0.00")</f>
        <v>2.30</v>
      </c>
      <c r="J6" s="29" t="str">
        <f>TEXT('Regional Transfer Matrix CPI'!K9,"0.00")</f>
        <v>2.30</v>
      </c>
      <c r="K6" s="29" t="str">
        <f>TEXT('Regional Transfer Matrix CPI'!L9,"0.00")</f>
        <v>0.00</v>
      </c>
      <c r="L6" s="29" t="str">
        <f>TEXT('Regional Transfer Matrix CPI'!M9,"0.00")</f>
        <v>0.00</v>
      </c>
      <c r="M6" s="29" t="str">
        <f>TEXT('Regional Transfer Matrix CPI'!N9,"0.00")</f>
        <v>0.00</v>
      </c>
      <c r="N6" s="29" t="str">
        <f>TEXT('Regional Transfer Matrix CPI'!O9,"0.00")</f>
        <v>2.30</v>
      </c>
    </row>
    <row r="7" spans="1:14" x14ac:dyDescent="0.25">
      <c r="A7" s="28">
        <f>'Regional Transfer Matrix CPI'!B10</f>
        <v>5</v>
      </c>
      <c r="B7" t="str">
        <f>'Regional Transfer Matrix CPI'!A10</f>
        <v>GCT Express Zone 1</v>
      </c>
      <c r="C7" s="29" t="str">
        <f>TEXT('Regional Transfer Matrix CPI'!D10,"0.00")</f>
        <v>0.00</v>
      </c>
      <c r="D7" s="29" t="str">
        <f>TEXT('Regional Transfer Matrix CPI'!E10,"0.00")</f>
        <v>0.00</v>
      </c>
      <c r="E7" s="29" t="str">
        <f>TEXT('Regional Transfer Matrix CPI'!F10,"0.00")</f>
        <v>3.40</v>
      </c>
      <c r="F7" s="29" t="str">
        <f>TEXT('Regional Transfer Matrix CPI'!G10,"0.00")</f>
        <v>1.10</v>
      </c>
      <c r="G7" s="29" t="str">
        <f>TEXT('Regional Transfer Matrix CPI'!H10,"0.00")</f>
        <v>0.00</v>
      </c>
      <c r="H7" s="29" t="str">
        <f>TEXT('Regional Transfer Matrix CPI'!I10,"0.00")</f>
        <v>0.00</v>
      </c>
      <c r="I7" s="29" t="str">
        <f>TEXT('Regional Transfer Matrix CPI'!J10,"0.00")</f>
        <v>3.40</v>
      </c>
      <c r="J7" s="29" t="str">
        <f>TEXT('Regional Transfer Matrix CPI'!K10,"0.00")</f>
        <v>3.40</v>
      </c>
      <c r="K7" s="29" t="str">
        <f>TEXT('Regional Transfer Matrix CPI'!L10,"0.00")</f>
        <v>0.00</v>
      </c>
      <c r="L7" s="29" t="str">
        <f>TEXT('Regional Transfer Matrix CPI'!M10,"0.00")</f>
        <v>0.00</v>
      </c>
      <c r="M7" s="29" t="str">
        <f>TEXT('Regional Transfer Matrix CPI'!N10,"0.00")</f>
        <v>3.40</v>
      </c>
      <c r="N7" s="29" t="str">
        <f>TEXT('Regional Transfer Matrix CPI'!O10,"0.00")</f>
        <v>3.40</v>
      </c>
    </row>
    <row r="8" spans="1:14" x14ac:dyDescent="0.25">
      <c r="A8" s="28">
        <f>'Regional Transfer Matrix CPI'!B11</f>
        <v>6</v>
      </c>
      <c r="B8" t="str">
        <f>'Regional Transfer Matrix CPI'!A11</f>
        <v>GCT Express Zone 2</v>
      </c>
      <c r="C8" s="29" t="str">
        <f>TEXT('Regional Transfer Matrix CPI'!D11,"0.00")</f>
        <v>0.00</v>
      </c>
      <c r="D8" s="29" t="str">
        <f>TEXT('Regional Transfer Matrix CPI'!E11,"0.00")</f>
        <v>4.60</v>
      </c>
      <c r="E8" s="29" t="str">
        <f>TEXT('Regional Transfer Matrix CPI'!F11,"0.00")</f>
        <v>4.60</v>
      </c>
      <c r="F8" s="29" t="str">
        <f>TEXT('Regional Transfer Matrix CPI'!G11,"0.00")</f>
        <v>2.30</v>
      </c>
      <c r="G8" s="29" t="str">
        <f>TEXT('Regional Transfer Matrix CPI'!H11,"0.00")</f>
        <v>1.10</v>
      </c>
      <c r="H8" s="29" t="str">
        <f>TEXT('Regional Transfer Matrix CPI'!I11,"0.00")</f>
        <v>0.00</v>
      </c>
      <c r="I8" s="29" t="str">
        <f>TEXT('Regional Transfer Matrix CPI'!J11,"0.00")</f>
        <v>4.60</v>
      </c>
      <c r="J8" s="29" t="str">
        <f>TEXT('Regional Transfer Matrix CPI'!K11,"0.00")</f>
        <v>4.60</v>
      </c>
      <c r="K8" s="29" t="str">
        <f>TEXT('Regional Transfer Matrix CPI'!L11,"0.00")</f>
        <v>0.00</v>
      </c>
      <c r="L8" s="29" t="str">
        <f>TEXT('Regional Transfer Matrix CPI'!M11,"0.00")</f>
        <v>0.00</v>
      </c>
      <c r="M8" s="29" t="str">
        <f>TEXT('Regional Transfer Matrix CPI'!N11,"0.00")</f>
        <v>4.60</v>
      </c>
      <c r="N8" s="29" t="str">
        <f>TEXT('Regional Transfer Matrix CPI'!O11,"0.00")</f>
        <v>4.60</v>
      </c>
    </row>
    <row r="9" spans="1:14" x14ac:dyDescent="0.25">
      <c r="A9" s="28">
        <f>'Regional Transfer Matrix CPI'!B12</f>
        <v>7</v>
      </c>
      <c r="B9" t="str">
        <f>'Regional Transfer Matrix CPI'!A12</f>
        <v>GRTA XPRESS Zone Green</v>
      </c>
      <c r="C9" s="29" t="str">
        <f>TEXT('Regional Transfer Matrix CPI'!D12,"0.00")</f>
        <v>0.00</v>
      </c>
      <c r="D9" s="29" t="str">
        <f>TEXT('Regional Transfer Matrix CPI'!E12,"0.00")</f>
        <v>2.70</v>
      </c>
      <c r="E9" s="29" t="str">
        <f>TEXT('Regional Transfer Matrix CPI'!F12,"0.00")</f>
        <v>2.70</v>
      </c>
      <c r="F9" s="29" t="str">
        <f>TEXT('Regional Transfer Matrix CPI'!G12,"0.00")</f>
        <v>2.70</v>
      </c>
      <c r="G9" s="29" t="str">
        <f>TEXT('Regional Transfer Matrix CPI'!H12,"0.00")</f>
        <v>2.70</v>
      </c>
      <c r="H9" s="29" t="str">
        <f>TEXT('Regional Transfer Matrix CPI'!I12,"0.00")</f>
        <v>2.70</v>
      </c>
      <c r="I9" s="29" t="str">
        <f>TEXT('Regional Transfer Matrix CPI'!J12,"0.00")</f>
        <v>2.70</v>
      </c>
      <c r="J9" s="29" t="str">
        <f>TEXT('Regional Transfer Matrix CPI'!K12,"0.00")</f>
        <v>2.70</v>
      </c>
      <c r="K9" s="29" t="str">
        <f>TEXT('Regional Transfer Matrix CPI'!L12,"0.00")</f>
        <v>0.00</v>
      </c>
      <c r="L9" s="29" t="str">
        <f>TEXT('Regional Transfer Matrix CPI'!M12,"0.00")</f>
        <v>0.00</v>
      </c>
      <c r="M9" s="29" t="str">
        <f>TEXT('Regional Transfer Matrix CPI'!N12,"0.00")</f>
        <v>2.70</v>
      </c>
      <c r="N9" s="29" t="str">
        <f>TEXT('Regional Transfer Matrix CPI'!O12,"0.00")</f>
        <v>2.70</v>
      </c>
    </row>
    <row r="10" spans="1:14" x14ac:dyDescent="0.25">
      <c r="A10" s="28">
        <f>'Regional Transfer Matrix CPI'!B13</f>
        <v>8</v>
      </c>
      <c r="B10" t="str">
        <f>'Regional Transfer Matrix CPI'!A13</f>
        <v>GRTA XPRESS Zone Blue</v>
      </c>
      <c r="C10" s="29" t="str">
        <f>TEXT('Regional Transfer Matrix CPI'!D13,"0.00")</f>
        <v>0.00</v>
      </c>
      <c r="D10" s="29" t="str">
        <f>TEXT('Regional Transfer Matrix CPI'!E13,"0.00")</f>
        <v>3.70</v>
      </c>
      <c r="E10" s="29" t="str">
        <f>TEXT('Regional Transfer Matrix CPI'!F13,"0.00")</f>
        <v>3.70</v>
      </c>
      <c r="F10" s="29" t="str">
        <f>TEXT('Regional Transfer Matrix CPI'!G13,"0.00")</f>
        <v>3.70</v>
      </c>
      <c r="G10" s="29" t="str">
        <f>TEXT('Regional Transfer Matrix CPI'!H13,"0.00")</f>
        <v>3.70</v>
      </c>
      <c r="H10" s="29" t="str">
        <f>TEXT('Regional Transfer Matrix CPI'!I13,"0.00")</f>
        <v>3.70</v>
      </c>
      <c r="I10" s="29" t="str">
        <f>TEXT('Regional Transfer Matrix CPI'!J13,"0.00")</f>
        <v>3.70</v>
      </c>
      <c r="J10" s="29" t="str">
        <f>TEXT('Regional Transfer Matrix CPI'!K13,"0.00")</f>
        <v>3.70</v>
      </c>
      <c r="K10" s="29" t="str">
        <f>TEXT('Regional Transfer Matrix CPI'!L13,"0.00")</f>
        <v>0.00</v>
      </c>
      <c r="L10" s="29" t="str">
        <f>TEXT('Regional Transfer Matrix CPI'!M13,"0.00")</f>
        <v>0.00</v>
      </c>
      <c r="M10" s="29" t="str">
        <f>TEXT('Regional Transfer Matrix CPI'!N13,"0.00")</f>
        <v>3.70</v>
      </c>
      <c r="N10" s="29" t="str">
        <f>TEXT('Regional Transfer Matrix CPI'!O13,"0.00")</f>
        <v>3.70</v>
      </c>
    </row>
    <row r="11" spans="1:14" x14ac:dyDescent="0.25">
      <c r="A11" s="28">
        <f>'Regional Transfer Matrix CPI'!B14</f>
        <v>9</v>
      </c>
      <c r="B11" t="str">
        <f>'Regional Transfer Matrix CPI'!A14</f>
        <v>CATS</v>
      </c>
      <c r="C11" s="29" t="str">
        <f>TEXT('Regional Transfer Matrix CPI'!D14,"0.00")</f>
        <v>0.00</v>
      </c>
      <c r="D11" s="29" t="str">
        <f>TEXT('Regional Transfer Matrix CPI'!E14,"0.00")</f>
        <v>0.00</v>
      </c>
      <c r="E11" s="29" t="str">
        <f>TEXT('Regional Transfer Matrix CPI'!F14,"0.00")</f>
        <v>0.00</v>
      </c>
      <c r="F11" s="29" t="str">
        <f>TEXT('Regional Transfer Matrix CPI'!G14,"0.00")</f>
        <v>0.00</v>
      </c>
      <c r="G11" s="29" t="str">
        <f>TEXT('Regional Transfer Matrix CPI'!H14,"0.00")</f>
        <v>0.00</v>
      </c>
      <c r="H11" s="29" t="str">
        <f>TEXT('Regional Transfer Matrix CPI'!I14,"0.00")</f>
        <v>0.00</v>
      </c>
      <c r="I11" s="29" t="str">
        <f>TEXT('Regional Transfer Matrix CPI'!J14,"0.00")</f>
        <v>0.00</v>
      </c>
      <c r="J11" s="29" t="str">
        <f>TEXT('Regional Transfer Matrix CPI'!K14,"0.00")</f>
        <v>0.00</v>
      </c>
      <c r="K11" s="29" t="str">
        <f>TEXT('Regional Transfer Matrix CPI'!L14,"0.00")</f>
        <v>0.00</v>
      </c>
      <c r="L11" s="29" t="str">
        <f>TEXT('Regional Transfer Matrix CPI'!M14,"0.00")</f>
        <v>0.00</v>
      </c>
      <c r="M11" s="29" t="str">
        <f>TEXT('Regional Transfer Matrix CPI'!N14,"0.00")</f>
        <v>0.00</v>
      </c>
      <c r="N11" s="29" t="str">
        <f>TEXT('Regional Transfer Matrix CPI'!O14,"0.00")</f>
        <v>1.10</v>
      </c>
    </row>
    <row r="12" spans="1:14" x14ac:dyDescent="0.25">
      <c r="A12" s="28">
        <f>'Regional Transfer Matrix CPI'!B15</f>
        <v>10</v>
      </c>
      <c r="B12" t="str">
        <f>'Regional Transfer Matrix CPI'!A15</f>
        <v>HAT</v>
      </c>
      <c r="C12" s="29" t="str">
        <f>TEXT('Regional Transfer Matrix CPI'!D15,"0.00")</f>
        <v>0.00</v>
      </c>
      <c r="D12" s="29" t="str">
        <f>TEXT('Regional Transfer Matrix CPI'!E15,"0.00")</f>
        <v>0.00</v>
      </c>
      <c r="E12" s="29" t="str">
        <f>TEXT('Regional Transfer Matrix CPI'!F15,"0.00")</f>
        <v>0.00</v>
      </c>
      <c r="F12" s="29" t="str">
        <f>TEXT('Regional Transfer Matrix CPI'!G15,"0.00")</f>
        <v>0.00</v>
      </c>
      <c r="G12" s="29" t="str">
        <f>TEXT('Regional Transfer Matrix CPI'!H15,"0.00")</f>
        <v>0.00</v>
      </c>
      <c r="H12" s="29" t="str">
        <f>TEXT('Regional Transfer Matrix CPI'!I15,"0.00")</f>
        <v>0.00</v>
      </c>
      <c r="I12" s="29" t="str">
        <f>TEXT('Regional Transfer Matrix CPI'!J15,"0.00")</f>
        <v>0.00</v>
      </c>
      <c r="J12" s="29" t="str">
        <f>TEXT('Regional Transfer Matrix CPI'!K15,"0.00")</f>
        <v>0.00</v>
      </c>
      <c r="K12" s="29" t="str">
        <f>TEXT('Regional Transfer Matrix CPI'!L15,"0.00")</f>
        <v>0.00</v>
      </c>
      <c r="L12" s="29" t="str">
        <f>TEXT('Regional Transfer Matrix CPI'!M15,"0.00")</f>
        <v>0.50</v>
      </c>
      <c r="M12" s="29" t="str">
        <f>TEXT('Regional Transfer Matrix CPI'!N15,"0.00")</f>
        <v>0.00</v>
      </c>
      <c r="N12" s="29" t="str">
        <f>TEXT('Regional Transfer Matrix CPI'!O15,"0.00")</f>
        <v>0.90</v>
      </c>
    </row>
    <row r="13" spans="1:14" x14ac:dyDescent="0.25">
      <c r="A13" s="28">
        <f>'Regional Transfer Matrix CPI'!B16</f>
        <v>11</v>
      </c>
      <c r="B13" t="str">
        <f>'Regional Transfer Matrix CPI'!A16</f>
        <v>ATL Streetcar</v>
      </c>
      <c r="C13" s="29" t="str">
        <f>TEXT('Regional Transfer Matrix CPI'!D16,"0.00")</f>
        <v>0.00</v>
      </c>
      <c r="D13" s="29" t="str">
        <f>TEXT('Regional Transfer Matrix CPI'!E16,"0.00")</f>
        <v>0.00</v>
      </c>
      <c r="E13" s="29" t="str">
        <f>TEXT('Regional Transfer Matrix CPI'!F16,"0.00")</f>
        <v>0.00</v>
      </c>
      <c r="F13" s="29" t="str">
        <f>TEXT('Regional Transfer Matrix CPI'!G16,"0.00")</f>
        <v>0.00</v>
      </c>
      <c r="G13" s="29" t="str">
        <f>TEXT('Regional Transfer Matrix CPI'!H16,"0.00")</f>
        <v>0.00</v>
      </c>
      <c r="H13" s="29" t="str">
        <f>TEXT('Regional Transfer Matrix CPI'!I16,"0.00")</f>
        <v>0.00</v>
      </c>
      <c r="I13" s="29" t="str">
        <f>TEXT('Regional Transfer Matrix CPI'!J16,"0.00")</f>
        <v>0.00</v>
      </c>
      <c r="J13" s="29" t="str">
        <f>TEXT('Regional Transfer Matrix CPI'!K16,"0.00")</f>
        <v>0.00</v>
      </c>
      <c r="K13" s="29" t="str">
        <f>TEXT('Regional Transfer Matrix CPI'!L16,"0.00")</f>
        <v>0.00</v>
      </c>
      <c r="L13" s="29" t="str">
        <f>TEXT('Regional Transfer Matrix CPI'!M16,"0.00")</f>
        <v>0.00</v>
      </c>
      <c r="M13" s="29" t="str">
        <f>TEXT('Regional Transfer Matrix CPI'!N16,"0.00")</f>
        <v>0.00</v>
      </c>
      <c r="N13" s="29" t="str">
        <f>TEXT('Regional Transfer Matrix CPI'!O16,"0.00")</f>
        <v>0.00</v>
      </c>
    </row>
    <row r="14" spans="1:14" x14ac:dyDescent="0.25">
      <c r="A14" s="28">
        <f>'Regional Transfer Matrix CPI'!B17</f>
        <v>12</v>
      </c>
      <c r="B14" t="str">
        <f>'Regional Transfer Matrix CPI'!A17</f>
        <v>Shuttles</v>
      </c>
      <c r="C14" s="29" t="str">
        <f>TEXT('Regional Transfer Matrix CPI'!D17,"0.00")</f>
        <v>0.00</v>
      </c>
      <c r="D14" s="29" t="str">
        <f>TEXT('Regional Transfer Matrix CPI'!E17,"0.00")</f>
        <v>0.00</v>
      </c>
      <c r="E14" s="29" t="str">
        <f>TEXT('Regional Transfer Matrix CPI'!F17,"0.00")</f>
        <v>0.00</v>
      </c>
      <c r="F14" s="29" t="str">
        <f>TEXT('Regional Transfer Matrix CPI'!G17,"0.00")</f>
        <v>0.00</v>
      </c>
      <c r="G14" s="29" t="str">
        <f>TEXT('Regional Transfer Matrix CPI'!H17,"0.00")</f>
        <v>0.00</v>
      </c>
      <c r="H14" s="29" t="str">
        <f>TEXT('Regional Transfer Matrix CPI'!I17,"0.00")</f>
        <v>0.00</v>
      </c>
      <c r="I14" s="29" t="str">
        <f>TEXT('Regional Transfer Matrix CPI'!J17,"0.00")</f>
        <v>0.00</v>
      </c>
      <c r="J14" s="29" t="str">
        <f>TEXT('Regional Transfer Matrix CPI'!K17,"0.00")</f>
        <v>0.00</v>
      </c>
      <c r="K14" s="29" t="str">
        <f>TEXT('Regional Transfer Matrix CPI'!L17,"0.00")</f>
        <v>0.00</v>
      </c>
      <c r="L14" s="29" t="str">
        <f>TEXT('Regional Transfer Matrix CPI'!M17,"0.00")</f>
        <v>0.00</v>
      </c>
      <c r="M14" s="29" t="str">
        <f>TEXT('Regional Transfer Matrix CPI'!N17,"0.00")</f>
        <v>0.00</v>
      </c>
      <c r="N14" s="29" t="str">
        <f>TEXT('Regional Transfer Matrix CPI'!O17,"0.00")</f>
        <v>0.00</v>
      </c>
    </row>
    <row r="15" spans="1:14" x14ac:dyDescent="0.25"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</row>
    <row r="16" spans="1:14" x14ac:dyDescent="0.25">
      <c r="A16" s="38" t="s">
        <v>31</v>
      </c>
      <c r="B16" s="3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</row>
    <row r="17" spans="1:14" x14ac:dyDescent="0.25">
      <c r="A17" s="28">
        <f>A3</f>
        <v>1</v>
      </c>
      <c r="B17" s="32" t="str">
        <f>C3&amp;","&amp;D3&amp;","&amp;E3&amp;","&amp;F3&amp;","&amp;G3&amp;","&amp;H3&amp;","&amp;I3&amp;","&amp;J3&amp;","&amp;K3&amp;","&amp;L3&amp;","&amp;M3&amp;","&amp;N3</f>
        <v>0.00,0.00,0.00,0.00,0.00,0.00,0.00,0.00,0.00,0.00,2.30,2.30</v>
      </c>
      <c r="D17" s="33"/>
      <c r="E17" s="33"/>
      <c r="F17" s="29"/>
      <c r="G17" s="29"/>
      <c r="H17" s="29"/>
      <c r="I17" s="29"/>
      <c r="J17" s="29"/>
      <c r="K17" s="29"/>
      <c r="L17" s="29"/>
      <c r="M17" s="29"/>
      <c r="N17" s="29"/>
    </row>
    <row r="18" spans="1:14" x14ac:dyDescent="0.25">
      <c r="A18" s="28">
        <f t="shared" ref="A18:A28" si="0">A4</f>
        <v>2</v>
      </c>
      <c r="B18" s="32" t="str">
        <f t="shared" ref="B18:B28" si="1">C4&amp;","&amp;D4&amp;","&amp;E4&amp;","&amp;F4&amp;","&amp;G4&amp;","&amp;H4&amp;","&amp;I4&amp;","&amp;J4&amp;","&amp;K4&amp;","&amp;L4&amp;","&amp;M4&amp;","&amp;N4</f>
        <v>0.00,0.00,0.00,0.00,0.00,2.30,2.30,2.30,0.00,0.00,0.00,2.30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19" spans="1:14" x14ac:dyDescent="0.25">
      <c r="A19" s="28">
        <f t="shared" si="0"/>
        <v>3</v>
      </c>
      <c r="B19" s="32" t="str">
        <f t="shared" si="1"/>
        <v>2.30,2.30,0.00,0.00,4.60,4.60,4.60,4.60,0.00,0.00,4.60,4.60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</row>
    <row r="20" spans="1:14" x14ac:dyDescent="0.25">
      <c r="A20" s="28">
        <f t="shared" si="0"/>
        <v>4</v>
      </c>
      <c r="B20" s="32" t="str">
        <f t="shared" si="1"/>
        <v>0.00,0.00,0.00,0.00,0.00,0.00,2.30,2.30,0.00,0.00,0.00,2.30</v>
      </c>
    </row>
    <row r="21" spans="1:14" x14ac:dyDescent="0.25">
      <c r="A21" s="28">
        <f t="shared" si="0"/>
        <v>5</v>
      </c>
      <c r="B21" s="32" t="str">
        <f t="shared" si="1"/>
        <v>0.00,0.00,3.40,1.10,0.00,0.00,3.40,3.40,0.00,0.00,3.40,3.40</v>
      </c>
    </row>
    <row r="22" spans="1:14" x14ac:dyDescent="0.25">
      <c r="A22" s="28">
        <f t="shared" si="0"/>
        <v>6</v>
      </c>
      <c r="B22" s="32" t="str">
        <f t="shared" si="1"/>
        <v>0.00,4.60,4.60,2.30,1.10,0.00,4.60,4.60,0.00,0.00,4.60,4.60</v>
      </c>
    </row>
    <row r="23" spans="1:14" x14ac:dyDescent="0.25">
      <c r="A23" s="28">
        <f t="shared" si="0"/>
        <v>7</v>
      </c>
      <c r="B23" s="32" t="str">
        <f t="shared" si="1"/>
        <v>0.00,2.70,2.70,2.70,2.70,2.70,2.70,2.70,0.00,0.00,2.70,2.70</v>
      </c>
    </row>
    <row r="24" spans="1:14" x14ac:dyDescent="0.25">
      <c r="A24" s="28">
        <f t="shared" si="0"/>
        <v>8</v>
      </c>
      <c r="B24" s="32" t="str">
        <f t="shared" si="1"/>
        <v>0.00,3.70,3.70,3.70,3.70,3.70,3.70,3.70,0.00,0.00,3.70,3.70</v>
      </c>
    </row>
    <row r="25" spans="1:14" x14ac:dyDescent="0.25">
      <c r="A25" s="28">
        <f t="shared" si="0"/>
        <v>9</v>
      </c>
      <c r="B25" s="32" t="str">
        <f t="shared" si="1"/>
        <v>0.00,0.00,0.00,0.00,0.00,0.00,0.00,0.00,0.00,0.00,0.00,1.10</v>
      </c>
    </row>
    <row r="26" spans="1:14" x14ac:dyDescent="0.25">
      <c r="A26" s="28">
        <f t="shared" si="0"/>
        <v>10</v>
      </c>
      <c r="B26" s="32" t="str">
        <f t="shared" si="1"/>
        <v>0.00,0.00,0.00,0.00,0.00,0.00,0.00,0.00,0.00,0.50,0.00,0.90</v>
      </c>
    </row>
    <row r="27" spans="1:14" x14ac:dyDescent="0.25">
      <c r="A27" s="28">
        <f t="shared" si="0"/>
        <v>11</v>
      </c>
      <c r="B27" s="32" t="str">
        <f t="shared" si="1"/>
        <v>0.00,0.00,0.00,0.00,0.00,0.00,0.00,0.00,0.00,0.00,0.00,0.00</v>
      </c>
    </row>
    <row r="28" spans="1:14" x14ac:dyDescent="0.25">
      <c r="A28" s="28">
        <f t="shared" si="0"/>
        <v>12</v>
      </c>
      <c r="B28" s="32" t="str">
        <f t="shared" si="1"/>
        <v>0.00,0.00,0.00,0.00,0.00,0.00,0.00,0.00,0.00,0.00,0.00,0.00</v>
      </c>
    </row>
  </sheetData>
  <mergeCells count="2">
    <mergeCell ref="C1:N1"/>
    <mergeCell ref="A16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Regional Transfer Matrix</vt:lpstr>
      <vt:lpstr>Consumer Price Index</vt:lpstr>
      <vt:lpstr>Regional Transfer Matrix CPI</vt:lpstr>
      <vt:lpstr>FAREFROMFS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Lewandowski</dc:creator>
  <cp:lastModifiedBy>Steve Lewandowski</cp:lastModifiedBy>
  <cp:lastPrinted>2015-07-08T17:41:20Z</cp:lastPrinted>
  <dcterms:created xsi:type="dcterms:W3CDTF">2015-07-06T20:51:39Z</dcterms:created>
  <dcterms:modified xsi:type="dcterms:W3CDTF">2016-07-25T20:26:19Z</dcterms:modified>
</cp:coreProperties>
</file>