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035"/>
  </bookViews>
  <sheets>
    <sheet name="area_measures_specTW" sheetId="1" r:id="rId1"/>
  </sheets>
  <calcPr calcId="0"/>
</workbook>
</file>

<file path=xl/calcChain.xml><?xml version="1.0" encoding="utf-8"?>
<calcChain xmlns="http://schemas.openxmlformats.org/spreadsheetml/2006/main">
  <c r="L100" i="1" l="1"/>
  <c r="L99" i="1"/>
  <c r="L98" i="1"/>
  <c r="L97" i="1"/>
  <c r="L96" i="1"/>
  <c r="L95" i="1"/>
</calcChain>
</file>

<file path=xl/sharedStrings.xml><?xml version="1.0" encoding="utf-8"?>
<sst xmlns="http://schemas.openxmlformats.org/spreadsheetml/2006/main" count="349" uniqueCount="343">
  <si>
    <t>Measure</t>
  </si>
  <si>
    <t>Calculation</t>
  </si>
  <si>
    <t>Units</t>
  </si>
  <si>
    <t>PopHousehold</t>
  </si>
  <si>
    <t>sum( Pop.DiIgDtPpHt[,,,"Household",] )</t>
  </si>
  <si>
    <t>Population in households in MPO boundary</t>
  </si>
  <si>
    <t>PopGroupQtr</t>
  </si>
  <si>
    <t>sum( Pop.DiIgDtPpHt[,,,"GroupQtr",] )</t>
  </si>
  <si>
    <t>Population in group quarters in MPO boundary</t>
  </si>
  <si>
    <t>PopTotal</t>
  </si>
  <si>
    <t>sum( Pop.DiIgDtPpHt )</t>
  </si>
  <si>
    <t>Total population in MPO boundary</t>
  </si>
  <si>
    <t>Households</t>
  </si>
  <si>
    <t>sum( Hh.DiIgDtPpHt[,,,"Household",] )</t>
  </si>
  <si>
    <t>Households in MPO boundary</t>
  </si>
  <si>
    <t>SFD</t>
  </si>
  <si>
    <t>sum( Hh.DiIgDtPpHt[,,,,"SFD"] )</t>
  </si>
  <si>
    <t>Number of single-family detached housing units in MPO boundary</t>
  </si>
  <si>
    <t>SFA</t>
  </si>
  <si>
    <t>sum( Hh.DiIgDtPpHt[,,,,"SFA"] )</t>
  </si>
  <si>
    <t>Number of single-family attached housing units in MPO boundary</t>
  </si>
  <si>
    <t>MH</t>
  </si>
  <si>
    <t>sum( Hh.DiIgDtPpHt[,,,,"MH"] )</t>
  </si>
  <si>
    <t>Number of mobile home housing units in MPO boundary</t>
  </si>
  <si>
    <t>A24</t>
  </si>
  <si>
    <t>sum( Hh.DiIgDtPpHt[,,,,"A24"] )</t>
  </si>
  <si>
    <t>Number of duplex/triplex/quadplex housing units in MPO boundary</t>
  </si>
  <si>
    <t>A5P</t>
  </si>
  <si>
    <t>sum( Hh.DiIgDtPpHt[,,,,"A5P"] )</t>
  </si>
  <si>
    <t>Number of apartment housing units in MPO boundary</t>
  </si>
  <si>
    <t>GQ</t>
  </si>
  <si>
    <t>sum( Hh.DiIgDtPpHt[,,,,"GQ"] )</t>
  </si>
  <si>
    <t>Number of group quarters residents in MPO boundary</t>
  </si>
  <si>
    <t>IncomeCapHousehold</t>
  </si>
  <si>
    <t>sum( HhInc.DiIgDtPp[,,,"Household"] )  / Summary_$PopHousehold</t>
  </si>
  <si>
    <t>Average annual per capita income of MPO households in 2005 dollars</t>
  </si>
  <si>
    <t>IncomeCapGroupQtr</t>
  </si>
  <si>
    <t>sum( HhInc.DiIgDtPp[,,,"GroupQtr"] ) / Summary_$PopGroupQtr</t>
  </si>
  <si>
    <t>Average annual per capita income of MPO group quarters population in 2005 dollars</t>
  </si>
  <si>
    <t>FuelCost</t>
  </si>
  <si>
    <t>Costs.YrCs[Year,"FuelCost"]</t>
  </si>
  <si>
    <t>2005 Dollars per gasoline equivalent gallon</t>
  </si>
  <si>
    <t>FuelTax</t>
  </si>
  <si>
    <t>Costs.YrCs[Year,"GasTax"]</t>
  </si>
  <si>
    <t>LtTruckShare</t>
  </si>
  <si>
    <t>sum( NumLtTruck.DiIgDtPp ) / sum( NumLtTruck.DiIgDtPp + NumAuto.DiIgDtPp )</t>
  </si>
  <si>
    <t>Light truck proportion of light vehicle fleet</t>
  </si>
  <si>
    <t>DvmtHousehold</t>
  </si>
  <si>
    <t>sum( Dvmt.DiIgDtPp[,,,"Household"] )</t>
  </si>
  <si>
    <t>Total DVMT of MPO households</t>
  </si>
  <si>
    <t>DvmtGroupQtr</t>
  </si>
  <si>
    <t>sum( Dvmt.DiIgDtPp[,,,"GroupQtr"] )</t>
  </si>
  <si>
    <t>Total DVMT of MPO group quarters population</t>
  </si>
  <si>
    <t>DvmtCommercial</t>
  </si>
  <si>
    <t>CommVehDvmt</t>
  </si>
  <si>
    <t>Total DVMT of commercial service vehicles</t>
  </si>
  <si>
    <t>DvmtTotal</t>
  </si>
  <si>
    <t>Summary_$DvmtHousehold + Summary_$DvmtGroupQtr + Summary_$DvmtCommercial</t>
  </si>
  <si>
    <t>Total DVMT of MPO light duty vehicle travel</t>
  </si>
  <si>
    <t>DvmtRoad</t>
  </si>
  <si>
    <t>Dvmt.Ty["LtVeh"]</t>
  </si>
  <si>
    <t>Total light vehicle DVMT on roads within MPO boundary</t>
  </si>
  <si>
    <t>DvmtCapHousehold</t>
  </si>
  <si>
    <t>Summary_$DvmtHousehold / Summary_$PopHousehold</t>
  </si>
  <si>
    <t>Average Percapita DVMT of MPO households</t>
  </si>
  <si>
    <t>DvmtCapGroupQtr</t>
  </si>
  <si>
    <t>Summary_$DvmtGroupQtr / Summary_$PopGroupQtr</t>
  </si>
  <si>
    <t>Average Percapita DVMT of MPO group quarters residents</t>
  </si>
  <si>
    <t>DvmtCapRoad</t>
  </si>
  <si>
    <t>Summary_$DvmtRoad / Summary_$PopTotal</t>
  </si>
  <si>
    <t>Average Percapita DVMT of light-duty vehicle travel on roads within MPO boundary</t>
  </si>
  <si>
    <t>Co2eHousehold</t>
  </si>
  <si>
    <t>365 * sum( HhCo2e.DiIgDtPp[,,,"Household"] )</t>
  </si>
  <si>
    <t>Annual metric tons of CO2e emitted by household light-duty vehicles</t>
  </si>
  <si>
    <t>Co2eGroupQtr</t>
  </si>
  <si>
    <t>365 * sum( HhCo2e.DiIgDtPp[,,,"GroupQtr"] )</t>
  </si>
  <si>
    <t>Annual metric tons of CO2e emitted by group quarters residents' light-duty vehicles</t>
  </si>
  <si>
    <t>Co2eCommercial</t>
  </si>
  <si>
    <t>365 * CommVehCo2e</t>
  </si>
  <si>
    <t>Annual metric tons of CO2e emitted by commercial service vehicles</t>
  </si>
  <si>
    <t>Co2eTotal</t>
  </si>
  <si>
    <t>Summary_$Co2eHousehold + Summary_$Co2eGroupQtr + Summary_$Co2eCommercial</t>
  </si>
  <si>
    <t>Total annual metric tons of CO2e emitted by light-duty vehicles of MPO residents and businesses</t>
  </si>
  <si>
    <t>Co2eRoad</t>
  </si>
  <si>
    <t>Summary_$Co2eTotal * Summary_$DvmtRoad / Summary_$DvmtTotal</t>
  </si>
  <si>
    <t>Annual metric tons of CO2e emitted by light-duty vehicles traveling on roads in the MPO area</t>
  </si>
  <si>
    <t>Co2eCapHousehold</t>
  </si>
  <si>
    <t>Summary_$Co2eHousehold / Summary_$PopHousehold</t>
  </si>
  <si>
    <t>Annual percapita metric tons of CO2e emitted by household light-duty vehicles</t>
  </si>
  <si>
    <t>Co2eCapGroupQtr</t>
  </si>
  <si>
    <t>Summary_$Co2eGroupQtr / Summary_$PopGroupQtr</t>
  </si>
  <si>
    <t>Annual percapita metric tons of CO2e emitted by group quarters residents' light-duty vehicles</t>
  </si>
  <si>
    <t>Co2eCapRoad</t>
  </si>
  <si>
    <t>Summary_$Co2eRoad / Summary_$PopTotal</t>
  </si>
  <si>
    <t>Annual percapita metric tons of CO2e emitted by light-duty vehicles traveling on roads in the MPO area</t>
  </si>
  <si>
    <t>Co2eMileHousehold</t>
  </si>
  <si>
    <t>( 1e6  * Summary_$Co2eHousehold ) / ( 365 * Summary_$DvmtHousehold )</t>
  </si>
  <si>
    <t>Household vehicle emissions rate in grams per mile</t>
  </si>
  <si>
    <t>Co2eMileGroupQtr</t>
  </si>
  <si>
    <t>( 1e6  * Summary_$Co2eGroupQtr ) / ( 365 * Summary_$DvmtGroupQtr )</t>
  </si>
  <si>
    <t>Group quarters resident emissions rate in grams per mile</t>
  </si>
  <si>
    <t>Co2eMileCommercial</t>
  </si>
  <si>
    <t>( 1e6  * Summary_$Co2eCommercial ) / ( 365 * Summary_$DvmtCommercial )</t>
  </si>
  <si>
    <t>Commercial service vehicle emissions rate in grams per mile</t>
  </si>
  <si>
    <t>Co2eMileTotal</t>
  </si>
  <si>
    <t>( 1e6  * Summary_$Co2eTotal ) / ( 365 * Summary_$DvmtTotal )</t>
  </si>
  <si>
    <t>Average emissions rate of all light-duty vehicles in grams per mile</t>
  </si>
  <si>
    <t>FuelHousehold</t>
  </si>
  <si>
    <t>365 * sum( Fuel.DiIgDtPp[,,,"Household"] )</t>
  </si>
  <si>
    <t>Annual gasoline equivalent gallons of fuel consumed by MPO households</t>
  </si>
  <si>
    <t>FuelGroupQtr</t>
  </si>
  <si>
    <t>365 * sum( Fuel.DiIgDtPp[,,,"GroupQtr"] )</t>
  </si>
  <si>
    <t>Annual gasoline equivalent gallons of fuel consumed by MPO group quarters residents</t>
  </si>
  <si>
    <t>FuelCommercial</t>
  </si>
  <si>
    <t>365 * CommVehFuel</t>
  </si>
  <si>
    <t>Annual gasoline equivalent gallons of fuel consumed by MPO fuel quarters residents</t>
  </si>
  <si>
    <t>FuelTotal</t>
  </si>
  <si>
    <t>Summary_$FuelHousehold + Summary_$FuelGroupQtr + Summary_$FuelCommercial</t>
  </si>
  <si>
    <t>Annual gasoline equivalent gallons of fuel consumed by MPO commercial service vehicles</t>
  </si>
  <si>
    <t>FuelEconomyHousehold</t>
  </si>
  <si>
    <t>( 365 * Summary_$DvmtHousehold ) / Summary_$FuelHousehold</t>
  </si>
  <si>
    <t>Average fuel economy (miles per gallon) of MPO household vehicles</t>
  </si>
  <si>
    <t>FuelEconomyGroupQtr</t>
  </si>
  <si>
    <t>( 365 * Summary_$DvmtGroupQtr ) / Summary_$FuelGroupQtr</t>
  </si>
  <si>
    <t>Average fuel economy (miles per gallon) of MPO group quarters resident vehicles</t>
  </si>
  <si>
    <t>FuelEconomyCommercial</t>
  </si>
  <si>
    <t>( 365 * Summary_$DvmtCommercial ) / Summary_$FuelCommercial</t>
  </si>
  <si>
    <t>Average fuel economy (miles per gallon) of MPO commercial service vehicles</t>
  </si>
  <si>
    <t>FuelEconomyTotal</t>
  </si>
  <si>
    <t>( 365 * Summary_$DvmtTotal ) / Summary_$FuelTotal</t>
  </si>
  <si>
    <t>Average fuel economy (miles per gallon) of al MPO light-duty vehicles</t>
  </si>
  <si>
    <t>WalkTripsCapHousehold</t>
  </si>
  <si>
    <t>365 * sum( WalkTrips.DiDtPpMx[,,"Household",] ) / Summary_$PopHousehold</t>
  </si>
  <si>
    <t>Average annual percapita walk trips of MPO households</t>
  </si>
  <si>
    <t>WalkTripsCapGroupQtr</t>
  </si>
  <si>
    <t>365 * sum( WalkTrips.DiDtPpMx[,,"GroupQtr",] ) / Summary_$PopGroupQtr</t>
  </si>
  <si>
    <t>Average annual percapita walk trips of MPO group quarters residents</t>
  </si>
  <si>
    <t>SovToBikeDiversion</t>
  </si>
  <si>
    <t>mean( LtVehParm_Va..$PropSuitable[,Year] )</t>
  </si>
  <si>
    <t>Target rate of diversion of SOV tours to bike tours</t>
  </si>
  <si>
    <t>BikeDvmtCapHousehold</t>
  </si>
  <si>
    <t>365 * sum( LtWtVehDvmt.DiIgDtPp[,,,"Household"] ) / Summary_$PopHousehold</t>
  </si>
  <si>
    <t>Average annual percapita bike miles of MPO households</t>
  </si>
  <si>
    <t>BikeDvmtCapGroupQtr</t>
  </si>
  <si>
    <t>365 * sum( LtWtVehDvmt.DiIgDtPp[,,,"GroupQtr"]  ) / Summary_$PopGroupQtr</t>
  </si>
  <si>
    <t>Average annual percapita bike miles of MPO group quarters residents</t>
  </si>
  <si>
    <t>VehOpCostHousehold</t>
  </si>
  <si>
    <t>365 * sum( HhOpCost.DiIgDtPp[,,,"Household"]  ) / sum( Hh.DiIgDtPpHt[,,,"Household",] )</t>
  </si>
  <si>
    <t>Average annual MPO household vehicle operating cost</t>
  </si>
  <si>
    <t>VehOwnCostHousehold</t>
  </si>
  <si>
    <t>365 * sum( HhVehOwnCost.DiIgDtPp[,,,"Household"]  ) / sum( Hh.DiIgDtPpHt[,,,"Household",] )</t>
  </si>
  <si>
    <t>Average annual MPO household vehicle ownership cost</t>
  </si>
  <si>
    <t>VehParkingCostHousehold</t>
  </si>
  <si>
    <t>365 * sum( HhParkingCost.DiIgDtPp[,,,"Household"]  ) / sum( Hh.DiIgDtPpHt[,,,"Household",] )</t>
  </si>
  <si>
    <t>Average annual MPO household parking cost</t>
  </si>
  <si>
    <t>SocialCostHousehold</t>
  </si>
  <si>
    <t>365 * sum( HhExtCost.DiIgDtPp[,,,"Household"] ) / sum( Hh.DiIgDtPpHt[,,,"Household",] )</t>
  </si>
  <si>
    <t>Average annual MPO household social cost due to vehicle use</t>
  </si>
  <si>
    <t>PropWkrPayPkg</t>
  </si>
  <si>
    <t>PkgParm_Va..$PropWrkChrgd[,Year] *  PkgParm_Va..$PropWrkPkg[,Year]</t>
  </si>
  <si>
    <t>Portion of MPO household workers paying for parking</t>
  </si>
  <si>
    <t>PropOthPayPkg</t>
  </si>
  <si>
    <t>PkgParm_Va..$PropOthChrgd[,Year]</t>
  </si>
  <si>
    <t>Proportion of other MPO household trips paying for parking</t>
  </si>
  <si>
    <t>Hydrocarbons</t>
  </si>
  <si>
    <t>LtVehRoadCritAirPol.Po["Hydrocarbons"]</t>
  </si>
  <si>
    <t>Daily kilograms of hydrocarbons emitted by MPO residents</t>
  </si>
  <si>
    <t>CarbonMonoxide</t>
  </si>
  <si>
    <t>LtVehRoadCritAirPol.Po["CarbonMonoxide"]</t>
  </si>
  <si>
    <t>Daily kilograms of Carbon Monoxide emitted by MPO residents</t>
  </si>
  <si>
    <t>NitrogenOxides</t>
  </si>
  <si>
    <t>LtVehRoadCritAirPol.Po["NitrogenOxides"]</t>
  </si>
  <si>
    <t>Daily kilograms of Nitrogen Oxides emitted by MPO residents</t>
  </si>
  <si>
    <t>PM25</t>
  </si>
  <si>
    <t>LtVehRoadCritAirPol.Po["PM25"]</t>
  </si>
  <si>
    <t>Daily kilograms of PM 2.5 emitted by MPO residents</t>
  </si>
  <si>
    <t>LtVehDelay</t>
  </si>
  <si>
    <t>DelayVehHr.Ty["LtVeh"]</t>
  </si>
  <si>
    <t>Daily hours of light-duty vehicle delay on MPO area roads</t>
  </si>
  <si>
    <t>LtVehDelayCap</t>
  </si>
  <si>
    <t>365 * Summary_$LtVehDelay / Summary_$PopTotal</t>
  </si>
  <si>
    <t>Annual percapita hours of light-duty vehicle delay on MPO area roads</t>
  </si>
  <si>
    <t>TruckDelay</t>
  </si>
  <si>
    <t>DelayVehHr.Ty["Truck"]</t>
  </si>
  <si>
    <t>Daily hours of truck delay on MPO area roads</t>
  </si>
  <si>
    <t>TransitRevMiCap</t>
  </si>
  <si>
    <t>TranRevMiCap.Yr[Year]</t>
  </si>
  <si>
    <t>Annual transit revenue miles per capita</t>
  </si>
  <si>
    <t>UrbanizedLand</t>
  </si>
  <si>
    <t>sum( Acres.DiDt[,c("Metropolitan","Town")] )</t>
  </si>
  <si>
    <t>Acres of urbanized land (land designated at metropolitan or town)</t>
  </si>
  <si>
    <t>MixedUsePopProp</t>
  </si>
  <si>
    <t>sum( Pop.DiDtPpMx[,,,"1"] ) / Summary_$PopTotal</t>
  </si>
  <si>
    <t>Proportion of MPO population living in mixed-use neighborhoods</t>
  </si>
  <si>
    <t>ResWaterCap</t>
  </si>
  <si>
    <t>sum( ( WaterUse.DiDt * Pop.DiDt )[,c("Metropolitan","Town")], na.rm=TRUE ) / sum( Pop.DiDt )</t>
  </si>
  <si>
    <t>Average percapita water use of MPO residents</t>
  </si>
  <si>
    <t>ICE</t>
  </si>
  <si>
    <t>sum( NumPowertrain.DiVtPt[,,"Ice"] )</t>
  </si>
  <si>
    <t>Number of household internal combustion engine vehicles</t>
  </si>
  <si>
    <t>HEV</t>
  </si>
  <si>
    <t>sum( NumPowertrain.DiVtPt[,,"Hev"] )</t>
  </si>
  <si>
    <t>Number of household hybrid-electric vehicles</t>
  </si>
  <si>
    <t>PHEV</t>
  </si>
  <si>
    <t>sum( NumPowertrain.DiVtPt[,,"Phev"] )</t>
  </si>
  <si>
    <t>Number of household plugin hybrid-electric vehicles</t>
  </si>
  <si>
    <t>EV</t>
  </si>
  <si>
    <t>sum( NumPowertrain.DiVtPt[,,"Ev"] )</t>
  </si>
  <si>
    <t>Number of household electric vehicles</t>
  </si>
  <si>
    <t>Pct_DvmtCommercial</t>
  </si>
  <si>
    <t>100 * Summary_$DvmtCommercial / Summary_$DvmtTotal</t>
  </si>
  <si>
    <t>Percentage of commercial DVMT over the total DVMT</t>
  </si>
  <si>
    <t>HTruckDvmt</t>
  </si>
  <si>
    <t>Dvmt.Ty["Truck"]</t>
  </si>
  <si>
    <t>Total heavy truck DVMT on roads within MPO boundary</t>
  </si>
  <si>
    <t>AverageSpeed_ltVeh</t>
  </si>
  <si>
    <t>AveSpeed.Ty["LtVeh"]</t>
  </si>
  <si>
    <t>AverageSpeed_Htruck</t>
  </si>
  <si>
    <t>AveSpeed.Ty["Truck"]</t>
  </si>
  <si>
    <t>AverageSpeed_Bus</t>
  </si>
  <si>
    <t>AveSpeed.Ty["Bus"]</t>
  </si>
  <si>
    <t>Average speed of Light Duty Vehicles</t>
  </si>
  <si>
    <t>Average speed of Heavy Trucks</t>
  </si>
  <si>
    <t>Average speed of Buses</t>
  </si>
  <si>
    <t>RdCosts</t>
  </si>
  <si>
    <t>RoadCostSummary.["TotRoadUseTax.RoadUseTax"]</t>
  </si>
  <si>
    <t>RoadCostSummary.["TotRoadCost.TotRoadCost"]</t>
  </si>
  <si>
    <t xml:space="preserve">Summary_$RdCosts / Summary_$Revenue </t>
  </si>
  <si>
    <t>Revenue</t>
  </si>
  <si>
    <t>RdCostRecovery</t>
  </si>
  <si>
    <t>Cost of new roads</t>
  </si>
  <si>
    <t>VMT Tax revenue (include gas tax?  Soc cost recovery? Cong cost?)</t>
  </si>
  <si>
    <t>Share of new road costs covered by revenue</t>
  </si>
  <si>
    <t>Proportion of MPO population living in mixed-use neighborhoods - Inc0to20K</t>
  </si>
  <si>
    <t>Proportion of MPO population living in mixed-use neighborhoods - Inc20Kto40K</t>
  </si>
  <si>
    <t>Proportion of MPO population living in mixed-use neighborhoods - Inc40Kto60K</t>
  </si>
  <si>
    <t>Proportion of MPO population living in mixed-use neighborhoods - Inc60Kto80K</t>
  </si>
  <si>
    <t>Proportion of MPO population living in mixed-use neighborhoods - Inc80Kto100K</t>
  </si>
  <si>
    <t>Proportion of MPO population living in mixed-use neighborhoods - Inc100KPlus</t>
  </si>
  <si>
    <t>Household Travel Costs (operating + parking) pct of income - Inc0to20K</t>
  </si>
  <si>
    <t>Household Travel Costs (operating + parking) pct of income - Inc20Kto40K</t>
  </si>
  <si>
    <t>Household Travel Costs (operating + parking) pct of income - Inc40Kto60K</t>
  </si>
  <si>
    <t>Household Travel Costs (operating + parking) pct of income - Inc60Kto80K</t>
  </si>
  <si>
    <t>Household Travel Costs (operating + parking) pct of income - Inc80Kto100K</t>
  </si>
  <si>
    <t>Household Travel Costs (operating + parking) pct of income - Inc100KPlus</t>
  </si>
  <si>
    <t>(365 * (sum( HhOpCost.DiIgDtPp[,"100Plus",,"Household"]  ) + sum( HhParkingCost.DiIgDtPp[,"100Plus",,"Household"]  ))  / sum( Hh.DiIgDtPpHt[,"100Plus",,,"Household",] )) / 150000</t>
  </si>
  <si>
    <t>(365 * (sum( HhOpCost.DiIgDtPp[,"80to100K",,"Household"]  ) + sum( HhParkingCost.DiIgDtPp[,"80to100K,,"Household"]  ))  / sum( Hh.DiIgDtPpHt[,"80to100K",,,"Household",] )) / 90000</t>
  </si>
  <si>
    <t>(365 * (sum( HhOpCost.DiIgDtPp[,"0to20K",,"Household"]  ) + sum( HhParkingCost.DiIgDtPp[,"0to20K",,"Household"]  ))  / sum( Hh.DiIgDtPpHt[,"0to20K",,,"Household",] )) / 10000</t>
  </si>
  <si>
    <t>(365 * (sum( HhOpCost.DiIgDtPp[,"20to40K",,"Household"]  ) + sum( HhParkingCost.DiIgDtPp[,"20to40K",,"Household"]  ))  / sum( Hh.DiIgDtPpHt[,"20to40K",,,"Household",] )) /30000</t>
  </si>
  <si>
    <t>(365 * (sum( HhOpCost.DiIgDtPp[,"40to60K",,"Household"]  ) + sum( HhParkingCost.DiIgDtPp[,"40to60K",,"Household"]  ))  / sum( Hh.DiIgDtPpHt[,"40to60K",,,"Household",] )) / 50000</t>
  </si>
  <si>
    <t>(365 * (sum( HhOpCost.DiIgDtPp[,"60to80K",,"Household"]  ) + sum( HhParkingCost.DiIgDtPp[,"60to80K",,"Household"]  ))  / sum( Hh.DiIgDtPpHt[,"60to80K",,,"Household",] )) / 70000</t>
  </si>
  <si>
    <t>(365 * (sum( HhVehOwnCost.DiIgDtPp[,"0to20K",,"Household"]  )  / sum( Hh.DiIgDtPpHt[,"0to20K",,,"Household",] )) / 10000</t>
  </si>
  <si>
    <t>(365 * (sum( HhVehOwnCost.DiIgDtPp[,"20to40K",,"Household"]  ))  / sum( Hh.DiIgDtPpHt[,"20to40K",,,"Household",] )) /30000</t>
  </si>
  <si>
    <t>(365 * (sum( HhVehOwnCost.DiIgDtPp[,"40to60K",,"Household"]  ))  / sum( Hh.DiIgDtPpHt[,"40to60K",,,"Household",] )) / 50000</t>
  </si>
  <si>
    <t>(365 * (sum( HhVehOwnCost.DiIgDtPp[,"60to80K",,"Household"]  ))  / sum( Hh.DiIgDtPpHt[,"60to80K",,,"Household",] )) / 70000</t>
  </si>
  <si>
    <t>(365 * (sum( HhVehOwnCost.DiIgDtPp[,"80to100K",,"Household"]  ))  / sum( Hh.DiIgDtPpHt[,"80to100K",,,"Household",] )) / 90000</t>
  </si>
  <si>
    <t>(365 * (sum( HhVehOwnCost.DiIgDtPp[,"100Plus",,"Household"]  ))  / sum( Hh.DiIgDtPpHt[,"100Plus",,,"Household",] )) / 150000</t>
  </si>
  <si>
    <t>Household vehicle ownership cost pct of income - Inc0to20K</t>
  </si>
  <si>
    <t>Household vehicle ownership cost pct of income - Inc20to40K</t>
  </si>
  <si>
    <t>Household vehicle ownership cost pct of income - Inc0to60K</t>
  </si>
  <si>
    <t>Household vehicle ownership cost pct of income - Inc60to80K</t>
  </si>
  <si>
    <t>Household vehicle ownership cost pct of income - Inc80to100K</t>
  </si>
  <si>
    <t>Household vehicle ownership cost pct of income - Inc100KPlus</t>
  </si>
  <si>
    <t>Average annual MPO household social cost due to vehicle use pct of income - Inc0to20K</t>
  </si>
  <si>
    <t>Average annual MPO household social cost due to vehicle use pct of income - Inc20to40K</t>
  </si>
  <si>
    <t>Average annual MPO household social cost due to vehicle use pct of income - Inc0to60K</t>
  </si>
  <si>
    <t>Average annual MPO household social cost due to vehicle use pct of income - Inc60to80K</t>
  </si>
  <si>
    <t>Average annual MPO household social cost due to vehicle use pct of income - Inc80to100K</t>
  </si>
  <si>
    <t>Average annual MPO household social cost due to vehicle use pct of income - Inc100KPlus</t>
  </si>
  <si>
    <t>(365 * (sum( HhExtCosts.DiIgDtPp[,"0to20K",,"Household"]  )  / sum( Hh.DiIgDtPpHt[,"0to20K",,,"Household",] )) / 10000</t>
  </si>
  <si>
    <t>(365 * (sum( HhExtCosts.DiIgDtPp[,"20to40K",,"Household"]  ))  / sum( Hh.DiIgDtPpHt[,"20to40K",,,"Household",] )) /30000</t>
  </si>
  <si>
    <t>(365 * (sum( HhExtCosts.DiIgDtPp[,"40to60K",,"Household"]  ))  / sum( Hh.DiIgDtPpHt[,"40to60K",,,"Household",] )) / 50000</t>
  </si>
  <si>
    <t>(365 * (sum( HhExtCosts.DiIgDtPp[,"60to80K",,"Household"]  ))  / sum( Hh.DiIgDtPpHt[,"60to80K",,,"Household",] )) / 70000</t>
  </si>
  <si>
    <t>(365 * (sum( HhExtCosts.DiIgDtPp[,"80to100K",,"Household"]  ))  / sum( Hh.DiIgDtPpHt[,"80to100K",,,"Household",] )) / 90000</t>
  </si>
  <si>
    <t>(365 * (sum( HhExtCosts.DiIgDtPp[,"100Plus",,"Household"]  ))  / sum( Hh.DiIgDtPpHt[,"100Plus",,,"Household",] )) / 150000</t>
  </si>
  <si>
    <t>Inc0to20K</t>
  </si>
  <si>
    <t>Inc20Kto40K</t>
  </si>
  <si>
    <t>Inc40Kto60K</t>
  </si>
  <si>
    <t>Inc60Kto80K</t>
  </si>
  <si>
    <t>Inc80Kto100K</t>
  </si>
  <si>
    <t>Inc100KPlus</t>
  </si>
  <si>
    <t>VehOpPkgCostPctIncInc0to20K</t>
  </si>
  <si>
    <t>VehOpPkgCostPctIncInc20Kto40K</t>
  </si>
  <si>
    <t>VehOpPkgCostPctIncInc40Kto60K</t>
  </si>
  <si>
    <t>VehOpPkgCostPctIncInc60Kto80K</t>
  </si>
  <si>
    <t>VehOpPkgCostPctIncInc80Kto100K</t>
  </si>
  <si>
    <t>VehOpPkgCostPctIncInc100KPlus</t>
  </si>
  <si>
    <t>VehOwnCostPctIncIncInc0to20K</t>
  </si>
  <si>
    <t>VehOwnCostPctIncIncInc20Kto40K</t>
  </si>
  <si>
    <t>VehOwnCostPctIncIncInc40Kto60K</t>
  </si>
  <si>
    <t>VehOwnCostPctIncIncInc60Kto80K</t>
  </si>
  <si>
    <t>VehOwnCostPctIncIncInc80Kto100K</t>
  </si>
  <si>
    <t>VehOwnCostPctIncIncInc100KPlus</t>
  </si>
  <si>
    <t>HHSocCostPctofIncInc0to20K</t>
  </si>
  <si>
    <t>HHSocCostPctofIncInc20Kto40K</t>
  </si>
  <si>
    <t>HHSocCostPctofIncInc40Kto60K</t>
  </si>
  <si>
    <t>HHSocCostPctofIncInc60Kto80K</t>
  </si>
  <si>
    <t>HHSocCostPctofIncInc80Kto100K</t>
  </si>
  <si>
    <t>HHSocCostPctofIncInc100KPlus</t>
  </si>
  <si>
    <t>MixedUsePopPropInc0to20K</t>
  </si>
  <si>
    <t>MixedUsePopPropInc20Kto40K</t>
  </si>
  <si>
    <t>MixedUsePopPropInc40Kto60K</t>
  </si>
  <si>
    <t>MixedUsePopPropInc60Kto80K</t>
  </si>
  <si>
    <t>MixedUsePopPropInc80Kto100K</t>
  </si>
  <si>
    <t>MixedUsePopPropInc100KPlus</t>
  </si>
  <si>
    <t>see above</t>
  </si>
  <si>
    <t>TrRidersNew</t>
  </si>
  <si>
    <t>Need to summarize by income group from SynPop.., where "Urban"=1,  alternative to sum( Pop.DiDtPpMx[,,,"1"] ) / Summary_$PopTotal</t>
  </si>
  <si>
    <t>Annual Capital, Operating, Mtnce cost of transit service  (SHRP2 C16 RPAT)</t>
  </si>
  <si>
    <t>Annual Capital, Operating, Mtnce cost of transit service  (Metro CSC rates)</t>
  </si>
  <si>
    <t>AveVehAge.DiIgDtPp</t>
  </si>
  <si>
    <t>Sum(NumAuto.DiIgDtPp) / Summary_$Households</t>
  </si>
  <si>
    <t>Average Auto Ownership per Household (do we need to exclude GQ autos?)</t>
  </si>
  <si>
    <t>AOPerHH</t>
  </si>
  <si>
    <t>AveVehAge</t>
  </si>
  <si>
    <t>Average Vehicle Age (also break out by district? Income? Exclude GQ?)</t>
  </si>
  <si>
    <t>AveDensity</t>
  </si>
  <si>
    <t>AveDensity.DiDt</t>
  </si>
  <si>
    <t>Average household density per acre</t>
  </si>
  <si>
    <t>EvDvmtPct</t>
  </si>
  <si>
    <t>EvDvmt.DiIgDtPp  / EvDvmt.DiIgDtPp + HcDvmt.DiIgDtPp</t>
  </si>
  <si>
    <t>EV share of household DVMT (exlude GQ? Other DVMT?)</t>
  </si>
  <si>
    <t>New Annual Transit Riders (SHRP2 C16 RPAT)</t>
  </si>
  <si>
    <t>2.2914* ((BusRevMi.Yr[Year]  +  RailRevMi.Yr[Year]) -  (BusRevMi.Yr[2010]  +  RailRevMi.Yr[2010]))</t>
  </si>
  <si>
    <t>TrCostsAnnual1</t>
  </si>
  <si>
    <t>TrCostsAnnual2</t>
  </si>
  <si>
    <t>([Year]-2010 ) / 2 ) * 3.2 * 1.12 * Summary_$TrRidersNew</t>
  </si>
  <si>
    <t>([Year]-2010 ) / 2 ) * 7.874* ((BusRevMi.Yr[Year]  +  RailRevMi.Yr[Year]) -  (BusRevMi.Yr[2010]  +  RailRevMi.Yr[2010]))</t>
  </si>
  <si>
    <t>CostSummary.MdVa ["RoadUseTax CarbonTax"] +  CostSummary.MdVa["AddedExtTax PaydCost"] +CostSummary.MdVa["TotExtCost HhTotCost"] + CostSummary.MdVa[" FutrCostPerMi" "VehOwnExp" "TotRoadCost"]</t>
  </si>
  <si>
    <t>Dvmt</t>
  </si>
  <si>
    <t>AdjDvmt</t>
  </si>
  <si>
    <t>CongPrice</t>
  </si>
  <si>
    <t>PowerCost</t>
  </si>
  <si>
    <t>RoadUseTax</t>
  </si>
  <si>
    <t>CarbonTax</t>
  </si>
  <si>
    <t>AddedExtTax</t>
  </si>
  <si>
    <t>PaydCost</t>
  </si>
  <si>
    <t>TotExtCost</t>
  </si>
  <si>
    <t>HhTotCost</t>
  </si>
  <si>
    <t>FutrCostPerMi</t>
  </si>
  <si>
    <t>VehOwnExp</t>
  </si>
  <si>
    <t>TotRoadCost</t>
  </si>
  <si>
    <t>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</si>
</sst>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topLeftCell="A89" workbookViewId="0">
      <selection activeCell="F103" sqref="F103"/>
    </sheetView>
  </sheetViews>
  <sheetFormatPr defaultRowHeight="15" x14ac:dyDescent="0.25"/>
  <cols>
    <col min="2" max="2" width="8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  <c r="C10" t="s">
        <v>29</v>
      </c>
    </row>
    <row r="11" spans="1:3" x14ac:dyDescent="0.25">
      <c r="A11" t="s">
        <v>30</v>
      </c>
      <c r="B11" t="s">
        <v>31</v>
      </c>
      <c r="C11" t="s">
        <v>32</v>
      </c>
    </row>
    <row r="12" spans="1:3" x14ac:dyDescent="0.25">
      <c r="A12" t="s">
        <v>33</v>
      </c>
      <c r="B12" t="s">
        <v>34</v>
      </c>
      <c r="C12" t="s">
        <v>35</v>
      </c>
    </row>
    <row r="13" spans="1:3" x14ac:dyDescent="0.25">
      <c r="A13" t="s">
        <v>36</v>
      </c>
      <c r="B13" t="s">
        <v>37</v>
      </c>
      <c r="C13" t="s">
        <v>38</v>
      </c>
    </row>
    <row r="14" spans="1:3" x14ac:dyDescent="0.25">
      <c r="A14" t="s">
        <v>39</v>
      </c>
      <c r="B14" t="s">
        <v>40</v>
      </c>
      <c r="C14" t="s">
        <v>41</v>
      </c>
    </row>
    <row r="15" spans="1:3" x14ac:dyDescent="0.25">
      <c r="A15" t="s">
        <v>42</v>
      </c>
      <c r="B15" t="s">
        <v>43</v>
      </c>
      <c r="C15" t="s">
        <v>41</v>
      </c>
    </row>
    <row r="16" spans="1:3" x14ac:dyDescent="0.25">
      <c r="A16" t="s">
        <v>44</v>
      </c>
      <c r="B16" t="s">
        <v>45</v>
      </c>
      <c r="C16" t="s">
        <v>46</v>
      </c>
    </row>
    <row r="17" spans="1:3" x14ac:dyDescent="0.25">
      <c r="A17" t="s">
        <v>47</v>
      </c>
      <c r="B17" t="s">
        <v>48</v>
      </c>
      <c r="C17" t="s">
        <v>49</v>
      </c>
    </row>
    <row r="18" spans="1:3" x14ac:dyDescent="0.25">
      <c r="A18" t="s">
        <v>50</v>
      </c>
      <c r="B18" t="s">
        <v>51</v>
      </c>
      <c r="C18" t="s">
        <v>52</v>
      </c>
    </row>
    <row r="19" spans="1:3" x14ac:dyDescent="0.25">
      <c r="A19" t="s">
        <v>53</v>
      </c>
      <c r="B19" t="s">
        <v>54</v>
      </c>
      <c r="C19" t="s">
        <v>55</v>
      </c>
    </row>
    <row r="20" spans="1:3" x14ac:dyDescent="0.25">
      <c r="A20" t="s">
        <v>56</v>
      </c>
      <c r="B20" t="s">
        <v>57</v>
      </c>
      <c r="C20" t="s">
        <v>58</v>
      </c>
    </row>
    <row r="21" spans="1:3" x14ac:dyDescent="0.25">
      <c r="A21" t="s">
        <v>59</v>
      </c>
      <c r="B21" t="s">
        <v>60</v>
      </c>
      <c r="C21" t="s">
        <v>61</v>
      </c>
    </row>
    <row r="22" spans="1:3" x14ac:dyDescent="0.25">
      <c r="A22" t="s">
        <v>62</v>
      </c>
      <c r="B22" t="s">
        <v>63</v>
      </c>
      <c r="C22" t="s">
        <v>64</v>
      </c>
    </row>
    <row r="23" spans="1:3" x14ac:dyDescent="0.25">
      <c r="A23" t="s">
        <v>65</v>
      </c>
      <c r="B23" t="s">
        <v>66</v>
      </c>
      <c r="C23" t="s">
        <v>67</v>
      </c>
    </row>
    <row r="24" spans="1:3" x14ac:dyDescent="0.25">
      <c r="A24" t="s">
        <v>68</v>
      </c>
      <c r="B24" t="s">
        <v>69</v>
      </c>
      <c r="C24" t="s">
        <v>70</v>
      </c>
    </row>
    <row r="25" spans="1:3" x14ac:dyDescent="0.25">
      <c r="A25" t="s">
        <v>71</v>
      </c>
      <c r="B25" t="s">
        <v>72</v>
      </c>
      <c r="C25" t="s">
        <v>73</v>
      </c>
    </row>
    <row r="26" spans="1:3" x14ac:dyDescent="0.25">
      <c r="A26" t="s">
        <v>74</v>
      </c>
      <c r="B26" t="s">
        <v>75</v>
      </c>
      <c r="C26" t="s">
        <v>76</v>
      </c>
    </row>
    <row r="27" spans="1:3" x14ac:dyDescent="0.25">
      <c r="A27" t="s">
        <v>77</v>
      </c>
      <c r="B27" t="s">
        <v>78</v>
      </c>
      <c r="C27" t="s">
        <v>79</v>
      </c>
    </row>
    <row r="28" spans="1:3" x14ac:dyDescent="0.25">
      <c r="A28" t="s">
        <v>80</v>
      </c>
      <c r="B28" t="s">
        <v>81</v>
      </c>
      <c r="C28" t="s">
        <v>82</v>
      </c>
    </row>
    <row r="29" spans="1:3" x14ac:dyDescent="0.25">
      <c r="A29" t="s">
        <v>83</v>
      </c>
      <c r="B29" t="s">
        <v>84</v>
      </c>
      <c r="C29" t="s">
        <v>85</v>
      </c>
    </row>
    <row r="30" spans="1:3" x14ac:dyDescent="0.25">
      <c r="A30" t="s">
        <v>86</v>
      </c>
      <c r="B30" t="s">
        <v>87</v>
      </c>
      <c r="C30" t="s">
        <v>88</v>
      </c>
    </row>
    <row r="31" spans="1:3" x14ac:dyDescent="0.25">
      <c r="A31" t="s">
        <v>89</v>
      </c>
      <c r="B31" t="s">
        <v>90</v>
      </c>
      <c r="C31" t="s">
        <v>91</v>
      </c>
    </row>
    <row r="32" spans="1:3" x14ac:dyDescent="0.25">
      <c r="A32" t="s">
        <v>92</v>
      </c>
      <c r="B32" t="s">
        <v>93</v>
      </c>
      <c r="C32" t="s">
        <v>94</v>
      </c>
    </row>
    <row r="33" spans="1:3" x14ac:dyDescent="0.25">
      <c r="A33" t="s">
        <v>95</v>
      </c>
      <c r="B33" t="s">
        <v>96</v>
      </c>
      <c r="C33" t="s">
        <v>97</v>
      </c>
    </row>
    <row r="34" spans="1:3" x14ac:dyDescent="0.25">
      <c r="A34" t="s">
        <v>98</v>
      </c>
      <c r="B34" t="s">
        <v>99</v>
      </c>
      <c r="C34" t="s">
        <v>100</v>
      </c>
    </row>
    <row r="35" spans="1:3" x14ac:dyDescent="0.25">
      <c r="A35" t="s">
        <v>101</v>
      </c>
      <c r="B35" t="s">
        <v>102</v>
      </c>
      <c r="C35" t="s">
        <v>103</v>
      </c>
    </row>
    <row r="36" spans="1:3" x14ac:dyDescent="0.25">
      <c r="A36" t="s">
        <v>104</v>
      </c>
      <c r="B36" t="s">
        <v>105</v>
      </c>
      <c r="C36" t="s">
        <v>106</v>
      </c>
    </row>
    <row r="37" spans="1:3" x14ac:dyDescent="0.25">
      <c r="A37" t="s">
        <v>107</v>
      </c>
      <c r="B37" t="s">
        <v>108</v>
      </c>
      <c r="C37" t="s">
        <v>109</v>
      </c>
    </row>
    <row r="38" spans="1:3" x14ac:dyDescent="0.25">
      <c r="A38" t="s">
        <v>110</v>
      </c>
      <c r="B38" t="s">
        <v>111</v>
      </c>
      <c r="C38" t="s">
        <v>112</v>
      </c>
    </row>
    <row r="39" spans="1:3" x14ac:dyDescent="0.25">
      <c r="A39" t="s">
        <v>113</v>
      </c>
      <c r="B39" t="s">
        <v>114</v>
      </c>
      <c r="C39" t="s">
        <v>115</v>
      </c>
    </row>
    <row r="40" spans="1:3" x14ac:dyDescent="0.25">
      <c r="A40" t="s">
        <v>116</v>
      </c>
      <c r="B40" t="s">
        <v>117</v>
      </c>
      <c r="C40" t="s">
        <v>118</v>
      </c>
    </row>
    <row r="41" spans="1:3" x14ac:dyDescent="0.25">
      <c r="A41" t="s">
        <v>119</v>
      </c>
      <c r="B41" t="s">
        <v>120</v>
      </c>
      <c r="C41" t="s">
        <v>121</v>
      </c>
    </row>
    <row r="42" spans="1:3" x14ac:dyDescent="0.25">
      <c r="A42" t="s">
        <v>122</v>
      </c>
      <c r="B42" t="s">
        <v>123</v>
      </c>
      <c r="C42" t="s">
        <v>124</v>
      </c>
    </row>
    <row r="43" spans="1:3" x14ac:dyDescent="0.25">
      <c r="A43" t="s">
        <v>125</v>
      </c>
      <c r="B43" t="s">
        <v>126</v>
      </c>
      <c r="C43" t="s">
        <v>127</v>
      </c>
    </row>
    <row r="44" spans="1:3" x14ac:dyDescent="0.25">
      <c r="A44" t="s">
        <v>128</v>
      </c>
      <c r="B44" t="s">
        <v>129</v>
      </c>
      <c r="C44" t="s">
        <v>130</v>
      </c>
    </row>
    <row r="45" spans="1:3" x14ac:dyDescent="0.25">
      <c r="A45" t="s">
        <v>131</v>
      </c>
      <c r="B45" t="s">
        <v>132</v>
      </c>
      <c r="C45" t="s">
        <v>133</v>
      </c>
    </row>
    <row r="46" spans="1:3" x14ac:dyDescent="0.25">
      <c r="A46" t="s">
        <v>134</v>
      </c>
      <c r="B46" t="s">
        <v>135</v>
      </c>
      <c r="C46" t="s">
        <v>136</v>
      </c>
    </row>
    <row r="47" spans="1:3" x14ac:dyDescent="0.25">
      <c r="A47" t="s">
        <v>137</v>
      </c>
      <c r="B47" t="s">
        <v>138</v>
      </c>
      <c r="C47" t="s">
        <v>139</v>
      </c>
    </row>
    <row r="48" spans="1:3" x14ac:dyDescent="0.25">
      <c r="A48" t="s">
        <v>140</v>
      </c>
      <c r="B48" t="s">
        <v>141</v>
      </c>
      <c r="C48" t="s">
        <v>142</v>
      </c>
    </row>
    <row r="49" spans="1:3" x14ac:dyDescent="0.25">
      <c r="A49" t="s">
        <v>143</v>
      </c>
      <c r="B49" t="s">
        <v>144</v>
      </c>
      <c r="C49" t="s">
        <v>145</v>
      </c>
    </row>
    <row r="50" spans="1:3" x14ac:dyDescent="0.25">
      <c r="A50" t="s">
        <v>146</v>
      </c>
      <c r="B50" t="s">
        <v>147</v>
      </c>
      <c r="C50" t="s">
        <v>148</v>
      </c>
    </row>
    <row r="51" spans="1:3" x14ac:dyDescent="0.25">
      <c r="A51" t="s">
        <v>149</v>
      </c>
      <c r="B51" t="s">
        <v>150</v>
      </c>
      <c r="C51" t="s">
        <v>151</v>
      </c>
    </row>
    <row r="52" spans="1:3" x14ac:dyDescent="0.25">
      <c r="A52" t="s">
        <v>152</v>
      </c>
      <c r="B52" t="s">
        <v>153</v>
      </c>
      <c r="C52" t="s">
        <v>154</v>
      </c>
    </row>
    <row r="53" spans="1:3" x14ac:dyDescent="0.25">
      <c r="A53" t="s">
        <v>155</v>
      </c>
      <c r="B53" t="s">
        <v>156</v>
      </c>
      <c r="C53" t="s">
        <v>157</v>
      </c>
    </row>
    <row r="54" spans="1:3" x14ac:dyDescent="0.25">
      <c r="A54" t="s">
        <v>158</v>
      </c>
      <c r="B54" t="s">
        <v>159</v>
      </c>
      <c r="C54" t="s">
        <v>160</v>
      </c>
    </row>
    <row r="55" spans="1:3" x14ac:dyDescent="0.25">
      <c r="A55" t="s">
        <v>161</v>
      </c>
      <c r="B55" t="s">
        <v>162</v>
      </c>
      <c r="C55" t="s">
        <v>163</v>
      </c>
    </row>
    <row r="56" spans="1:3" x14ac:dyDescent="0.25">
      <c r="A56" t="s">
        <v>164</v>
      </c>
      <c r="B56" t="s">
        <v>165</v>
      </c>
      <c r="C56" t="s">
        <v>166</v>
      </c>
    </row>
    <row r="57" spans="1:3" x14ac:dyDescent="0.25">
      <c r="A57" t="s">
        <v>167</v>
      </c>
      <c r="B57" t="s">
        <v>168</v>
      </c>
      <c r="C57" t="s">
        <v>169</v>
      </c>
    </row>
    <row r="58" spans="1:3" x14ac:dyDescent="0.25">
      <c r="A58" t="s">
        <v>170</v>
      </c>
      <c r="B58" t="s">
        <v>171</v>
      </c>
      <c r="C58" t="s">
        <v>172</v>
      </c>
    </row>
    <row r="59" spans="1:3" x14ac:dyDescent="0.25">
      <c r="A59" t="s">
        <v>173</v>
      </c>
      <c r="B59" t="s">
        <v>174</v>
      </c>
      <c r="C59" t="s">
        <v>175</v>
      </c>
    </row>
    <row r="60" spans="1:3" x14ac:dyDescent="0.25">
      <c r="A60" t="s">
        <v>176</v>
      </c>
      <c r="B60" t="s">
        <v>177</v>
      </c>
      <c r="C60" t="s">
        <v>178</v>
      </c>
    </row>
    <row r="61" spans="1:3" x14ac:dyDescent="0.25">
      <c r="A61" t="s">
        <v>179</v>
      </c>
      <c r="B61" t="s">
        <v>180</v>
      </c>
      <c r="C61" t="s">
        <v>181</v>
      </c>
    </row>
    <row r="62" spans="1:3" x14ac:dyDescent="0.25">
      <c r="A62" t="s">
        <v>182</v>
      </c>
      <c r="B62" t="s">
        <v>183</v>
      </c>
      <c r="C62" t="s">
        <v>184</v>
      </c>
    </row>
    <row r="63" spans="1:3" x14ac:dyDescent="0.25">
      <c r="A63" t="s">
        <v>185</v>
      </c>
      <c r="B63" t="s">
        <v>186</v>
      </c>
      <c r="C63" t="s">
        <v>187</v>
      </c>
    </row>
    <row r="64" spans="1:3" x14ac:dyDescent="0.25">
      <c r="A64" t="s">
        <v>188</v>
      </c>
      <c r="B64" t="s">
        <v>189</v>
      </c>
      <c r="C64" t="s">
        <v>190</v>
      </c>
    </row>
    <row r="65" spans="1:17" x14ac:dyDescent="0.25">
      <c r="A65" t="s">
        <v>191</v>
      </c>
      <c r="B65" t="s">
        <v>192</v>
      </c>
      <c r="C65" t="s">
        <v>193</v>
      </c>
    </row>
    <row r="66" spans="1:17" x14ac:dyDescent="0.25">
      <c r="A66" t="s">
        <v>194</v>
      </c>
      <c r="B66" t="s">
        <v>195</v>
      </c>
      <c r="C66" t="s">
        <v>196</v>
      </c>
    </row>
    <row r="67" spans="1:17" x14ac:dyDescent="0.25">
      <c r="A67" t="s">
        <v>197</v>
      </c>
      <c r="B67" t="s">
        <v>198</v>
      </c>
      <c r="C67" t="s">
        <v>199</v>
      </c>
    </row>
    <row r="68" spans="1:17" x14ac:dyDescent="0.25">
      <c r="A68" t="s">
        <v>200</v>
      </c>
      <c r="B68" t="s">
        <v>201</v>
      </c>
      <c r="C68" t="s">
        <v>202</v>
      </c>
    </row>
    <row r="69" spans="1:17" x14ac:dyDescent="0.25">
      <c r="A69" t="s">
        <v>203</v>
      </c>
      <c r="B69" t="s">
        <v>204</v>
      </c>
      <c r="C69" t="s">
        <v>205</v>
      </c>
    </row>
    <row r="70" spans="1:17" x14ac:dyDescent="0.25">
      <c r="A70" t="s">
        <v>206</v>
      </c>
      <c r="B70" t="s">
        <v>207</v>
      </c>
      <c r="C70" t="s">
        <v>208</v>
      </c>
    </row>
    <row r="71" spans="1:17" x14ac:dyDescent="0.25">
      <c r="A71" t="s">
        <v>209</v>
      </c>
      <c r="B71" t="s">
        <v>210</v>
      </c>
      <c r="C71" t="s">
        <v>211</v>
      </c>
    </row>
    <row r="72" spans="1:17" x14ac:dyDescent="0.25">
      <c r="A72" t="s">
        <v>212</v>
      </c>
      <c r="B72" t="s">
        <v>213</v>
      </c>
      <c r="C72" t="s">
        <v>214</v>
      </c>
    </row>
    <row r="73" spans="1:17" x14ac:dyDescent="0.25">
      <c r="A73" t="s">
        <v>215</v>
      </c>
      <c r="B73" t="s">
        <v>216</v>
      </c>
      <c r="C73" t="s">
        <v>221</v>
      </c>
    </row>
    <row r="74" spans="1:17" x14ac:dyDescent="0.25">
      <c r="A74" t="s">
        <v>217</v>
      </c>
      <c r="B74" t="s">
        <v>218</v>
      </c>
      <c r="C74" t="s">
        <v>222</v>
      </c>
    </row>
    <row r="75" spans="1:17" x14ac:dyDescent="0.25">
      <c r="A75" t="s">
        <v>219</v>
      </c>
      <c r="B75" t="s">
        <v>220</v>
      </c>
      <c r="C75" t="s">
        <v>223</v>
      </c>
    </row>
    <row r="76" spans="1:17" x14ac:dyDescent="0.25">
      <c r="A76" t="s">
        <v>224</v>
      </c>
      <c r="B76" t="s">
        <v>226</v>
      </c>
      <c r="C76" t="s">
        <v>230</v>
      </c>
    </row>
    <row r="77" spans="1:17" x14ac:dyDescent="0.25">
      <c r="A77" t="s">
        <v>228</v>
      </c>
      <c r="B77" t="s">
        <v>225</v>
      </c>
      <c r="C77" t="s">
        <v>231</v>
      </c>
    </row>
    <row r="78" spans="1:17" x14ac:dyDescent="0.25">
      <c r="B78" t="s">
        <v>328</v>
      </c>
    </row>
    <row r="79" spans="1:17" x14ac:dyDescent="0.25">
      <c r="D79" t="s">
        <v>329</v>
      </c>
      <c r="E79" t="s">
        <v>330</v>
      </c>
      <c r="F79" t="s">
        <v>331</v>
      </c>
      <c r="G79" t="s">
        <v>39</v>
      </c>
      <c r="H79" t="s">
        <v>332</v>
      </c>
      <c r="I79" t="s">
        <v>333</v>
      </c>
      <c r="J79" t="s">
        <v>334</v>
      </c>
      <c r="K79" t="s">
        <v>335</v>
      </c>
      <c r="L79" t="s">
        <v>336</v>
      </c>
      <c r="M79" t="s">
        <v>337</v>
      </c>
      <c r="N79" t="s">
        <v>338</v>
      </c>
      <c r="O79" t="s">
        <v>339</v>
      </c>
      <c r="P79" t="s">
        <v>340</v>
      </c>
      <c r="Q79" t="s">
        <v>341</v>
      </c>
    </row>
    <row r="80" spans="1:17" x14ac:dyDescent="0.25">
      <c r="C80" t="s">
        <v>342</v>
      </c>
      <c r="D80">
        <v>1785712</v>
      </c>
      <c r="E80">
        <v>1779541</v>
      </c>
      <c r="F80">
        <v>0</v>
      </c>
      <c r="G80">
        <v>181126.8</v>
      </c>
      <c r="H80">
        <v>3169.2449999999999</v>
      </c>
      <c r="I80">
        <v>15852.69</v>
      </c>
      <c r="J80">
        <v>0</v>
      </c>
      <c r="K80">
        <v>0</v>
      </c>
      <c r="L80">
        <v>0</v>
      </c>
      <c r="M80">
        <v>72131.27</v>
      </c>
      <c r="N80">
        <v>240881.8</v>
      </c>
      <c r="O80">
        <v>8193.6440000000002</v>
      </c>
      <c r="P80">
        <v>629735.5</v>
      </c>
      <c r="Q80">
        <v>52751.040000000001</v>
      </c>
    </row>
    <row r="82" spans="1:12" x14ac:dyDescent="0.25">
      <c r="A82" t="s">
        <v>229</v>
      </c>
      <c r="B82" t="s">
        <v>227</v>
      </c>
      <c r="C82" t="s">
        <v>232</v>
      </c>
    </row>
    <row r="83" spans="1:12" x14ac:dyDescent="0.25">
      <c r="A83" t="s">
        <v>281</v>
      </c>
      <c r="B83" t="s">
        <v>247</v>
      </c>
      <c r="C83" t="s">
        <v>239</v>
      </c>
    </row>
    <row r="84" spans="1:12" x14ac:dyDescent="0.25">
      <c r="A84" t="s">
        <v>282</v>
      </c>
      <c r="B84" t="s">
        <v>248</v>
      </c>
      <c r="C84" t="s">
        <v>240</v>
      </c>
    </row>
    <row r="85" spans="1:12" x14ac:dyDescent="0.25">
      <c r="A85" t="s">
        <v>283</v>
      </c>
      <c r="B85" t="s">
        <v>249</v>
      </c>
      <c r="C85" t="s">
        <v>241</v>
      </c>
    </row>
    <row r="86" spans="1:12" x14ac:dyDescent="0.25">
      <c r="A86" t="s">
        <v>284</v>
      </c>
      <c r="B86" t="s">
        <v>250</v>
      </c>
      <c r="C86" t="s">
        <v>242</v>
      </c>
    </row>
    <row r="87" spans="1:12" x14ac:dyDescent="0.25">
      <c r="A87" t="s">
        <v>285</v>
      </c>
      <c r="B87" t="s">
        <v>246</v>
      </c>
      <c r="C87" t="s">
        <v>243</v>
      </c>
    </row>
    <row r="88" spans="1:12" x14ac:dyDescent="0.25">
      <c r="A88" t="s">
        <v>286</v>
      </c>
      <c r="B88" t="s">
        <v>245</v>
      </c>
      <c r="C88" t="s">
        <v>244</v>
      </c>
    </row>
    <row r="89" spans="1:12" x14ac:dyDescent="0.25">
      <c r="A89" t="s">
        <v>287</v>
      </c>
      <c r="B89" t="s">
        <v>251</v>
      </c>
      <c r="C89" t="s">
        <v>257</v>
      </c>
    </row>
    <row r="90" spans="1:12" x14ac:dyDescent="0.25">
      <c r="A90" t="s">
        <v>288</v>
      </c>
      <c r="B90" t="s">
        <v>252</v>
      </c>
      <c r="C90" t="s">
        <v>258</v>
      </c>
    </row>
    <row r="91" spans="1:12" x14ac:dyDescent="0.25">
      <c r="A91" t="s">
        <v>289</v>
      </c>
      <c r="B91" t="s">
        <v>253</v>
      </c>
      <c r="C91" t="s">
        <v>259</v>
      </c>
    </row>
    <row r="92" spans="1:12" x14ac:dyDescent="0.25">
      <c r="A92" t="s">
        <v>290</v>
      </c>
      <c r="B92" t="s">
        <v>254</v>
      </c>
      <c r="C92" t="s">
        <v>260</v>
      </c>
    </row>
    <row r="93" spans="1:12" x14ac:dyDescent="0.25">
      <c r="A93" t="s">
        <v>291</v>
      </c>
      <c r="B93" t="s">
        <v>255</v>
      </c>
      <c r="C93" t="s">
        <v>261</v>
      </c>
    </row>
    <row r="94" spans="1:12" x14ac:dyDescent="0.25">
      <c r="A94" t="s">
        <v>292</v>
      </c>
      <c r="B94" t="s">
        <v>256</v>
      </c>
      <c r="C94" t="s">
        <v>262</v>
      </c>
    </row>
    <row r="95" spans="1:12" x14ac:dyDescent="0.25">
      <c r="A95" t="s">
        <v>293</v>
      </c>
      <c r="B95" t="s">
        <v>269</v>
      </c>
      <c r="C95" t="s">
        <v>263</v>
      </c>
      <c r="K95" t="s">
        <v>275</v>
      </c>
      <c r="L95" t="str">
        <f>A95&amp;K95</f>
        <v>HHSocCostPctofIncInc0to20KInc0to20K</v>
      </c>
    </row>
    <row r="96" spans="1:12" x14ac:dyDescent="0.25">
      <c r="A96" t="s">
        <v>294</v>
      </c>
      <c r="B96" t="s">
        <v>270</v>
      </c>
      <c r="C96" t="s">
        <v>264</v>
      </c>
      <c r="K96" t="s">
        <v>276</v>
      </c>
      <c r="L96" t="str">
        <f t="shared" ref="L96:L100" si="0">A96&amp;K96</f>
        <v>HHSocCostPctofIncInc20Kto40KInc20Kto40K</v>
      </c>
    </row>
    <row r="97" spans="1:12" x14ac:dyDescent="0.25">
      <c r="A97" t="s">
        <v>295</v>
      </c>
      <c r="B97" t="s">
        <v>271</v>
      </c>
      <c r="C97" t="s">
        <v>265</v>
      </c>
      <c r="K97" t="s">
        <v>277</v>
      </c>
      <c r="L97" t="str">
        <f t="shared" si="0"/>
        <v>HHSocCostPctofIncInc40Kto60KInc40Kto60K</v>
      </c>
    </row>
    <row r="98" spans="1:12" x14ac:dyDescent="0.25">
      <c r="A98" t="s">
        <v>296</v>
      </c>
      <c r="B98" t="s">
        <v>272</v>
      </c>
      <c r="C98" t="s">
        <v>266</v>
      </c>
      <c r="K98" t="s">
        <v>278</v>
      </c>
      <c r="L98" t="str">
        <f t="shared" si="0"/>
        <v>HHSocCostPctofIncInc60Kto80KInc60Kto80K</v>
      </c>
    </row>
    <row r="99" spans="1:12" x14ac:dyDescent="0.25">
      <c r="A99" t="s">
        <v>297</v>
      </c>
      <c r="B99" t="s">
        <v>273</v>
      </c>
      <c r="C99" t="s">
        <v>267</v>
      </c>
      <c r="K99" t="s">
        <v>279</v>
      </c>
      <c r="L99" t="str">
        <f t="shared" si="0"/>
        <v>HHSocCostPctofIncInc80Kto100KInc80Kto100K</v>
      </c>
    </row>
    <row r="100" spans="1:12" x14ac:dyDescent="0.25">
      <c r="A100" t="s">
        <v>298</v>
      </c>
      <c r="B100" t="s">
        <v>274</v>
      </c>
      <c r="C100" t="s">
        <v>268</v>
      </c>
      <c r="K100" t="s">
        <v>280</v>
      </c>
      <c r="L100" t="str">
        <f t="shared" si="0"/>
        <v>HHSocCostPctofIncInc100KPlusInc100KPlus</v>
      </c>
    </row>
    <row r="101" spans="1:12" x14ac:dyDescent="0.25">
      <c r="A101" t="s">
        <v>299</v>
      </c>
      <c r="B101" t="s">
        <v>307</v>
      </c>
      <c r="C101" t="s">
        <v>233</v>
      </c>
    </row>
    <row r="102" spans="1:12" x14ac:dyDescent="0.25">
      <c r="A102" t="s">
        <v>300</v>
      </c>
      <c r="B102" t="s">
        <v>305</v>
      </c>
      <c r="C102" t="s">
        <v>234</v>
      </c>
    </row>
    <row r="103" spans="1:12" x14ac:dyDescent="0.25">
      <c r="A103" t="s">
        <v>301</v>
      </c>
      <c r="B103" t="s">
        <v>305</v>
      </c>
      <c r="C103" t="s">
        <v>235</v>
      </c>
    </row>
    <row r="104" spans="1:12" x14ac:dyDescent="0.25">
      <c r="A104" t="s">
        <v>302</v>
      </c>
      <c r="B104" t="s">
        <v>305</v>
      </c>
      <c r="C104" t="s">
        <v>236</v>
      </c>
    </row>
    <row r="105" spans="1:12" x14ac:dyDescent="0.25">
      <c r="A105" t="s">
        <v>303</v>
      </c>
      <c r="B105" t="s">
        <v>305</v>
      </c>
      <c r="C105" t="s">
        <v>237</v>
      </c>
    </row>
    <row r="106" spans="1:12" x14ac:dyDescent="0.25">
      <c r="A106" t="s">
        <v>304</v>
      </c>
      <c r="B106" t="s">
        <v>305</v>
      </c>
      <c r="C106" t="s">
        <v>238</v>
      </c>
    </row>
    <row r="107" spans="1:12" x14ac:dyDescent="0.25">
      <c r="A107" t="s">
        <v>306</v>
      </c>
      <c r="B107" t="s">
        <v>323</v>
      </c>
      <c r="C107" t="s">
        <v>322</v>
      </c>
    </row>
    <row r="108" spans="1:12" x14ac:dyDescent="0.25">
      <c r="A108" t="s">
        <v>324</v>
      </c>
      <c r="B108" t="s">
        <v>326</v>
      </c>
      <c r="C108" t="s">
        <v>308</v>
      </c>
    </row>
    <row r="109" spans="1:12" x14ac:dyDescent="0.25">
      <c r="A109" t="s">
        <v>325</v>
      </c>
      <c r="B109" t="s">
        <v>327</v>
      </c>
      <c r="C109" t="s">
        <v>309</v>
      </c>
    </row>
    <row r="110" spans="1:12" x14ac:dyDescent="0.25">
      <c r="A110" t="s">
        <v>316</v>
      </c>
      <c r="B110" t="s">
        <v>317</v>
      </c>
      <c r="C110" t="s">
        <v>318</v>
      </c>
    </row>
    <row r="111" spans="1:12" x14ac:dyDescent="0.25">
      <c r="A111" t="s">
        <v>314</v>
      </c>
      <c r="B111" t="s">
        <v>310</v>
      </c>
      <c r="C111" t="s">
        <v>315</v>
      </c>
    </row>
    <row r="112" spans="1:12" x14ac:dyDescent="0.25">
      <c r="A112" t="s">
        <v>313</v>
      </c>
      <c r="B112" t="s">
        <v>311</v>
      </c>
      <c r="C112" t="s">
        <v>312</v>
      </c>
    </row>
    <row r="113" spans="1:3" x14ac:dyDescent="0.25">
      <c r="A113" t="s">
        <v>319</v>
      </c>
      <c r="B113" t="s">
        <v>320</v>
      </c>
      <c r="C113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area_measures_specTW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WEIDNER Tara J</dc:creator>
  <cp:lastModifiedBy>ODOT User</cp:lastModifiedBy>
  <dcterms:created xsi:type="dcterms:W3CDTF">2015-09-24T23:59:22Z</dcterms:created>
  <dcterms:modified xsi:type="dcterms:W3CDTF">2015-09-25T00:36:06Z</dcterms:modified>
</cp:coreProperties>
</file>