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template2-cs\Documents\"/>
    </mc:Choice>
  </mc:AlternateContent>
  <xr:revisionPtr revIDLastSave="0" documentId="13_ncr:1_{D7358A7E-F564-423F-A558-3E2B61F8A171}" xr6:coauthVersionLast="47" xr6:coauthVersionMax="47" xr10:uidLastSave="{00000000-0000-0000-0000-000000000000}"/>
  <bookViews>
    <workbookView xWindow="-103" yWindow="-103" windowWidth="23657" windowHeight="15240" tabRatio="878" activeTab="7" xr2:uid="{230E2ACB-C9BF-45DE-B4E8-E9A393C5B205}"/>
  </bookViews>
  <sheets>
    <sheet name="表紙" sheetId="12" r:id="rId1"/>
    <sheet name="1-1_開発環境" sheetId="1" r:id="rId2"/>
    <sheet name="1-2_アーキテクチャ" sheetId="2" r:id="rId3"/>
    <sheet name="1-3_プロジェクト構成" sheetId="3" r:id="rId4"/>
    <sheet name="1-4_コーディング規約" sheetId="11" r:id="rId5"/>
    <sheet name="2-1_画面構成" sheetId="5" r:id="rId6"/>
    <sheet name="3-1_テーブル命名規則" sheetId="13" r:id="rId7"/>
    <sheet name="3-2_テーブル設計" sheetId="7" r:id="rId8"/>
    <sheet name="3-3_ER図" sheetId="8" r:id="rId9"/>
    <sheet name="├補足" sheetId="15" r:id="rId10"/>
    <sheet name="定義" sheetId="1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7" l="1"/>
  <c r="O29" i="7"/>
  <c r="O21" i="7"/>
  <c r="O33" i="7"/>
  <c r="O30" i="7"/>
  <c r="O23" i="7"/>
  <c r="O24" i="7"/>
  <c r="O22" i="7"/>
  <c r="O32" i="7"/>
  <c r="O28" i="7"/>
  <c r="O20" i="7"/>
  <c r="O16" i="7"/>
  <c r="O15" i="7"/>
  <c r="E7" i="5" l="1"/>
  <c r="E26" i="7"/>
  <c r="E18" i="7"/>
  <c r="E13" i="7"/>
  <c r="D26" i="7"/>
  <c r="D18" i="7"/>
  <c r="E9" i="5"/>
  <c r="O18" i="7" l="1"/>
  <c r="O26" i="7"/>
  <c r="E8" i="5"/>
  <c r="D16" i="1"/>
  <c r="D15" i="1"/>
  <c r="D14" i="1"/>
  <c r="D13" i="1"/>
  <c r="D13" i="7"/>
  <c r="O13" i="7" s="1"/>
</calcChain>
</file>

<file path=xl/sharedStrings.xml><?xml version="1.0" encoding="utf-8"?>
<sst xmlns="http://schemas.openxmlformats.org/spreadsheetml/2006/main" count="247" uniqueCount="172">
  <si>
    <t>開発環境</t>
    <rPh sb="0" eb="2">
      <t>カイハツ</t>
    </rPh>
    <rPh sb="2" eb="4">
      <t>カンキョウ</t>
    </rPh>
    <phoneticPr fontId="1"/>
  </si>
  <si>
    <t>統合開発環境</t>
    <rPh sb="0" eb="2">
      <t>トウゴウ</t>
    </rPh>
    <rPh sb="2" eb="4">
      <t>カイハツ</t>
    </rPh>
    <rPh sb="4" eb="6">
      <t>カンキョウ</t>
    </rPh>
    <phoneticPr fontId="1"/>
  </si>
  <si>
    <t>VisualStudio2022</t>
    <phoneticPr fontId="1"/>
  </si>
  <si>
    <t>ソフトウェアアーキテクチャ</t>
    <phoneticPr fontId="1"/>
  </si>
  <si>
    <t>WPF Prism</t>
    <phoneticPr fontId="1"/>
  </si>
  <si>
    <t>プロジェクトの種類</t>
    <rPh sb="7" eb="9">
      <t>シュルイ</t>
    </rPh>
    <phoneticPr fontId="1"/>
  </si>
  <si>
    <t>フレームワーク</t>
    <phoneticPr fontId="1"/>
  </si>
  <si>
    <t>.NET 6.0</t>
    <phoneticPr fontId="1"/>
  </si>
  <si>
    <t>アーキテクチャ</t>
    <phoneticPr fontId="1"/>
  </si>
  <si>
    <t>開発言語</t>
    <rPh sb="0" eb="2">
      <t>カイハツ</t>
    </rPh>
    <rPh sb="2" eb="4">
      <t>ゲンゴ</t>
    </rPh>
    <phoneticPr fontId="1"/>
  </si>
  <si>
    <t>C#</t>
    <phoneticPr fontId="1"/>
  </si>
  <si>
    <t>注）Oracleを本番データソースとした例</t>
    <rPh sb="0" eb="1">
      <t>チュウ</t>
    </rPh>
    <rPh sb="9" eb="11">
      <t>ホンバン</t>
    </rPh>
    <rPh sb="20" eb="21">
      <t>レイ</t>
    </rPh>
    <phoneticPr fontId="1"/>
  </si>
  <si>
    <t>プロジェクト構成</t>
    <rPh sb="6" eb="8">
      <t>コウセイ</t>
    </rPh>
    <phoneticPr fontId="1"/>
  </si>
  <si>
    <t>プロジェクト</t>
    <phoneticPr fontId="1"/>
  </si>
  <si>
    <t>第1階層</t>
    <rPh sb="0" eb="1">
      <t>ダイ</t>
    </rPh>
    <rPh sb="2" eb="4">
      <t>カイソウ</t>
    </rPh>
    <phoneticPr fontId="1"/>
  </si>
  <si>
    <t>第2階層</t>
    <rPh sb="0" eb="1">
      <t>ダイ</t>
    </rPh>
    <rPh sb="2" eb="4">
      <t>カイソウ</t>
    </rPh>
    <phoneticPr fontId="1"/>
  </si>
  <si>
    <t>備考</t>
    <rPh sb="0" eb="2">
      <t>ビコウ</t>
    </rPh>
    <phoneticPr fontId="1"/>
  </si>
  <si>
    <t>XXX.Domain</t>
    <phoneticPr fontId="1"/>
  </si>
  <si>
    <t>XXX：ソリューション名称</t>
    <rPh sb="11" eb="13">
      <t>メイショウ</t>
    </rPh>
    <phoneticPr fontId="1"/>
  </si>
  <si>
    <t>Entities</t>
    <phoneticPr fontId="1"/>
  </si>
  <si>
    <t>Exceptions</t>
    <phoneticPr fontId="1"/>
  </si>
  <si>
    <t>ExceptionBase.cs</t>
    <phoneticPr fontId="1"/>
  </si>
  <si>
    <t>Modules</t>
    <phoneticPr fontId="1"/>
  </si>
  <si>
    <t>Helpers</t>
    <phoneticPr fontId="1"/>
  </si>
  <si>
    <t>Repositories</t>
    <phoneticPr fontId="1"/>
  </si>
  <si>
    <t>Services</t>
    <phoneticPr fontId="1"/>
  </si>
  <si>
    <t>StaticValues</t>
    <phoneticPr fontId="1"/>
  </si>
  <si>
    <t>ValueObjects</t>
    <phoneticPr fontId="1"/>
  </si>
  <si>
    <t>📁</t>
    <phoneticPr fontId="1"/>
  </si>
  <si>
    <t>（その他）</t>
    <rPh sb="3" eb="4">
      <t>タ</t>
    </rPh>
    <phoneticPr fontId="1"/>
  </si>
  <si>
    <t>XXX.config</t>
    <phoneticPr fontId="1"/>
  </si>
  <si>
    <t>Shared.cs</t>
    <phoneticPr fontId="1"/>
  </si>
  <si>
    <t>├</t>
    <phoneticPr fontId="1"/>
  </si>
  <si>
    <t>XXX.Infrastructure</t>
    <phoneticPr fontId="1"/>
  </si>
  <si>
    <t>Oracle</t>
    <phoneticPr fontId="1"/>
  </si>
  <si>
    <t>Factories.cs</t>
    <phoneticPr fontId="1"/>
  </si>
  <si>
    <t>SQLiteHelper.cs</t>
    <phoneticPr fontId="1"/>
  </si>
  <si>
    <t>OracleHelper.cs</t>
    <phoneticPr fontId="1"/>
  </si>
  <si>
    <t>XXX.WPF</t>
    <phoneticPr fontId="1"/>
  </si>
  <si>
    <t>ViewModels</t>
    <phoneticPr fontId="1"/>
  </si>
  <si>
    <t>ViewModelBase.cs</t>
    <phoneticPr fontId="1"/>
  </si>
  <si>
    <t>Views</t>
    <phoneticPr fontId="1"/>
  </si>
  <si>
    <t>XXXTest.Tests</t>
    <phoneticPr fontId="1"/>
  </si>
  <si>
    <t>DomainTests</t>
    <phoneticPr fontId="1"/>
  </si>
  <si>
    <t>ViewModelTests</t>
    <phoneticPr fontId="1"/>
  </si>
  <si>
    <t>App.config</t>
    <phoneticPr fontId="1"/>
  </si>
  <si>
    <t>例外処理</t>
    <rPh sb="0" eb="4">
      <t>レイガイショリ</t>
    </rPh>
    <phoneticPr fontId="1"/>
  </si>
  <si>
    <t>Helper及びフォルダ分類不可能であったビジネスロジックを格納</t>
    <rPh sb="6" eb="7">
      <t>オヨ</t>
    </rPh>
    <rPh sb="12" eb="14">
      <t>ブンルイ</t>
    </rPh>
    <rPh sb="14" eb="17">
      <t>フカノウ</t>
    </rPh>
    <rPh sb="30" eb="32">
      <t>カクノウ</t>
    </rPh>
    <phoneticPr fontId="1"/>
  </si>
  <si>
    <t>Staticな一般仕様のロジック</t>
    <rPh sb="7" eb="9">
      <t>イッパン</t>
    </rPh>
    <rPh sb="9" eb="11">
      <t>シヨウ</t>
    </rPh>
    <phoneticPr fontId="1"/>
  </si>
  <si>
    <t>Staticでない独自のビジネスロジック</t>
    <rPh sb="9" eb="11">
      <t>ドクジ</t>
    </rPh>
    <phoneticPr fontId="1"/>
  </si>
  <si>
    <t>Staticな独自のビジネスロジック</t>
    <rPh sb="7" eb="9">
      <t>ドクジ</t>
    </rPh>
    <phoneticPr fontId="1"/>
  </si>
  <si>
    <t>外部接触インターフェース</t>
    <rPh sb="0" eb="2">
      <t>ガイブ</t>
    </rPh>
    <rPh sb="2" eb="4">
      <t>セッショク</t>
    </rPh>
    <phoneticPr fontId="1"/>
  </si>
  <si>
    <t>アプリに1つでよいDBの値やList</t>
    <rPh sb="12" eb="13">
      <t>アタイ</t>
    </rPh>
    <phoneticPr fontId="1"/>
  </si>
  <si>
    <t>アプリに1つでよい単体の情報（IsFake、ユーザー情報など）</t>
    <rPh sb="9" eb="11">
      <t>タンタイ</t>
    </rPh>
    <rPh sb="12" eb="14">
      <t>ジョウホウ</t>
    </rPh>
    <rPh sb="26" eb="28">
      <t>ジョウホウ</t>
    </rPh>
    <phoneticPr fontId="1"/>
  </si>
  <si>
    <t>SQLite接続、SQL発行処理を行う一般ロジック</t>
    <rPh sb="6" eb="8">
      <t>セツゾク</t>
    </rPh>
    <rPh sb="12" eb="14">
      <t>ハッコウ</t>
    </rPh>
    <rPh sb="14" eb="16">
      <t>ショリ</t>
    </rPh>
    <rPh sb="17" eb="18">
      <t>オコナ</t>
    </rPh>
    <rPh sb="19" eb="21">
      <t>イッパン</t>
    </rPh>
    <phoneticPr fontId="1"/>
  </si>
  <si>
    <t>Oracle接続、SQL発行処理を行う一般ロジック</t>
    <rPh sb="6" eb="8">
      <t>セツゾク</t>
    </rPh>
    <rPh sb="12" eb="14">
      <t>ハッコウ</t>
    </rPh>
    <rPh sb="14" eb="16">
      <t>ショリ</t>
    </rPh>
    <rPh sb="17" eb="18">
      <t>オコナ</t>
    </rPh>
    <rPh sb="19" eb="21">
      <t>イッパン</t>
    </rPh>
    <phoneticPr fontId="1"/>
  </si>
  <si>
    <t>本番データ接触</t>
    <rPh sb="0" eb="2">
      <t>ホンバン</t>
    </rPh>
    <rPh sb="5" eb="7">
      <t>セッショク</t>
    </rPh>
    <phoneticPr fontId="1"/>
  </si>
  <si>
    <t>本番とFake接触の切替制御</t>
    <rPh sb="0" eb="2">
      <t>ホンバン</t>
    </rPh>
    <rPh sb="7" eb="9">
      <t>セッショク</t>
    </rPh>
    <rPh sb="10" eb="12">
      <t>キリカエ</t>
    </rPh>
    <rPh sb="12" eb="14">
      <t>セイギョ</t>
    </rPh>
    <phoneticPr fontId="1"/>
  </si>
  <si>
    <t>BackgroundWorkers</t>
    <phoneticPr fontId="1"/>
  </si>
  <si>
    <t>タイマー処理</t>
    <rPh sb="4" eb="6">
      <t>ショリ</t>
    </rPh>
    <phoneticPr fontId="1"/>
  </si>
  <si>
    <t>ViewModel</t>
    <phoneticPr fontId="1"/>
  </si>
  <si>
    <t>View</t>
    <phoneticPr fontId="1"/>
  </si>
  <si>
    <t>Domainのテスト</t>
    <phoneticPr fontId="1"/>
  </si>
  <si>
    <t>ViewModelのテスト（メインのテスト）</t>
    <phoneticPr fontId="1"/>
  </si>
  <si>
    <t>&lt;appSetting configSource="XXX.config&gt;&lt;/appSetting&gt;"を追記し、他プロジェクトからドメイン層のconfigファイルを参照可能にする。</t>
    <rPh sb="52" eb="54">
      <t>ツイキ</t>
    </rPh>
    <rPh sb="56" eb="57">
      <t>ホカ</t>
    </rPh>
    <rPh sb="69" eb="70">
      <t>ソウ</t>
    </rPh>
    <rPh sb="82" eb="84">
      <t>サンショウ</t>
    </rPh>
    <rPh sb="84" eb="86">
      <t>カノウ</t>
    </rPh>
    <phoneticPr fontId="1"/>
  </si>
  <si>
    <t>画面構成</t>
    <rPh sb="0" eb="2">
      <t>ガメン</t>
    </rPh>
    <rPh sb="2" eb="4">
      <t>コウセイ</t>
    </rPh>
    <phoneticPr fontId="1"/>
  </si>
  <si>
    <t>テーブル設計</t>
    <rPh sb="4" eb="6">
      <t>セッケイ</t>
    </rPh>
    <phoneticPr fontId="1"/>
  </si>
  <si>
    <t>No</t>
    <phoneticPr fontId="1"/>
  </si>
  <si>
    <t>説明</t>
    <rPh sb="0" eb="2">
      <t>セツメイ</t>
    </rPh>
    <phoneticPr fontId="1"/>
  </si>
  <si>
    <t>MainWindow</t>
    <phoneticPr fontId="1"/>
  </si>
  <si>
    <t>MainWindowViewModel</t>
    <phoneticPr fontId="1"/>
  </si>
  <si>
    <t>テーブル一覧</t>
    <rPh sb="4" eb="6">
      <t>イチラン</t>
    </rPh>
    <phoneticPr fontId="1"/>
  </si>
  <si>
    <t>論理名</t>
    <rPh sb="0" eb="3">
      <t>ロンリメイ</t>
    </rPh>
    <phoneticPr fontId="1"/>
  </si>
  <si>
    <t>物理名</t>
    <rPh sb="0" eb="3">
      <t>ブツリメイ</t>
    </rPh>
    <phoneticPr fontId="1"/>
  </si>
  <si>
    <t>FK</t>
    <phoneticPr fontId="1"/>
  </si>
  <si>
    <t>NotNull</t>
    <phoneticPr fontId="1"/>
  </si>
  <si>
    <t>ユニーク</t>
    <phoneticPr fontId="1"/>
  </si>
  <si>
    <t>Index</t>
    <phoneticPr fontId="1"/>
  </si>
  <si>
    <t>入力例</t>
    <rPh sb="0" eb="2">
      <t>ニュウリョク</t>
    </rPh>
    <rPh sb="2" eb="3">
      <t>レイ</t>
    </rPh>
    <phoneticPr fontId="1"/>
  </si>
  <si>
    <t>型</t>
    <rPh sb="0" eb="1">
      <t>カタ</t>
    </rPh>
    <phoneticPr fontId="1"/>
  </si>
  <si>
    <t>PK</t>
    <phoneticPr fontId="1"/>
  </si>
  <si>
    <t>テーブル定義</t>
    <rPh sb="4" eb="6">
      <t>テイギ</t>
    </rPh>
    <phoneticPr fontId="1"/>
  </si>
  <si>
    <t>ER図</t>
    <rPh sb="2" eb="3">
      <t>ズ</t>
    </rPh>
    <phoneticPr fontId="1"/>
  </si>
  <si>
    <t>WPF</t>
    <phoneticPr fontId="1"/>
  </si>
  <si>
    <t>NuGetパッケージ</t>
    <phoneticPr fontId="1"/>
  </si>
  <si>
    <t>Infrastructure</t>
    <phoneticPr fontId="1"/>
  </si>
  <si>
    <t>System.Data.SQLite.Core</t>
    <phoneticPr fontId="1"/>
  </si>
  <si>
    <t>Shared.csに格納する値を保持した外部テキストデータ。「出力ディレクトリにコピー」を「常にコピーする」に変更しておく。Configの値を変更した場合は、ソリューションのクリーンを実行し反映させる。</t>
    <rPh sb="10" eb="12">
      <t>カクノウ</t>
    </rPh>
    <rPh sb="14" eb="15">
      <t>アタイ</t>
    </rPh>
    <rPh sb="16" eb="18">
      <t>ホジ</t>
    </rPh>
    <rPh sb="20" eb="22">
      <t>ガイブ</t>
    </rPh>
    <rPh sb="31" eb="33">
      <t>シュツリョク</t>
    </rPh>
    <rPh sb="46" eb="47">
      <t>ツネ</t>
    </rPh>
    <rPh sb="55" eb="57">
      <t>ヘンコウ</t>
    </rPh>
    <rPh sb="69" eb="70">
      <t>アタイ</t>
    </rPh>
    <rPh sb="71" eb="73">
      <t>ヘンコウ</t>
    </rPh>
    <rPh sb="75" eb="77">
      <t>バアイ</t>
    </rPh>
    <rPh sb="92" eb="94">
      <t>ジッコウ</t>
    </rPh>
    <rPh sb="95" eb="97">
      <t>ハンエイ</t>
    </rPh>
    <phoneticPr fontId="1"/>
  </si>
  <si>
    <t>作成日:2022/10/09</t>
    <rPh sb="0" eb="3">
      <t>サクセイニチ</t>
    </rPh>
    <phoneticPr fontId="1"/>
  </si>
  <si>
    <t>IMessageService.cs</t>
    <phoneticPr fontId="1"/>
  </si>
  <si>
    <t>MessageService.cs</t>
    <phoneticPr fontId="1"/>
  </si>
  <si>
    <t>メッセージボックスのインターフェース</t>
    <phoneticPr fontId="1"/>
  </si>
  <si>
    <t>メッセージボックス</t>
    <phoneticPr fontId="1"/>
  </si>
  <si>
    <t>ValueObject.cs</t>
    <phoneticPr fontId="1"/>
  </si>
  <si>
    <t>テーブルの列。不変オブジェクトとして扱うため、完全コンストラクタとして、プロパティはgetのみとする。</t>
    <rPh sb="5" eb="6">
      <t>レツ</t>
    </rPh>
    <phoneticPr fontId="1"/>
  </si>
  <si>
    <t>更新日:2022/10/15</t>
    <rPh sb="0" eb="3">
      <t>コウシンビ</t>
    </rPh>
    <phoneticPr fontId="1"/>
  </si>
  <si>
    <t>作成日:2022/10/15</t>
    <rPh sb="0" eb="3">
      <t>サクセイニチ</t>
    </rPh>
    <phoneticPr fontId="1"/>
  </si>
  <si>
    <t>命名規則</t>
    <rPh sb="0" eb="2">
      <t>メイメイ</t>
    </rPh>
    <rPh sb="2" eb="4">
      <t>キソク</t>
    </rPh>
    <phoneticPr fontId="1"/>
  </si>
  <si>
    <t>https://learn.microsoft.com/ja-jp/dotnet/csharp/fundamentals/coding-style/coding-conventions</t>
    <phoneticPr fontId="1"/>
  </si>
  <si>
    <t>規則</t>
    <rPh sb="0" eb="2">
      <t>キソク</t>
    </rPh>
    <phoneticPr fontId="1"/>
  </si>
  <si>
    <t>例</t>
    <rPh sb="0" eb="1">
      <t>レイ</t>
    </rPh>
    <phoneticPr fontId="1"/>
  </si>
  <si>
    <t>&lt;対象&gt;+&lt;イベント名&gt;</t>
    <rPh sb="1" eb="3">
      <t>タイショウ</t>
    </rPh>
    <phoneticPr fontId="1"/>
  </si>
  <si>
    <t>テーブルの1レコード。画面表示の際にJOINした値を扱うのであれば、必ずしもデータソースのテーブル同等でなくともよい。可変オブジェクトとするが、immutability first（プロパティgetのみ）で作成し、必要に応じてsetを追加実装する。</t>
    <rPh sb="11" eb="13">
      <t>ガメン</t>
    </rPh>
    <rPh sb="13" eb="15">
      <t>ヒョウジ</t>
    </rPh>
    <rPh sb="16" eb="17">
      <t>サイ</t>
    </rPh>
    <rPh sb="24" eb="25">
      <t>アタイ</t>
    </rPh>
    <rPh sb="26" eb="27">
      <t>アツカ</t>
    </rPh>
    <rPh sb="34" eb="35">
      <t>カナラ</t>
    </rPh>
    <rPh sb="49" eb="51">
      <t>ドウトウ</t>
    </rPh>
    <rPh sb="59" eb="61">
      <t>カヘン</t>
    </rPh>
    <rPh sb="103" eb="105">
      <t>サクセイ</t>
    </rPh>
    <rPh sb="107" eb="109">
      <t>ヒツヨウ</t>
    </rPh>
    <rPh sb="110" eb="111">
      <t>オウ</t>
    </rPh>
    <phoneticPr fontId="1"/>
  </si>
  <si>
    <t>SQLite</t>
    <phoneticPr fontId="1"/>
  </si>
  <si>
    <t>[SQLiteをFakeデータとして扱う場合]Fakeデータ接触</t>
    <rPh sb="18" eb="19">
      <t>アツカ</t>
    </rPh>
    <rPh sb="20" eb="22">
      <t>バアイ</t>
    </rPh>
    <rPh sb="30" eb="32">
      <t>セッショク</t>
    </rPh>
    <phoneticPr fontId="1"/>
  </si>
  <si>
    <t>Oracle.ManagedDataAccess.Core</t>
    <phoneticPr fontId="1"/>
  </si>
  <si>
    <t>Microsoftのコーディング規約を踏襲</t>
    <rPh sb="16" eb="18">
      <t>キヤク</t>
    </rPh>
    <rPh sb="19" eb="21">
      <t>トウシュウ</t>
    </rPh>
    <phoneticPr fontId="1"/>
  </si>
  <si>
    <t>大項目</t>
    <rPh sb="0" eb="3">
      <t>ダイコウモク</t>
    </rPh>
    <phoneticPr fontId="1"/>
  </si>
  <si>
    <t>コーディング規約</t>
    <rPh sb="6" eb="8">
      <t>キヤク</t>
    </rPh>
    <phoneticPr fontId="1"/>
  </si>
  <si>
    <t>コーディング規則</t>
  </si>
  <si>
    <t>全体</t>
    <rPh sb="0" eb="2">
      <t>ゼンタイ</t>
    </rPh>
    <phoneticPr fontId="1"/>
  </si>
  <si>
    <t>ボタン処理はCommandに対して、データバインドする。Clickは使用しない。</t>
    <rPh sb="34" eb="36">
      <t>シヨウ</t>
    </rPh>
    <phoneticPr fontId="1"/>
  </si>
  <si>
    <t>SampleTableSelectedCellsChanged</t>
    <phoneticPr fontId="1"/>
  </si>
  <si>
    <t>SaveButton
SampleTableSaveButton</t>
    <phoneticPr fontId="1"/>
  </si>
  <si>
    <t>項目</t>
    <rPh sb="0" eb="2">
      <t>コウモク</t>
    </rPh>
    <phoneticPr fontId="1"/>
  </si>
  <si>
    <t>ViewModelEntity</t>
    <phoneticPr fontId="1"/>
  </si>
  <si>
    <t>作成日:2022/11/03</t>
    <rPh sb="0" eb="3">
      <t>サクセイニチ</t>
    </rPh>
    <phoneticPr fontId="1"/>
  </si>
  <si>
    <t>MVVM+ドメイン駆動開発</t>
    <rPh sb="9" eb="13">
      <t>クドウカイハツ</t>
    </rPh>
    <phoneticPr fontId="1"/>
  </si>
  <si>
    <t>&lt;動作&gt;+Button
&lt;対象&gt;+&lt;動作&gt;+Button</t>
    <rPh sb="1" eb="3">
      <t>ドウサ</t>
    </rPh>
    <phoneticPr fontId="1"/>
  </si>
  <si>
    <t>バインドするButtonのCommandに対する命名規則</t>
    <rPh sb="21" eb="22">
      <t>タイ</t>
    </rPh>
    <rPh sb="24" eb="26">
      <t>メイメイ</t>
    </rPh>
    <rPh sb="26" eb="28">
      <t>キソク</t>
    </rPh>
    <phoneticPr fontId="1"/>
  </si>
  <si>
    <t>バインドするイベントに対する命名規則</t>
    <rPh sb="11" eb="12">
      <t>タイ</t>
    </rPh>
    <rPh sb="14" eb="16">
      <t>メイメイ</t>
    </rPh>
    <rPh sb="16" eb="18">
      <t>キソク</t>
    </rPh>
    <phoneticPr fontId="1"/>
  </si>
  <si>
    <t>バインドするプロパティに対する命名規則</t>
    <rPh sb="12" eb="13">
      <t>タイ</t>
    </rPh>
    <rPh sb="15" eb="17">
      <t>メイメイ</t>
    </rPh>
    <rPh sb="17" eb="19">
      <t>キソク</t>
    </rPh>
    <phoneticPr fontId="1"/>
  </si>
  <si>
    <t>&lt;対象&gt;+&lt;プロパティ名&gt;</t>
    <rPh sb="1" eb="3">
      <t>タイショウ</t>
    </rPh>
    <rPh sb="11" eb="12">
      <t>メイ</t>
    </rPh>
    <phoneticPr fontId="1"/>
  </si>
  <si>
    <t>SampleTableListView</t>
    <phoneticPr fontId="1"/>
  </si>
  <si>
    <t>ExcelDataReader</t>
    <phoneticPr fontId="1"/>
  </si>
  <si>
    <t>ExcelDataReader.DataSet</t>
    <phoneticPr fontId="1"/>
  </si>
  <si>
    <t>Prism Template Pack</t>
    <phoneticPr fontId="1"/>
  </si>
  <si>
    <t>ver2.4.1</t>
    <phoneticPr fontId="1"/>
  </si>
  <si>
    <t>Prism Blank App (WPF)</t>
    <phoneticPr fontId="1"/>
  </si>
  <si>
    <t>クラス ライブラリ</t>
    <phoneticPr fontId="1"/>
  </si>
  <si>
    <t>MSTest テスト プロジェクト</t>
    <phoneticPr fontId="1"/>
  </si>
  <si>
    <t>プロジェクトテンプレート</t>
    <phoneticPr fontId="1"/>
  </si>
  <si>
    <t>ソリューション名</t>
    <rPh sb="7" eb="8">
      <t>メイ</t>
    </rPh>
    <phoneticPr fontId="1"/>
  </si>
  <si>
    <t>画面遷移</t>
    <rPh sb="0" eb="2">
      <t>ガメン</t>
    </rPh>
    <rPh sb="2" eb="4">
      <t>センイ</t>
    </rPh>
    <phoneticPr fontId="1"/>
  </si>
  <si>
    <t>以下、ER図作成用</t>
    <rPh sb="0" eb="2">
      <t>イカ</t>
    </rPh>
    <rPh sb="5" eb="6">
      <t>ズ</t>
    </rPh>
    <rPh sb="6" eb="8">
      <t>サクセイ</t>
    </rPh>
    <rPh sb="8" eb="9">
      <t>ヨウ</t>
    </rPh>
    <phoneticPr fontId="1"/>
  </si>
  <si>
    <t>表紙</t>
    <rPh sb="0" eb="2">
      <t>ヒョウシ</t>
    </rPh>
    <phoneticPr fontId="1"/>
  </si>
  <si>
    <t>データ</t>
    <phoneticPr fontId="1"/>
  </si>
  <si>
    <t>画面</t>
    <rPh sb="0" eb="2">
      <t>ガメン</t>
    </rPh>
    <phoneticPr fontId="1"/>
  </si>
  <si>
    <t>開発環境・設計思想</t>
    <rPh sb="0" eb="2">
      <t>カイハツ</t>
    </rPh>
    <rPh sb="2" eb="4">
      <t>カンキョウ</t>
    </rPh>
    <rPh sb="5" eb="7">
      <t>セッケイ</t>
    </rPh>
    <rPh sb="7" eb="9">
      <t>シソウ</t>
    </rPh>
    <phoneticPr fontId="1"/>
  </si>
  <si>
    <t>テーブル命名規則</t>
    <rPh sb="4" eb="6">
      <t>メイメイ</t>
    </rPh>
    <rPh sb="6" eb="8">
      <t>キソク</t>
    </rPh>
    <phoneticPr fontId="1"/>
  </si>
  <si>
    <t>作成日:2022/11/19</t>
    <rPh sb="0" eb="3">
      <t>サクセイニチ</t>
    </rPh>
    <phoneticPr fontId="1"/>
  </si>
  <si>
    <t>テーブル名</t>
    <rPh sb="4" eb="5">
      <t>メイ</t>
    </rPh>
    <phoneticPr fontId="1"/>
  </si>
  <si>
    <t>カラム名</t>
    <rPh sb="3" eb="4">
      <t>メイ</t>
    </rPh>
    <phoneticPr fontId="1"/>
  </si>
  <si>
    <t>大文字を利用しない</t>
    <phoneticPr fontId="1"/>
  </si>
  <si>
    <t>全般</t>
    <rPh sb="0" eb="2">
      <t>ゼンパン</t>
    </rPh>
    <phoneticPr fontId="1"/>
  </si>
  <si>
    <t>複数単語の連携は スネークケース</t>
    <phoneticPr fontId="1"/>
  </si>
  <si>
    <t>table_name</t>
    <phoneticPr fontId="1"/>
  </si>
  <si>
    <t>英語表記</t>
  </si>
  <si>
    <t>ローマ字表記はNG</t>
    <rPh sb="3" eb="4">
      <t>ジ</t>
    </rPh>
    <rPh sb="4" eb="6">
      <t>ヒョウキ</t>
    </rPh>
    <phoneticPr fontId="1"/>
  </si>
  <si>
    <t>[システム名（もしくは略称）] _ [テーブル内容が分かる名前] _ [分類]
分類 =&gt; mst：マスタ、tbl：テーブル</t>
    <rPh sb="5" eb="6">
      <t>メイ</t>
    </rPh>
    <rPh sb="11" eb="13">
      <t>リャクショウ</t>
    </rPh>
    <rPh sb="23" eb="25">
      <t>ナイヨウ</t>
    </rPh>
    <rPh sb="26" eb="27">
      <t>ワ</t>
    </rPh>
    <rPh sb="29" eb="31">
      <t>ナマエ</t>
    </rPh>
    <rPh sb="36" eb="38">
      <t>ブンルイ</t>
    </rPh>
    <rPh sb="40" eb="42">
      <t>ブンルイ</t>
    </rPh>
    <phoneticPr fontId="1"/>
  </si>
  <si>
    <t>WindowsAPICodePack-Shell</t>
    <phoneticPr fontId="1"/>
  </si>
  <si>
    <t>MaterialDesignThemes</t>
    <phoneticPr fontId="1"/>
  </si>
  <si>
    <t>EntityもしくはViewModelEntityのObservableCollectionは、「○○Entities」と名付ける。</t>
    <rPh sb="61" eb="63">
      <t>ナヅ</t>
    </rPh>
    <phoneticPr fontId="1"/>
  </si>
  <si>
    <t>SampleTableEntities</t>
    <phoneticPr fontId="1"/>
  </si>
  <si>
    <t>更新日:-</t>
    <rPh sb="0" eb="3">
      <t>コウシンビ</t>
    </rPh>
    <phoneticPr fontId="1"/>
  </si>
  <si>
    <t>作成日:2022/12/14</t>
    <rPh sb="0" eb="3">
      <t>サクセイニチ</t>
    </rPh>
    <phoneticPr fontId="1"/>
  </si>
  <si>
    <t>更新日:-</t>
    <rPh sb="0" eb="2">
      <t>コウシン</t>
    </rPh>
    <rPh sb="2" eb="3">
      <t>ニチ</t>
    </rPh>
    <phoneticPr fontId="1"/>
  </si>
  <si>
    <t>int</t>
  </si>
  <si>
    <t>float</t>
  </si>
  <si>
    <t>string</t>
  </si>
  <si>
    <t>DateTime</t>
  </si>
  <si>
    <t>string</t>
    <phoneticPr fontId="1"/>
  </si>
  <si>
    <t>Type</t>
    <phoneticPr fontId="1"/>
  </si>
  <si>
    <t>Template2</t>
    <phoneticPr fontId="1"/>
  </si>
  <si>
    <t>id、codeなどを単独で用いない。意味を付与して用いる。</t>
    <rPh sb="10" eb="12">
      <t>タンドク</t>
    </rPh>
    <rPh sb="13" eb="14">
      <t>モチ</t>
    </rPh>
    <rPh sb="18" eb="20">
      <t>イミ</t>
    </rPh>
    <rPh sb="21" eb="23">
      <t>フヨ</t>
    </rPh>
    <rPh sb="25" eb="26">
      <t>モチ</t>
    </rPh>
    <phoneticPr fontId="1"/>
  </si>
  <si>
    <t>worker_code</t>
    <phoneticPr fontId="1"/>
  </si>
  <si>
    <t>サンプルマスタ</t>
    <phoneticPr fontId="1"/>
  </si>
  <si>
    <t>tmp_sample_mst</t>
    <phoneticPr fontId="1"/>
  </si>
  <si>
    <t>サンプルコード</t>
    <phoneticPr fontId="1"/>
  </si>
  <si>
    <t>サンプル名称</t>
    <rPh sb="4" eb="6">
      <t>メイショウ</t>
    </rPh>
    <phoneticPr fontId="1"/>
  </si>
  <si>
    <t>sample_code</t>
    <phoneticPr fontId="1"/>
  </si>
  <si>
    <t>sample_name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</si>
</sst>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Meiryo UI"/>
      <family val="2"/>
      <charset val="128"/>
    </font>
    <font>
      <sz val="6"/>
      <name val="Meiryo UI"/>
      <family val="2"/>
      <charset val="128"/>
    </font>
    <font>
      <b/>
      <sz val="11"/>
      <color theme="1"/>
      <name val="Meiryo UI"/>
      <family val="3"/>
      <charset val="128"/>
    </font>
    <font>
      <sz val="11"/>
      <color theme="1"/>
      <name val="Segoe UI Symbol"/>
      <family val="2"/>
    </font>
    <font>
      <u/>
      <sz val="14"/>
      <color theme="1"/>
      <name val="Meiryo UI"/>
      <family val="2"/>
      <charset val="128"/>
    </font>
    <font>
      <u/>
      <sz val="11"/>
      <color theme="10"/>
      <name val="Meiryo UI"/>
      <family val="2"/>
      <charset val="128"/>
    </font>
    <font>
      <b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1"/>
      <color rgb="FF0000CC"/>
      <name val="Meiryo UI"/>
      <family val="3"/>
      <charset val="128"/>
    </font>
    <font>
      <sz val="11"/>
      <color rgb="FF0000CC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0" fontId="0" fillId="2" borderId="1" xfId="0" applyFill="1" applyBorder="1" applyAlignment="1">
      <alignment horizontal="centerContinuous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2" borderId="1" xfId="0" applyFill="1" applyBorder="1">
      <alignment vertical="center"/>
    </xf>
    <xf numFmtId="0" fontId="0" fillId="0" borderId="1" xfId="0" quotePrefix="1" applyBorder="1">
      <alignment vertical="center"/>
    </xf>
    <xf numFmtId="0" fontId="0" fillId="0" borderId="0" xfId="0" applyAlignment="1">
      <alignment vertical="center" wrapText="1"/>
    </xf>
    <xf numFmtId="0" fontId="5" fillId="0" borderId="0" xfId="1" applyAlignment="1">
      <alignment vertical="center" wrapText="1"/>
    </xf>
    <xf numFmtId="0" fontId="0" fillId="0" borderId="1" xfId="0" applyBorder="1" applyAlignment="1">
      <alignment horizontal="left" vertical="top" indent="1"/>
    </xf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vertical="top"/>
    </xf>
    <xf numFmtId="0" fontId="0" fillId="3" borderId="0" xfId="0" applyFill="1">
      <alignment vertical="center"/>
    </xf>
    <xf numFmtId="0" fontId="7" fillId="0" borderId="0" xfId="0" applyFont="1">
      <alignment vertical="center"/>
    </xf>
    <xf numFmtId="0" fontId="7" fillId="0" borderId="1" xfId="0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4" borderId="0" xfId="0" applyFill="1">
      <alignment vertical="center"/>
    </xf>
    <xf numFmtId="0" fontId="8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0" fillId="0" borderId="4" xfId="0" applyBorder="1">
      <alignment vertical="center"/>
    </xf>
    <xf numFmtId="0" fontId="0" fillId="0" borderId="5" xfId="0" applyBorder="1">
      <alignment vertical="center"/>
    </xf>
  </cellXfs>
  <cellStyles count="2">
    <cellStyle name="ハイパーリンク" xfId="1" builtinId="8"/>
    <cellStyle name="標準" xfId="0" builtinId="0"/>
  </cellStyles>
  <dxfs count="9"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179293</xdr:colOff>
      <xdr:row>30</xdr:row>
      <xdr:rowOff>12166</xdr:rowOff>
    </xdr:from>
    <xdr:to>
      <xdr:col>48</xdr:col>
      <xdr:colOff>128066</xdr:colOff>
      <xdr:row>50</xdr:row>
      <xdr:rowOff>96050</xdr:rowOff>
    </xdr:to>
    <xdr:sp macro="" textlink="">
      <xdr:nvSpPr>
        <xdr:cNvPr id="206" name="正方形/長方形 205">
          <a:extLst>
            <a:ext uri="{FF2B5EF4-FFF2-40B4-BE49-F238E27FC236}">
              <a16:creationId xmlns:a16="http://schemas.microsoft.com/office/drawing/2014/main" id="{8B2BBD0A-2200-B3E8-F9E0-B6891DB34221}"/>
            </a:ext>
          </a:extLst>
        </xdr:cNvPr>
        <xdr:cNvSpPr/>
      </xdr:nvSpPr>
      <xdr:spPr>
        <a:xfrm>
          <a:off x="3561640" y="5898227"/>
          <a:ext cx="7389936" cy="3971639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125187</xdr:colOff>
      <xdr:row>11</xdr:row>
      <xdr:rowOff>76200</xdr:rowOff>
    </xdr:from>
    <xdr:to>
      <xdr:col>57</xdr:col>
      <xdr:colOff>93306</xdr:colOff>
      <xdr:row>28</xdr:row>
      <xdr:rowOff>136071</xdr:rowOff>
    </xdr:to>
    <xdr:sp macro="" textlink="">
      <xdr:nvSpPr>
        <xdr:cNvPr id="205" name="正方形/長方形 204">
          <a:extLst>
            <a:ext uri="{FF2B5EF4-FFF2-40B4-BE49-F238E27FC236}">
              <a16:creationId xmlns:a16="http://schemas.microsoft.com/office/drawing/2014/main" id="{6A94B3DF-9207-D0C0-6910-41A4D441CF68}"/>
            </a:ext>
          </a:extLst>
        </xdr:cNvPr>
        <xdr:cNvSpPr/>
      </xdr:nvSpPr>
      <xdr:spPr>
        <a:xfrm>
          <a:off x="11174187" y="2268894"/>
          <a:ext cx="1772038" cy="3364463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157844</xdr:colOff>
      <xdr:row>11</xdr:row>
      <xdr:rowOff>76200</xdr:rowOff>
    </xdr:from>
    <xdr:to>
      <xdr:col>48</xdr:col>
      <xdr:colOff>125186</xdr:colOff>
      <xdr:row>28</xdr:row>
      <xdr:rowOff>136071</xdr:rowOff>
    </xdr:to>
    <xdr:sp macro="" textlink="">
      <xdr:nvSpPr>
        <xdr:cNvPr id="204" name="正方形/長方形 203">
          <a:extLst>
            <a:ext uri="{FF2B5EF4-FFF2-40B4-BE49-F238E27FC236}">
              <a16:creationId xmlns:a16="http://schemas.microsoft.com/office/drawing/2014/main" id="{BF949EF0-7A88-3EDB-E518-5155F055ED84}"/>
            </a:ext>
          </a:extLst>
        </xdr:cNvPr>
        <xdr:cNvSpPr/>
      </xdr:nvSpPr>
      <xdr:spPr>
        <a:xfrm>
          <a:off x="5536668" y="2304569"/>
          <a:ext cx="5346165" cy="3434443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54429</xdr:colOff>
      <xdr:row>11</xdr:row>
      <xdr:rowOff>76200</xdr:rowOff>
    </xdr:from>
    <xdr:to>
      <xdr:col>23</xdr:col>
      <xdr:colOff>163285</xdr:colOff>
      <xdr:row>28</xdr:row>
      <xdr:rowOff>136071</xdr:rowOff>
    </xdr:to>
    <xdr:sp macro="" textlink="">
      <xdr:nvSpPr>
        <xdr:cNvPr id="203" name="正方形/長方形 202">
          <a:extLst>
            <a:ext uri="{FF2B5EF4-FFF2-40B4-BE49-F238E27FC236}">
              <a16:creationId xmlns:a16="http://schemas.microsoft.com/office/drawing/2014/main" id="{318D375B-1D01-1962-744A-F27198E111F1}"/>
            </a:ext>
          </a:extLst>
        </xdr:cNvPr>
        <xdr:cNvSpPr/>
      </xdr:nvSpPr>
      <xdr:spPr>
        <a:xfrm>
          <a:off x="277586" y="2280557"/>
          <a:ext cx="5018313" cy="33909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97971</xdr:colOff>
      <xdr:row>2</xdr:row>
      <xdr:rowOff>108414</xdr:rowOff>
    </xdr:from>
    <xdr:to>
      <xdr:col>5</xdr:col>
      <xdr:colOff>5442</xdr:colOff>
      <xdr:row>2</xdr:row>
      <xdr:rowOff>108414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40991D14-D244-0358-D048-CAA6D9AAC58D}"/>
            </a:ext>
          </a:extLst>
        </xdr:cNvPr>
        <xdr:cNvCxnSpPr/>
      </xdr:nvCxnSpPr>
      <xdr:spPr>
        <a:xfrm>
          <a:off x="541773" y="552216"/>
          <a:ext cx="57317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190500</xdr:colOff>
      <xdr:row>1</xdr:row>
      <xdr:rowOff>152401</xdr:rowOff>
    </xdr:from>
    <xdr:ext cx="495896" cy="305587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E380038D-2966-B196-3DDC-E96FCB36047A}"/>
            </a:ext>
          </a:extLst>
        </xdr:cNvPr>
        <xdr:cNvSpPr txBox="1"/>
      </xdr:nvSpPr>
      <xdr:spPr>
        <a:xfrm>
          <a:off x="1300005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：継承</a:t>
          </a:r>
        </a:p>
      </xdr:txBody>
    </xdr:sp>
    <xdr:clientData/>
  </xdr:oneCellAnchor>
  <xdr:twoCellAnchor>
    <xdr:from>
      <xdr:col>9</xdr:col>
      <xdr:colOff>103000</xdr:colOff>
      <xdr:row>2</xdr:row>
      <xdr:rowOff>108414</xdr:rowOff>
    </xdr:from>
    <xdr:to>
      <xdr:col>12</xdr:col>
      <xdr:colOff>11727</xdr:colOff>
      <xdr:row>2</xdr:row>
      <xdr:rowOff>108414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FB2B1ADB-686A-438B-F326-F27936A8FFAC}"/>
            </a:ext>
          </a:extLst>
        </xdr:cNvPr>
        <xdr:cNvCxnSpPr/>
      </xdr:nvCxnSpPr>
      <xdr:spPr>
        <a:xfrm>
          <a:off x="2100110" y="552216"/>
          <a:ext cx="574430" cy="0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102998</xdr:colOff>
      <xdr:row>1</xdr:row>
      <xdr:rowOff>152401</xdr:rowOff>
    </xdr:from>
    <xdr:ext cx="1318557" cy="30558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DB612A2C-0A77-0BDD-5E2B-B49B0A5BA21B}"/>
            </a:ext>
          </a:extLst>
        </xdr:cNvPr>
        <xdr:cNvSpPr txBox="1"/>
      </xdr:nvSpPr>
      <xdr:spPr>
        <a:xfrm>
          <a:off x="2765811" y="399423"/>
          <a:ext cx="1318557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：インターフェース実装</a:t>
          </a:r>
        </a:p>
      </xdr:txBody>
    </xdr:sp>
    <xdr:clientData/>
  </xdr:oneCellAnchor>
  <xdr:twoCellAnchor>
    <xdr:from>
      <xdr:col>19</xdr:col>
      <xdr:colOff>153901</xdr:colOff>
      <xdr:row>2</xdr:row>
      <xdr:rowOff>53986</xdr:rowOff>
    </xdr:from>
    <xdr:to>
      <xdr:col>22</xdr:col>
      <xdr:colOff>191438</xdr:colOff>
      <xdr:row>2</xdr:row>
      <xdr:rowOff>162843</xdr:rowOff>
    </xdr:to>
    <xdr:grpSp>
      <xdr:nvGrpSpPr>
        <xdr:cNvPr id="24" name="グループ化 23">
          <a:extLst>
            <a:ext uri="{FF2B5EF4-FFF2-40B4-BE49-F238E27FC236}">
              <a16:creationId xmlns:a16="http://schemas.microsoft.com/office/drawing/2014/main" id="{C7F9CAE7-C354-2062-2E40-509956F865C6}"/>
            </a:ext>
          </a:extLst>
        </xdr:cNvPr>
        <xdr:cNvGrpSpPr/>
      </xdr:nvGrpSpPr>
      <xdr:grpSpPr>
        <a:xfrm>
          <a:off x="4412136" y="495818"/>
          <a:ext cx="709890" cy="108857"/>
          <a:chOff x="4361793" y="499241"/>
          <a:chExt cx="701941" cy="108857"/>
        </a:xfrm>
      </xdr:grpSpPr>
      <xdr:cxnSp macro="">
        <xdr:nvCxnSpPr>
          <xdr:cNvPr id="10" name="直線矢印コネクタ 9">
            <a:extLst>
              <a:ext uri="{FF2B5EF4-FFF2-40B4-BE49-F238E27FC236}">
                <a16:creationId xmlns:a16="http://schemas.microsoft.com/office/drawing/2014/main" id="{898C1120-D029-A111-2BFA-BA6F30297D97}"/>
              </a:ext>
            </a:extLst>
          </xdr:cNvPr>
          <xdr:cNvCxnSpPr>
            <a:endCxn id="11" idx="1"/>
          </xdr:cNvCxnSpPr>
        </xdr:nvCxnSpPr>
        <xdr:spPr>
          <a:xfrm>
            <a:off x="4361793" y="553670"/>
            <a:ext cx="533025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" name="フローチャート: 判断 10">
            <a:extLst>
              <a:ext uri="{FF2B5EF4-FFF2-40B4-BE49-F238E27FC236}">
                <a16:creationId xmlns:a16="http://schemas.microsoft.com/office/drawing/2014/main" id="{76A28F2E-34D9-342E-1380-ECF9E04F38CD}"/>
              </a:ext>
            </a:extLst>
          </xdr:cNvPr>
          <xdr:cNvSpPr/>
        </xdr:nvSpPr>
        <xdr:spPr>
          <a:xfrm>
            <a:off x="4894818" y="499241"/>
            <a:ext cx="168916" cy="108857"/>
          </a:xfrm>
          <a:prstGeom prst="flowChartDecision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23</xdr:col>
      <xdr:colOff>37162</xdr:colOff>
      <xdr:row>1</xdr:row>
      <xdr:rowOff>152401</xdr:rowOff>
    </xdr:from>
    <xdr:ext cx="495896" cy="305587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E9BB852C-64D3-F3FE-B7F9-36507546F347}"/>
            </a:ext>
          </a:extLst>
        </xdr:cNvPr>
        <xdr:cNvSpPr txBox="1"/>
      </xdr:nvSpPr>
      <xdr:spPr>
        <a:xfrm>
          <a:off x="5140887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：集約</a:t>
          </a:r>
        </a:p>
      </xdr:txBody>
    </xdr:sp>
    <xdr:clientData/>
  </xdr:oneCellAnchor>
  <xdr:twoCellAnchor>
    <xdr:from>
      <xdr:col>26</xdr:col>
      <xdr:colOff>116364</xdr:colOff>
      <xdr:row>2</xdr:row>
      <xdr:rowOff>53986</xdr:rowOff>
    </xdr:from>
    <xdr:to>
      <xdr:col>29</xdr:col>
      <xdr:colOff>153901</xdr:colOff>
      <xdr:row>2</xdr:row>
      <xdr:rowOff>162843</xdr:rowOff>
    </xdr:to>
    <xdr:grpSp>
      <xdr:nvGrpSpPr>
        <xdr:cNvPr id="25" name="グループ化 24">
          <a:extLst>
            <a:ext uri="{FF2B5EF4-FFF2-40B4-BE49-F238E27FC236}">
              <a16:creationId xmlns:a16="http://schemas.microsoft.com/office/drawing/2014/main" id="{376CF472-9C01-A21F-62D3-CD4F8009EAC6}"/>
            </a:ext>
          </a:extLst>
        </xdr:cNvPr>
        <xdr:cNvGrpSpPr/>
      </xdr:nvGrpSpPr>
      <xdr:grpSpPr>
        <a:xfrm>
          <a:off x="5943423" y="495818"/>
          <a:ext cx="709890" cy="108857"/>
          <a:chOff x="5874532" y="499241"/>
          <a:chExt cx="701941" cy="108857"/>
        </a:xfrm>
      </xdr:grpSpPr>
      <xdr:cxnSp macro="">
        <xdr:nvCxnSpPr>
          <xdr:cNvPr id="15" name="直線矢印コネクタ 14">
            <a:extLst>
              <a:ext uri="{FF2B5EF4-FFF2-40B4-BE49-F238E27FC236}">
                <a16:creationId xmlns:a16="http://schemas.microsoft.com/office/drawing/2014/main" id="{9B490374-8EC6-D139-FED1-931C92706D64}"/>
              </a:ext>
            </a:extLst>
          </xdr:cNvPr>
          <xdr:cNvCxnSpPr>
            <a:endCxn id="16" idx="1"/>
          </xdr:cNvCxnSpPr>
        </xdr:nvCxnSpPr>
        <xdr:spPr>
          <a:xfrm>
            <a:off x="5874532" y="553670"/>
            <a:ext cx="533025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フローチャート: 判断 15">
            <a:extLst>
              <a:ext uri="{FF2B5EF4-FFF2-40B4-BE49-F238E27FC236}">
                <a16:creationId xmlns:a16="http://schemas.microsoft.com/office/drawing/2014/main" id="{60ED6449-D359-7A89-3122-129474E5F051}"/>
              </a:ext>
            </a:extLst>
          </xdr:cNvPr>
          <xdr:cNvSpPr/>
        </xdr:nvSpPr>
        <xdr:spPr>
          <a:xfrm>
            <a:off x="6407557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29</xdr:col>
      <xdr:colOff>221092</xdr:colOff>
      <xdr:row>1</xdr:row>
      <xdr:rowOff>152401</xdr:rowOff>
    </xdr:from>
    <xdr:ext cx="976412" cy="30558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1C092652-8234-6F3E-2CF2-406B6C70A0AD}"/>
            </a:ext>
          </a:extLst>
        </xdr:cNvPr>
        <xdr:cNvSpPr txBox="1"/>
      </xdr:nvSpPr>
      <xdr:spPr>
        <a:xfrm>
          <a:off x="6656224" y="399423"/>
          <a:ext cx="976412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：コンポジション</a:t>
          </a:r>
        </a:p>
      </xdr:txBody>
    </xdr:sp>
    <xdr:clientData/>
  </xdr:oneCellAnchor>
  <xdr:twoCellAnchor>
    <xdr:from>
      <xdr:col>35</xdr:col>
      <xdr:colOff>183558</xdr:colOff>
      <xdr:row>2</xdr:row>
      <xdr:rowOff>108414</xdr:rowOff>
    </xdr:from>
    <xdr:to>
      <xdr:col>38</xdr:col>
      <xdr:colOff>92718</xdr:colOff>
      <xdr:row>2</xdr:row>
      <xdr:rowOff>108414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CA5B94F3-D2F9-2723-3E0E-881F1A27B061}"/>
            </a:ext>
          </a:extLst>
        </xdr:cNvPr>
        <xdr:cNvCxnSpPr/>
      </xdr:nvCxnSpPr>
      <xdr:spPr>
        <a:xfrm>
          <a:off x="7950096" y="552216"/>
          <a:ext cx="574864" cy="0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38</xdr:col>
      <xdr:colOff>183556</xdr:colOff>
      <xdr:row>1</xdr:row>
      <xdr:rowOff>152401</xdr:rowOff>
    </xdr:from>
    <xdr:ext cx="495896" cy="30558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36C95460-6804-0CBB-D673-2D34EB3FF9D5}"/>
            </a:ext>
          </a:extLst>
        </xdr:cNvPr>
        <xdr:cNvSpPr txBox="1"/>
      </xdr:nvSpPr>
      <xdr:spPr>
        <a:xfrm>
          <a:off x="8615798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：依存</a:t>
          </a:r>
        </a:p>
      </xdr:txBody>
    </xdr:sp>
    <xdr:clientData/>
  </xdr:oneCellAnchor>
  <xdr:twoCellAnchor>
    <xdr:from>
      <xdr:col>2</xdr:col>
      <xdr:colOff>85179</xdr:colOff>
      <xdr:row>4</xdr:row>
      <xdr:rowOff>105104</xdr:rowOff>
    </xdr:from>
    <xdr:to>
      <xdr:col>5</xdr:col>
      <xdr:colOff>153180</xdr:colOff>
      <xdr:row>5</xdr:row>
      <xdr:rowOff>153901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4D9B2CD7-6138-935E-A7FF-B5D1B529253D}"/>
            </a:ext>
          </a:extLst>
        </xdr:cNvPr>
        <xdr:cNvSpPr txBox="1"/>
      </xdr:nvSpPr>
      <xdr:spPr>
        <a:xfrm>
          <a:off x="528981" y="942466"/>
          <a:ext cx="733704" cy="245578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クラス</a:t>
          </a:r>
        </a:p>
      </xdr:txBody>
    </xdr:sp>
    <xdr:clientData/>
  </xdr:twoCellAnchor>
  <xdr:twoCellAnchor>
    <xdr:from>
      <xdr:col>8</xdr:col>
      <xdr:colOff>119685</xdr:colOff>
      <xdr:row>4</xdr:row>
      <xdr:rowOff>105104</xdr:rowOff>
    </xdr:from>
    <xdr:to>
      <xdr:col>12</xdr:col>
      <xdr:colOff>25409</xdr:colOff>
      <xdr:row>6</xdr:row>
      <xdr:rowOff>7508</xdr:rowOff>
    </xdr:to>
    <xdr:grpSp>
      <xdr:nvGrpSpPr>
        <xdr:cNvPr id="23" name="グループ化 22">
          <a:extLst>
            <a:ext uri="{FF2B5EF4-FFF2-40B4-BE49-F238E27FC236}">
              <a16:creationId xmlns:a16="http://schemas.microsoft.com/office/drawing/2014/main" id="{33681926-5D4A-671D-1CD2-8C73549D10EC}"/>
            </a:ext>
          </a:extLst>
        </xdr:cNvPr>
        <xdr:cNvGrpSpPr/>
      </xdr:nvGrpSpPr>
      <xdr:grpSpPr>
        <a:xfrm>
          <a:off x="1912626" y="943944"/>
          <a:ext cx="802195" cy="299412"/>
          <a:chOff x="2008226" y="934670"/>
          <a:chExt cx="792030" cy="292789"/>
        </a:xfrm>
      </xdr:grpSpPr>
      <xdr:sp macro="" textlink="">
        <xdr:nvSpPr>
          <xdr:cNvPr id="22" name="テキスト ボックス 21">
            <a:extLst>
              <a:ext uri="{FF2B5EF4-FFF2-40B4-BE49-F238E27FC236}">
                <a16:creationId xmlns:a16="http://schemas.microsoft.com/office/drawing/2014/main" id="{1F157634-3895-2A56-7CFE-9A4F2BFC6997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1" name="テキスト ボックス 20">
            <a:extLst>
              <a:ext uri="{FF2B5EF4-FFF2-40B4-BE49-F238E27FC236}">
                <a16:creationId xmlns:a16="http://schemas.microsoft.com/office/drawing/2014/main" id="{6B68B8F6-8236-5E2B-EAB8-64DFFE3B9FF2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クラス群</a:t>
            </a:r>
          </a:p>
        </xdr:txBody>
      </xdr:sp>
    </xdr:grpSp>
    <xdr:clientData/>
  </xdr:twoCellAnchor>
  <xdr:oneCellAnchor>
    <xdr:from>
      <xdr:col>3</xdr:col>
      <xdr:colOff>174273</xdr:colOff>
      <xdr:row>10</xdr:row>
      <xdr:rowOff>123638</xdr:rowOff>
    </xdr:from>
    <xdr:ext cx="404653" cy="305587"/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7441DA94-8CE3-4691-75C6-EB438EAA45A5}"/>
            </a:ext>
          </a:extLst>
        </xdr:cNvPr>
        <xdr:cNvSpPr txBox="1"/>
      </xdr:nvSpPr>
      <xdr:spPr>
        <a:xfrm>
          <a:off x="841615" y="1534048"/>
          <a:ext cx="404653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WPF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2</xdr:col>
      <xdr:colOff>136014</xdr:colOff>
      <xdr:row>15</xdr:row>
      <xdr:rowOff>92543</xdr:rowOff>
    </xdr:from>
    <xdr:to>
      <xdr:col>6</xdr:col>
      <xdr:colOff>41738</xdr:colOff>
      <xdr:row>16</xdr:row>
      <xdr:rowOff>191728</xdr:rowOff>
    </xdr:to>
    <xdr:grpSp>
      <xdr:nvGrpSpPr>
        <xdr:cNvPr id="27" name="グループ化 26">
          <a:extLst>
            <a:ext uri="{FF2B5EF4-FFF2-40B4-BE49-F238E27FC236}">
              <a16:creationId xmlns:a16="http://schemas.microsoft.com/office/drawing/2014/main" id="{21B1148C-A740-57AC-0818-1091FFBB7B87}"/>
            </a:ext>
          </a:extLst>
        </xdr:cNvPr>
        <xdr:cNvGrpSpPr/>
      </xdr:nvGrpSpPr>
      <xdr:grpSpPr>
        <a:xfrm>
          <a:off x="584249" y="3114930"/>
          <a:ext cx="802195" cy="297689"/>
          <a:chOff x="2008226" y="934670"/>
          <a:chExt cx="792030" cy="292789"/>
        </a:xfrm>
      </xdr:grpSpPr>
      <xdr:sp macro="" textlink="">
        <xdr:nvSpPr>
          <xdr:cNvPr id="28" name="テキスト ボックス 27">
            <a:extLst>
              <a:ext uri="{FF2B5EF4-FFF2-40B4-BE49-F238E27FC236}">
                <a16:creationId xmlns:a16="http://schemas.microsoft.com/office/drawing/2014/main" id="{27162668-656A-0DF1-566C-F1EB097AB0D0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9" name="テキスト ボックス 28">
            <a:extLst>
              <a:ext uri="{FF2B5EF4-FFF2-40B4-BE49-F238E27FC236}">
                <a16:creationId xmlns:a16="http://schemas.microsoft.com/office/drawing/2014/main" id="{96C7986A-ED37-F129-7E23-B6AC5B0D4B95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</a:t>
            </a:r>
          </a:p>
        </xdr:txBody>
      </xdr:sp>
    </xdr:grpSp>
    <xdr:clientData/>
  </xdr:twoCellAnchor>
  <xdr:twoCellAnchor>
    <xdr:from>
      <xdr:col>10</xdr:col>
      <xdr:colOff>86190</xdr:colOff>
      <xdr:row>15</xdr:row>
      <xdr:rowOff>92543</xdr:rowOff>
    </xdr:from>
    <xdr:to>
      <xdr:col>14</xdr:col>
      <xdr:colOff>213528</xdr:colOff>
      <xdr:row>16</xdr:row>
      <xdr:rowOff>191728</xdr:rowOff>
    </xdr:to>
    <xdr:grpSp>
      <xdr:nvGrpSpPr>
        <xdr:cNvPr id="30" name="グループ化 29">
          <a:extLst>
            <a:ext uri="{FF2B5EF4-FFF2-40B4-BE49-F238E27FC236}">
              <a16:creationId xmlns:a16="http://schemas.microsoft.com/office/drawing/2014/main" id="{C099A826-7AA4-CA51-3C43-CC549B29C69C}"/>
            </a:ext>
          </a:extLst>
        </xdr:cNvPr>
        <xdr:cNvGrpSpPr/>
      </xdr:nvGrpSpPr>
      <xdr:grpSpPr>
        <a:xfrm>
          <a:off x="2327366" y="3114930"/>
          <a:ext cx="1023809" cy="297689"/>
          <a:chOff x="2008226" y="934670"/>
          <a:chExt cx="792030" cy="292789"/>
        </a:xfrm>
      </xdr:grpSpPr>
      <xdr:sp macro="" textlink="">
        <xdr:nvSpPr>
          <xdr:cNvPr id="31" name="テキスト ボックス 30">
            <a:extLst>
              <a:ext uri="{FF2B5EF4-FFF2-40B4-BE49-F238E27FC236}">
                <a16:creationId xmlns:a16="http://schemas.microsoft.com/office/drawing/2014/main" id="{AC7B54E3-D641-4283-7BCC-2C978119E78B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" name="テキスト ボックス 31">
            <a:extLst>
              <a:ext uri="{FF2B5EF4-FFF2-40B4-BE49-F238E27FC236}">
                <a16:creationId xmlns:a16="http://schemas.microsoft.com/office/drawing/2014/main" id="{9F45FD90-F65A-ED7A-B5CC-E8B7673BFDF4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ViewModel</a:t>
            </a:r>
          </a:p>
        </xdr:txBody>
      </xdr:sp>
    </xdr:grpSp>
    <xdr:clientData/>
  </xdr:twoCellAnchor>
  <xdr:twoCellAnchor>
    <xdr:from>
      <xdr:col>12</xdr:col>
      <xdr:colOff>85176</xdr:colOff>
      <xdr:row>23</xdr:row>
      <xdr:rowOff>95371</xdr:rowOff>
    </xdr:from>
    <xdr:to>
      <xdr:col>18</xdr:col>
      <xdr:colOff>16747</xdr:colOff>
      <xdr:row>24</xdr:row>
      <xdr:rowOff>144170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DDC7942A-D45A-1646-0AF3-426D7E5ECAF1}"/>
            </a:ext>
          </a:extLst>
        </xdr:cNvPr>
        <xdr:cNvSpPr txBox="1"/>
      </xdr:nvSpPr>
      <xdr:spPr>
        <a:xfrm>
          <a:off x="2747989" y="4671558"/>
          <a:ext cx="1262978" cy="245579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ViewModelBase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86189</xdr:colOff>
      <xdr:row>26</xdr:row>
      <xdr:rowOff>52046</xdr:rowOff>
    </xdr:from>
    <xdr:to>
      <xdr:col>17</xdr:col>
      <xdr:colOff>213527</xdr:colOff>
      <xdr:row>27</xdr:row>
      <xdr:rowOff>148499</xdr:rowOff>
    </xdr:to>
    <xdr:grpSp>
      <xdr:nvGrpSpPr>
        <xdr:cNvPr id="35" name="グループ化 34">
          <a:extLst>
            <a:ext uri="{FF2B5EF4-FFF2-40B4-BE49-F238E27FC236}">
              <a16:creationId xmlns:a16="http://schemas.microsoft.com/office/drawing/2014/main" id="{DA7AB320-CB31-D9FF-C3B2-CC7965A4B3C5}"/>
            </a:ext>
          </a:extLst>
        </xdr:cNvPr>
        <xdr:cNvGrpSpPr/>
      </xdr:nvGrpSpPr>
      <xdr:grpSpPr>
        <a:xfrm>
          <a:off x="2327365" y="5257979"/>
          <a:ext cx="1696162" cy="294956"/>
          <a:chOff x="2008226" y="934670"/>
          <a:chExt cx="792030" cy="292789"/>
        </a:xfrm>
      </xdr:grpSpPr>
      <xdr:sp macro="" textlink="">
        <xdr:nvSpPr>
          <xdr:cNvPr id="36" name="テキスト ボックス 35">
            <a:extLst>
              <a:ext uri="{FF2B5EF4-FFF2-40B4-BE49-F238E27FC236}">
                <a16:creationId xmlns:a16="http://schemas.microsoft.com/office/drawing/2014/main" id="{F8A7945C-571F-FB9F-DD0C-A02C129C613B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7" name="テキスト ボックス 36">
            <a:extLst>
              <a:ext uri="{FF2B5EF4-FFF2-40B4-BE49-F238E27FC236}">
                <a16:creationId xmlns:a16="http://schemas.microsoft.com/office/drawing/2014/main" id="{9F5205BF-E016-3007-9AB8-654C3633E940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BackgroudWorkers</a:t>
            </a:r>
          </a:p>
        </xdr:txBody>
      </xdr:sp>
    </xdr:grpSp>
    <xdr:clientData/>
  </xdr:twoCellAnchor>
  <xdr:twoCellAnchor>
    <xdr:from>
      <xdr:col>14</xdr:col>
      <xdr:colOff>51916</xdr:colOff>
      <xdr:row>5</xdr:row>
      <xdr:rowOff>12117</xdr:rowOff>
    </xdr:from>
    <xdr:to>
      <xdr:col>16</xdr:col>
      <xdr:colOff>181287</xdr:colOff>
      <xdr:row>5</xdr:row>
      <xdr:rowOff>12117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B715F148-6BC0-3B7E-61E7-C96086DDD622}"/>
            </a:ext>
          </a:extLst>
        </xdr:cNvPr>
        <xdr:cNvCxnSpPr/>
      </xdr:nvCxnSpPr>
      <xdr:spPr>
        <a:xfrm>
          <a:off x="3158531" y="1046260"/>
          <a:ext cx="573174" cy="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102575</xdr:colOff>
      <xdr:row>4</xdr:row>
      <xdr:rowOff>56105</xdr:rowOff>
    </xdr:from>
    <xdr:ext cx="922936" cy="305587"/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CFA9FE79-9C61-B6C3-1C5F-CE5648FC702D}"/>
            </a:ext>
          </a:extLst>
        </xdr:cNvPr>
        <xdr:cNvSpPr txBox="1"/>
      </xdr:nvSpPr>
      <xdr:spPr>
        <a:xfrm>
          <a:off x="3896246" y="888862"/>
          <a:ext cx="92293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：データの流れ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12</xdr:col>
      <xdr:colOff>187725</xdr:colOff>
      <xdr:row>16</xdr:row>
      <xdr:rowOff>191728</xdr:rowOff>
    </xdr:from>
    <xdr:to>
      <xdr:col>12</xdr:col>
      <xdr:colOff>188530</xdr:colOff>
      <xdr:row>23</xdr:row>
      <xdr:rowOff>60243</xdr:rowOff>
    </xdr:to>
    <xdr:cxnSp macro="">
      <xdr:nvCxnSpPr>
        <xdr:cNvPr id="40" name="直線矢印コネクタ 39">
          <a:extLst>
            <a:ext uri="{FF2B5EF4-FFF2-40B4-BE49-F238E27FC236}">
              <a16:creationId xmlns:a16="http://schemas.microsoft.com/office/drawing/2014/main" id="{FE70038D-FEC4-BF62-DEB6-73CA23716BF5}"/>
            </a:ext>
          </a:extLst>
        </xdr:cNvPr>
        <xdr:cNvCxnSpPr>
          <a:stCxn id="31" idx="2"/>
          <a:endCxn id="54" idx="0"/>
        </xdr:cNvCxnSpPr>
      </xdr:nvCxnSpPr>
      <xdr:spPr>
        <a:xfrm flipH="1">
          <a:off x="2865611" y="3375799"/>
          <a:ext cx="805" cy="12401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134399</xdr:colOff>
      <xdr:row>16</xdr:row>
      <xdr:rowOff>163283</xdr:rowOff>
    </xdr:from>
    <xdr:to>
      <xdr:col>11</xdr:col>
      <xdr:colOff>213949</xdr:colOff>
      <xdr:row>17</xdr:row>
      <xdr:rowOff>46053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0EBF418A-A2D9-DF8A-D790-A5632B219A80}"/>
            </a:ext>
          </a:extLst>
        </xdr:cNvPr>
        <xdr:cNvSpPr/>
      </xdr:nvSpPr>
      <xdr:spPr>
        <a:xfrm>
          <a:off x="2589128" y="3347354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134399</xdr:colOff>
      <xdr:row>26</xdr:row>
      <xdr:rowOff>3662</xdr:rowOff>
    </xdr:from>
    <xdr:to>
      <xdr:col>11</xdr:col>
      <xdr:colOff>213949</xdr:colOff>
      <xdr:row>26</xdr:row>
      <xdr:rowOff>82376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777E10AE-1D39-D335-9F99-BEDCC2CA2CF1}"/>
            </a:ext>
          </a:extLst>
        </xdr:cNvPr>
        <xdr:cNvSpPr/>
      </xdr:nvSpPr>
      <xdr:spPr>
        <a:xfrm>
          <a:off x="2589128" y="5147162"/>
          <a:ext cx="79550" cy="78714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174174</xdr:colOff>
      <xdr:row>17</xdr:row>
      <xdr:rowOff>46053</xdr:rowOff>
    </xdr:from>
    <xdr:to>
      <xdr:col>11</xdr:col>
      <xdr:colOff>174174</xdr:colOff>
      <xdr:row>26</xdr:row>
      <xdr:rowOff>3662</xdr:rowOff>
    </xdr:to>
    <xdr:cxnSp macro="">
      <xdr:nvCxnSpPr>
        <xdr:cNvPr id="45" name="直線矢印コネクタ 44">
          <a:extLst>
            <a:ext uri="{FF2B5EF4-FFF2-40B4-BE49-F238E27FC236}">
              <a16:creationId xmlns:a16="http://schemas.microsoft.com/office/drawing/2014/main" id="{EEFC01E4-9630-BECF-8412-BB717A22728B}"/>
            </a:ext>
          </a:extLst>
        </xdr:cNvPr>
        <xdr:cNvCxnSpPr>
          <a:stCxn id="43" idx="2"/>
          <a:endCxn id="44" idx="0"/>
        </xdr:cNvCxnSpPr>
      </xdr:nvCxnSpPr>
      <xdr:spPr>
        <a:xfrm>
          <a:off x="2628903" y="3426067"/>
          <a:ext cx="0" cy="1721095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204357</xdr:colOff>
      <xdr:row>16</xdr:row>
      <xdr:rowOff>19570</xdr:rowOff>
    </xdr:from>
    <xdr:to>
      <xdr:col>10</xdr:col>
      <xdr:colOff>86190</xdr:colOff>
      <xdr:row>16</xdr:row>
      <xdr:rowOff>19570</xdr:rowOff>
    </xdr:to>
    <xdr:cxnSp macro="">
      <xdr:nvCxnSpPr>
        <xdr:cNvPr id="48" name="直線矢印コネクタ 47">
          <a:extLst>
            <a:ext uri="{FF2B5EF4-FFF2-40B4-BE49-F238E27FC236}">
              <a16:creationId xmlns:a16="http://schemas.microsoft.com/office/drawing/2014/main" id="{3789E7C2-7F84-082A-DE49-9A904FA488EE}"/>
            </a:ext>
          </a:extLst>
        </xdr:cNvPr>
        <xdr:cNvCxnSpPr>
          <a:stCxn id="29" idx="3"/>
          <a:endCxn id="32" idx="1"/>
        </xdr:cNvCxnSpPr>
      </xdr:nvCxnSpPr>
      <xdr:spPr>
        <a:xfrm>
          <a:off x="1320143" y="3203641"/>
          <a:ext cx="997618" cy="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110677</xdr:colOff>
      <xdr:row>14</xdr:row>
      <xdr:rowOff>132306</xdr:rowOff>
    </xdr:from>
    <xdr:ext cx="700888" cy="263268"/>
    <xdr:sp macro="" textlink="">
      <xdr:nvSpPr>
        <xdr:cNvPr id="52" name="テキスト ボックス 51">
          <a:extLst>
            <a:ext uri="{FF2B5EF4-FFF2-40B4-BE49-F238E27FC236}">
              <a16:creationId xmlns:a16="http://schemas.microsoft.com/office/drawing/2014/main" id="{46D4EB86-7D34-0221-F467-45887E8D2EAD}"/>
            </a:ext>
          </a:extLst>
        </xdr:cNvPr>
        <xdr:cNvSpPr txBox="1"/>
      </xdr:nvSpPr>
      <xdr:spPr>
        <a:xfrm>
          <a:off x="1455383" y="2956188"/>
          <a:ext cx="70088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データバインド</a:t>
          </a:r>
        </a:p>
      </xdr:txBody>
    </xdr:sp>
    <xdr:clientData/>
  </xdr:oneCellAnchor>
  <xdr:twoCellAnchor>
    <xdr:from>
      <xdr:col>12</xdr:col>
      <xdr:colOff>147322</xdr:colOff>
      <xdr:row>23</xdr:row>
      <xdr:rowOff>60243</xdr:rowOff>
    </xdr:from>
    <xdr:to>
      <xdr:col>13</xdr:col>
      <xdr:colOff>4970</xdr:colOff>
      <xdr:row>23</xdr:row>
      <xdr:rowOff>136539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F86D3C62-8E87-DA93-D041-7D8A5783E1AE}"/>
            </a:ext>
          </a:extLst>
        </xdr:cNvPr>
        <xdr:cNvSpPr/>
      </xdr:nvSpPr>
      <xdr:spPr>
        <a:xfrm>
          <a:off x="2825208" y="4615914"/>
          <a:ext cx="80805" cy="76296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135491</xdr:colOff>
      <xdr:row>17</xdr:row>
      <xdr:rowOff>16124</xdr:rowOff>
    </xdr:from>
    <xdr:to>
      <xdr:col>14</xdr:col>
      <xdr:colOff>180375</xdr:colOff>
      <xdr:row>19</xdr:row>
      <xdr:rowOff>159743</xdr:rowOff>
    </xdr:to>
    <xdr:grpSp>
      <xdr:nvGrpSpPr>
        <xdr:cNvPr id="56" name="グループ化 55">
          <a:extLst>
            <a:ext uri="{FF2B5EF4-FFF2-40B4-BE49-F238E27FC236}">
              <a16:creationId xmlns:a16="http://schemas.microsoft.com/office/drawing/2014/main" id="{CCDC362F-DBBF-64AA-C738-006C4BA15D86}"/>
            </a:ext>
          </a:extLst>
        </xdr:cNvPr>
        <xdr:cNvGrpSpPr/>
      </xdr:nvGrpSpPr>
      <xdr:grpSpPr>
        <a:xfrm>
          <a:off x="3049020" y="3435519"/>
          <a:ext cx="269002" cy="540628"/>
          <a:chOff x="2990492" y="-1720499"/>
          <a:chExt cx="266041" cy="530785"/>
        </a:xfrm>
      </xdr:grpSpPr>
      <xdr:cxnSp macro="">
        <xdr:nvCxnSpPr>
          <xdr:cNvPr id="57" name="直線矢印コネクタ 56">
            <a:extLst>
              <a:ext uri="{FF2B5EF4-FFF2-40B4-BE49-F238E27FC236}">
                <a16:creationId xmlns:a16="http://schemas.microsoft.com/office/drawing/2014/main" id="{5EA44007-DF29-C3B6-84EA-FCE2052CF91B}"/>
              </a:ext>
            </a:extLst>
          </xdr:cNvPr>
          <xdr:cNvCxnSpPr>
            <a:stCxn id="61" idx="1"/>
            <a:endCxn id="58" idx="2"/>
          </xdr:cNvCxnSpPr>
        </xdr:nvCxnSpPr>
        <xdr:spPr>
          <a:xfrm rot="10800000">
            <a:off x="3074951" y="-1611642"/>
            <a:ext cx="181582" cy="421928"/>
          </a:xfrm>
          <a:prstGeom prst="bentConnector2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8" name="フローチャート: 判断 57">
            <a:extLst>
              <a:ext uri="{FF2B5EF4-FFF2-40B4-BE49-F238E27FC236}">
                <a16:creationId xmlns:a16="http://schemas.microsoft.com/office/drawing/2014/main" id="{521290BD-1FFE-31C6-A6CA-4682BCB5217A}"/>
              </a:ext>
            </a:extLst>
          </xdr:cNvPr>
          <xdr:cNvSpPr/>
        </xdr:nvSpPr>
        <xdr:spPr>
          <a:xfrm>
            <a:off x="2990492" y="-1720499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14</xdr:col>
      <xdr:colOff>180374</xdr:colOff>
      <xdr:row>19</xdr:row>
      <xdr:rowOff>35985</xdr:rowOff>
    </xdr:from>
    <xdr:to>
      <xdr:col>22</xdr:col>
      <xdr:colOff>37389</xdr:colOff>
      <xdr:row>20</xdr:row>
      <xdr:rowOff>137062</xdr:rowOff>
    </xdr:to>
    <xdr:grpSp>
      <xdr:nvGrpSpPr>
        <xdr:cNvPr id="59" name="グループ化 58">
          <a:extLst>
            <a:ext uri="{FF2B5EF4-FFF2-40B4-BE49-F238E27FC236}">
              <a16:creationId xmlns:a16="http://schemas.microsoft.com/office/drawing/2014/main" id="{18CC80DE-703E-5A63-1648-D5B16D82F297}"/>
            </a:ext>
          </a:extLst>
        </xdr:cNvPr>
        <xdr:cNvGrpSpPr/>
      </xdr:nvGrpSpPr>
      <xdr:grpSpPr>
        <a:xfrm>
          <a:off x="3318021" y="3852389"/>
          <a:ext cx="1649956" cy="299580"/>
          <a:chOff x="2008226" y="934670"/>
          <a:chExt cx="792030" cy="292789"/>
        </a:xfrm>
      </xdr:grpSpPr>
      <xdr:sp macro="" textlink="">
        <xdr:nvSpPr>
          <xdr:cNvPr id="60" name="テキスト ボックス 59">
            <a:extLst>
              <a:ext uri="{FF2B5EF4-FFF2-40B4-BE49-F238E27FC236}">
                <a16:creationId xmlns:a16="http://schemas.microsoft.com/office/drawing/2014/main" id="{C190E236-FC72-B037-637F-EF23EAEB2E71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1" name="テキスト ボックス 60">
            <a:extLst>
              <a:ext uri="{FF2B5EF4-FFF2-40B4-BE49-F238E27FC236}">
                <a16:creationId xmlns:a16="http://schemas.microsoft.com/office/drawing/2014/main" id="{8E98649A-1837-5645-1119-A11EAC6786A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ViewModel+Entity</a:t>
            </a:r>
          </a:p>
        </xdr:txBody>
      </xdr:sp>
    </xdr:grpSp>
    <xdr:clientData/>
  </xdr:twoCellAnchor>
  <xdr:oneCellAnchor>
    <xdr:from>
      <xdr:col>14</xdr:col>
      <xdr:colOff>192442</xdr:colOff>
      <xdr:row>20</xdr:row>
      <xdr:rowOff>146976</xdr:rowOff>
    </xdr:from>
    <xdr:ext cx="1887174" cy="453833"/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00842AF2-E98B-5A6D-3077-C14C3E6B2E3A}"/>
            </a:ext>
          </a:extLst>
        </xdr:cNvPr>
        <xdr:cNvSpPr txBox="1"/>
      </xdr:nvSpPr>
      <xdr:spPr>
        <a:xfrm>
          <a:off x="3316642" y="4114819"/>
          <a:ext cx="1887174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画面表示用に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Entity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ValueObject</a:t>
          </a:r>
        </a:p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のメソッドを呼び出すクラス（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レコード）</a:t>
          </a:r>
        </a:p>
      </xdr:txBody>
    </xdr:sp>
    <xdr:clientData/>
  </xdr:oneCellAnchor>
  <xdr:oneCellAnchor>
    <xdr:from>
      <xdr:col>26</xdr:col>
      <xdr:colOff>76539</xdr:colOff>
      <xdr:row>10</xdr:row>
      <xdr:rowOff>123638</xdr:rowOff>
    </xdr:from>
    <xdr:ext cx="1137225" cy="305587"/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157B4267-8880-E255-7E2D-C9A897E9ACF1}"/>
            </a:ext>
          </a:extLst>
        </xdr:cNvPr>
        <xdr:cNvSpPr txBox="1"/>
      </xdr:nvSpPr>
      <xdr:spPr>
        <a:xfrm>
          <a:off x="5878625" y="2132052"/>
          <a:ext cx="1137225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Infrastructure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33</xdr:col>
      <xdr:colOff>11196</xdr:colOff>
      <xdr:row>16</xdr:row>
      <xdr:rowOff>23462</xdr:rowOff>
    </xdr:from>
    <xdr:to>
      <xdr:col>36</xdr:col>
      <xdr:colOff>140078</xdr:colOff>
      <xdr:row>17</xdr:row>
      <xdr:rowOff>121809</xdr:rowOff>
    </xdr:to>
    <xdr:grpSp>
      <xdr:nvGrpSpPr>
        <xdr:cNvPr id="66" name="グループ化 65">
          <a:extLst>
            <a:ext uri="{FF2B5EF4-FFF2-40B4-BE49-F238E27FC236}">
              <a16:creationId xmlns:a16="http://schemas.microsoft.com/office/drawing/2014/main" id="{145D45AB-1CB3-58B2-4CD8-79AA99C07E48}"/>
            </a:ext>
          </a:extLst>
        </xdr:cNvPr>
        <xdr:cNvGrpSpPr/>
      </xdr:nvGrpSpPr>
      <xdr:grpSpPr>
        <a:xfrm>
          <a:off x="7407078" y="3244353"/>
          <a:ext cx="801235" cy="296851"/>
          <a:chOff x="2008226" y="934670"/>
          <a:chExt cx="792030" cy="292789"/>
        </a:xfrm>
      </xdr:grpSpPr>
      <xdr:sp macro="" textlink="">
        <xdr:nvSpPr>
          <xdr:cNvPr id="67" name="テキスト ボックス 66">
            <a:extLst>
              <a:ext uri="{FF2B5EF4-FFF2-40B4-BE49-F238E27FC236}">
                <a16:creationId xmlns:a16="http://schemas.microsoft.com/office/drawing/2014/main" id="{50328FA0-CD75-EBCF-BFEA-341DA3050F70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8" name="テキスト ボックス 67">
            <a:extLst>
              <a:ext uri="{FF2B5EF4-FFF2-40B4-BE49-F238E27FC236}">
                <a16:creationId xmlns:a16="http://schemas.microsoft.com/office/drawing/2014/main" id="{F6FE0753-B7E0-4957-203B-B99434CA75C2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Oracle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39</xdr:col>
      <xdr:colOff>15219</xdr:colOff>
      <xdr:row>16</xdr:row>
      <xdr:rowOff>23462</xdr:rowOff>
    </xdr:from>
    <xdr:to>
      <xdr:col>42</xdr:col>
      <xdr:colOff>144101</xdr:colOff>
      <xdr:row>17</xdr:row>
      <xdr:rowOff>121809</xdr:rowOff>
    </xdr:to>
    <xdr:grpSp>
      <xdr:nvGrpSpPr>
        <xdr:cNvPr id="69" name="グループ化 68">
          <a:extLst>
            <a:ext uri="{FF2B5EF4-FFF2-40B4-BE49-F238E27FC236}">
              <a16:creationId xmlns:a16="http://schemas.microsoft.com/office/drawing/2014/main" id="{7FE16A25-588D-0E52-CA09-414176A957CD}"/>
            </a:ext>
          </a:extLst>
        </xdr:cNvPr>
        <xdr:cNvGrpSpPr/>
      </xdr:nvGrpSpPr>
      <xdr:grpSpPr>
        <a:xfrm>
          <a:off x="8755807" y="3244353"/>
          <a:ext cx="801235" cy="296851"/>
          <a:chOff x="2008226" y="934670"/>
          <a:chExt cx="792030" cy="292789"/>
        </a:xfrm>
      </xdr:grpSpPr>
      <xdr:sp macro="" textlink="">
        <xdr:nvSpPr>
          <xdr:cNvPr id="70" name="テキスト ボックス 69">
            <a:extLst>
              <a:ext uri="{FF2B5EF4-FFF2-40B4-BE49-F238E27FC236}">
                <a16:creationId xmlns:a16="http://schemas.microsoft.com/office/drawing/2014/main" id="{0B3E792D-B0B7-265F-A950-C40A06E0B085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71" name="テキスト ボックス 70">
            <a:extLst>
              <a:ext uri="{FF2B5EF4-FFF2-40B4-BE49-F238E27FC236}">
                <a16:creationId xmlns:a16="http://schemas.microsoft.com/office/drawing/2014/main" id="{AF0BD2F9-D8BA-A6E8-FD6E-9E6EB6C1B74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Fake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30</xdr:col>
      <xdr:colOff>179615</xdr:colOff>
      <xdr:row>15</xdr:row>
      <xdr:rowOff>0</xdr:rowOff>
    </xdr:from>
    <xdr:to>
      <xdr:col>47</xdr:col>
      <xdr:colOff>146957</xdr:colOff>
      <xdr:row>22</xdr:row>
      <xdr:rowOff>21771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75DAD0E9-272E-2E19-7E1C-4906B5E92C38}"/>
            </a:ext>
          </a:extLst>
        </xdr:cNvPr>
        <xdr:cNvSpPr/>
      </xdr:nvSpPr>
      <xdr:spPr>
        <a:xfrm>
          <a:off x="6874329" y="2400300"/>
          <a:ext cx="3761014" cy="1393371"/>
        </a:xfrm>
        <a:prstGeom prst="rect">
          <a:avLst/>
        </a:prstGeom>
        <a:noFill/>
        <a:ln w="63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5537</xdr:colOff>
      <xdr:row>15</xdr:row>
      <xdr:rowOff>130184</xdr:rowOff>
    </xdr:from>
    <xdr:to>
      <xdr:col>30</xdr:col>
      <xdr:colOff>134397</xdr:colOff>
      <xdr:row>16</xdr:row>
      <xdr:rowOff>43098</xdr:rowOff>
    </xdr:to>
    <xdr:grpSp>
      <xdr:nvGrpSpPr>
        <xdr:cNvPr id="73" name="グループ化 72">
          <a:extLst>
            <a:ext uri="{FF2B5EF4-FFF2-40B4-BE49-F238E27FC236}">
              <a16:creationId xmlns:a16="http://schemas.microsoft.com/office/drawing/2014/main" id="{EAB71C47-98AB-C362-C1BE-75AF5672EC51}"/>
            </a:ext>
          </a:extLst>
        </xdr:cNvPr>
        <xdr:cNvGrpSpPr/>
      </xdr:nvGrpSpPr>
      <xdr:grpSpPr>
        <a:xfrm>
          <a:off x="3367302" y="3152571"/>
          <a:ext cx="3490624" cy="111418"/>
          <a:chOff x="5607786" y="499241"/>
          <a:chExt cx="3451303" cy="108857"/>
        </a:xfrm>
      </xdr:grpSpPr>
      <xdr:cxnSp macro="">
        <xdr:nvCxnSpPr>
          <xdr:cNvPr id="74" name="直線矢印コネクタ 73">
            <a:extLst>
              <a:ext uri="{FF2B5EF4-FFF2-40B4-BE49-F238E27FC236}">
                <a16:creationId xmlns:a16="http://schemas.microsoft.com/office/drawing/2014/main" id="{45188D20-D70E-D4E1-2CD6-5D68FE30853E}"/>
              </a:ext>
            </a:extLst>
          </xdr:cNvPr>
          <xdr:cNvCxnSpPr>
            <a:stCxn id="79" idx="1"/>
            <a:endCxn id="75" idx="3"/>
          </xdr:cNvCxnSpPr>
        </xdr:nvCxnSpPr>
        <xdr:spPr>
          <a:xfrm flipH="1">
            <a:off x="5776702" y="548227"/>
            <a:ext cx="3282387" cy="5443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5" name="フローチャート: 判断 74">
            <a:extLst>
              <a:ext uri="{FF2B5EF4-FFF2-40B4-BE49-F238E27FC236}">
                <a16:creationId xmlns:a16="http://schemas.microsoft.com/office/drawing/2014/main" id="{852DC95F-414F-A296-CCC2-2B51E49B42C6}"/>
              </a:ext>
            </a:extLst>
          </xdr:cNvPr>
          <xdr:cNvSpPr/>
        </xdr:nvSpPr>
        <xdr:spPr>
          <a:xfrm>
            <a:off x="5607786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30</xdr:col>
      <xdr:colOff>134397</xdr:colOff>
      <xdr:row>15</xdr:row>
      <xdr:rowOff>145256</xdr:rowOff>
    </xdr:from>
    <xdr:to>
      <xdr:col>30</xdr:col>
      <xdr:colOff>213947</xdr:colOff>
      <xdr:row>16</xdr:row>
      <xdr:rowOff>28026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15480DCA-23D5-973D-A8C5-3218BEE30ACC}"/>
            </a:ext>
          </a:extLst>
        </xdr:cNvPr>
        <xdr:cNvSpPr/>
      </xdr:nvSpPr>
      <xdr:spPr>
        <a:xfrm>
          <a:off x="6829111" y="2545556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85178</xdr:colOff>
      <xdr:row>17</xdr:row>
      <xdr:rowOff>34346</xdr:rowOff>
    </xdr:from>
    <xdr:to>
      <xdr:col>28</xdr:col>
      <xdr:colOff>153180</xdr:colOff>
      <xdr:row>18</xdr:row>
      <xdr:rowOff>83143</xdr:rowOff>
    </xdr:to>
    <xdr:sp macro="" textlink="">
      <xdr:nvSpPr>
        <xdr:cNvPr id="84" name="テキスト ボックス 83">
          <a:extLst>
            <a:ext uri="{FF2B5EF4-FFF2-40B4-BE49-F238E27FC236}">
              <a16:creationId xmlns:a16="http://schemas.microsoft.com/office/drawing/2014/main" id="{53AB4EE7-4616-110F-166A-6D98EBD713FF}"/>
            </a:ext>
          </a:extLst>
        </xdr:cNvPr>
        <xdr:cNvSpPr txBox="1"/>
      </xdr:nvSpPr>
      <xdr:spPr>
        <a:xfrm>
          <a:off x="5632706" y="2839511"/>
          <a:ext cx="733705" cy="24557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Factories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25</xdr:col>
      <xdr:colOff>85178</xdr:colOff>
      <xdr:row>32</xdr:row>
      <xdr:rowOff>45231</xdr:rowOff>
    </xdr:from>
    <xdr:to>
      <xdr:col>28</xdr:col>
      <xdr:colOff>153180</xdr:colOff>
      <xdr:row>33</xdr:row>
      <xdr:rowOff>94029</xdr:rowOff>
    </xdr:to>
    <xdr:sp macro="" textlink="">
      <xdr:nvSpPr>
        <xdr:cNvPr id="85" name="テキスト ボックス 84">
          <a:extLst>
            <a:ext uri="{FF2B5EF4-FFF2-40B4-BE49-F238E27FC236}">
              <a16:creationId xmlns:a16="http://schemas.microsoft.com/office/drawing/2014/main" id="{38E548E6-CB90-BAA0-4A95-36223E470211}"/>
            </a:ext>
          </a:extLst>
        </xdr:cNvPr>
        <xdr:cNvSpPr txBox="1"/>
      </xdr:nvSpPr>
      <xdr:spPr>
        <a:xfrm>
          <a:off x="5664107" y="5776560"/>
          <a:ext cx="737473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Shared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14</xdr:col>
      <xdr:colOff>172496</xdr:colOff>
      <xdr:row>16</xdr:row>
      <xdr:rowOff>96268</xdr:rowOff>
    </xdr:from>
    <xdr:to>
      <xdr:col>15</xdr:col>
      <xdr:colOff>28889</xdr:colOff>
      <xdr:row>16</xdr:row>
      <xdr:rowOff>174981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D698123A-8E1B-4293-F9CC-B5CF14E2144D}"/>
            </a:ext>
          </a:extLst>
        </xdr:cNvPr>
        <xdr:cNvSpPr/>
      </xdr:nvSpPr>
      <xdr:spPr>
        <a:xfrm>
          <a:off x="3296696" y="2692511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28889</xdr:colOff>
      <xdr:row>16</xdr:row>
      <xdr:rowOff>135625</xdr:rowOff>
    </xdr:from>
    <xdr:to>
      <xdr:col>25</xdr:col>
      <xdr:colOff>85178</xdr:colOff>
      <xdr:row>17</xdr:row>
      <xdr:rowOff>157135</xdr:rowOff>
    </xdr:to>
    <xdr:cxnSp macro="">
      <xdr:nvCxnSpPr>
        <xdr:cNvPr id="90" name="直線矢印コネクタ 89">
          <a:extLst>
            <a:ext uri="{FF2B5EF4-FFF2-40B4-BE49-F238E27FC236}">
              <a16:creationId xmlns:a16="http://schemas.microsoft.com/office/drawing/2014/main" id="{D339EFC3-EEA6-56C1-297B-AEF69BEA4BC5}"/>
            </a:ext>
          </a:extLst>
        </xdr:cNvPr>
        <xdr:cNvCxnSpPr>
          <a:stCxn id="89" idx="3"/>
          <a:endCxn id="84" idx="1"/>
        </xdr:cNvCxnSpPr>
      </xdr:nvCxnSpPr>
      <xdr:spPr>
        <a:xfrm>
          <a:off x="3357405" y="2744010"/>
          <a:ext cx="2275301" cy="218290"/>
        </a:xfrm>
        <a:prstGeom prst="bentConnector3">
          <a:avLst>
            <a:gd name="adj1" fmla="val 50000"/>
          </a:avLst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8229</xdr:colOff>
      <xdr:row>18</xdr:row>
      <xdr:rowOff>83143</xdr:rowOff>
    </xdr:from>
    <xdr:to>
      <xdr:col>27</xdr:col>
      <xdr:colOff>8229</xdr:colOff>
      <xdr:row>32</xdr:row>
      <xdr:rowOff>45231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A815E67C-4012-3B72-4A59-9EBE1DD3FB1C}"/>
            </a:ext>
          </a:extLst>
        </xdr:cNvPr>
        <xdr:cNvCxnSpPr>
          <a:stCxn id="84" idx="2"/>
          <a:endCxn id="85" idx="0"/>
        </xdr:cNvCxnSpPr>
      </xdr:nvCxnSpPr>
      <xdr:spPr>
        <a:xfrm>
          <a:off x="5999559" y="3085088"/>
          <a:ext cx="0" cy="2717011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213528</xdr:colOff>
      <xdr:row>32</xdr:row>
      <xdr:rowOff>45231</xdr:rowOff>
    </xdr:from>
    <xdr:to>
      <xdr:col>24</xdr:col>
      <xdr:colOff>20580</xdr:colOff>
      <xdr:row>33</xdr:row>
      <xdr:rowOff>94029</xdr:rowOff>
    </xdr:to>
    <xdr:sp macro="" textlink="">
      <xdr:nvSpPr>
        <xdr:cNvPr id="97" name="テキスト ボックス 96">
          <a:extLst>
            <a:ext uri="{FF2B5EF4-FFF2-40B4-BE49-F238E27FC236}">
              <a16:creationId xmlns:a16="http://schemas.microsoft.com/office/drawing/2014/main" id="{1723D322-D3A3-B4D9-6C6D-0DA222ED5350}"/>
            </a:ext>
          </a:extLst>
        </xdr:cNvPr>
        <xdr:cNvSpPr txBox="1"/>
      </xdr:nvSpPr>
      <xdr:spPr>
        <a:xfrm>
          <a:off x="3985846" y="6392439"/>
          <a:ext cx="1360360" cy="245579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ソリューション名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.config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30</xdr:col>
      <xdr:colOff>134397</xdr:colOff>
      <xdr:row>17</xdr:row>
      <xdr:rowOff>117359</xdr:rowOff>
    </xdr:from>
    <xdr:to>
      <xdr:col>30</xdr:col>
      <xdr:colOff>213947</xdr:colOff>
      <xdr:row>18</xdr:row>
      <xdr:rowOff>129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B7F067CE-C8D0-4B86-C395-9B03804A1C63}"/>
            </a:ext>
          </a:extLst>
        </xdr:cNvPr>
        <xdr:cNvSpPr/>
      </xdr:nvSpPr>
      <xdr:spPr>
        <a:xfrm>
          <a:off x="6791430" y="2922524"/>
          <a:ext cx="79550" cy="79550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153180</xdr:colOff>
      <xdr:row>17</xdr:row>
      <xdr:rowOff>157134</xdr:rowOff>
    </xdr:from>
    <xdr:to>
      <xdr:col>30</xdr:col>
      <xdr:colOff>134397</xdr:colOff>
      <xdr:row>17</xdr:row>
      <xdr:rowOff>157135</xdr:rowOff>
    </xdr:to>
    <xdr:cxnSp macro="">
      <xdr:nvCxnSpPr>
        <xdr:cNvPr id="101" name="直線矢印コネクタ 100">
          <a:extLst>
            <a:ext uri="{FF2B5EF4-FFF2-40B4-BE49-F238E27FC236}">
              <a16:creationId xmlns:a16="http://schemas.microsoft.com/office/drawing/2014/main" id="{E0522C5C-D7E8-F953-F4E9-F131CEA46FEB}"/>
            </a:ext>
          </a:extLst>
        </xdr:cNvPr>
        <xdr:cNvCxnSpPr>
          <a:stCxn id="84" idx="3"/>
          <a:endCxn id="100" idx="1"/>
        </xdr:cNvCxnSpPr>
      </xdr:nvCxnSpPr>
      <xdr:spPr>
        <a:xfrm flipV="1">
          <a:off x="6366411" y="2962299"/>
          <a:ext cx="425019" cy="1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20580</xdr:colOff>
      <xdr:row>32</xdr:row>
      <xdr:rowOff>168021</xdr:rowOff>
    </xdr:from>
    <xdr:to>
      <xdr:col>25</xdr:col>
      <xdr:colOff>85178</xdr:colOff>
      <xdr:row>32</xdr:row>
      <xdr:rowOff>168021</xdr:rowOff>
    </xdr:to>
    <xdr:cxnSp macro="">
      <xdr:nvCxnSpPr>
        <xdr:cNvPr id="104" name="直線矢印コネクタ 103">
          <a:extLst>
            <a:ext uri="{FF2B5EF4-FFF2-40B4-BE49-F238E27FC236}">
              <a16:creationId xmlns:a16="http://schemas.microsoft.com/office/drawing/2014/main" id="{A27D53F2-0108-0569-0056-4A91551277E6}"/>
            </a:ext>
          </a:extLst>
        </xdr:cNvPr>
        <xdr:cNvCxnSpPr>
          <a:stCxn id="97" idx="3"/>
          <a:endCxn id="85" idx="1"/>
        </xdr:cNvCxnSpPr>
      </xdr:nvCxnSpPr>
      <xdr:spPr>
        <a:xfrm>
          <a:off x="5346206" y="6515229"/>
          <a:ext cx="286500" cy="0"/>
        </a:xfrm>
        <a:prstGeom prst="straightConnector1">
          <a:avLst/>
        </a:prstGeom>
        <a:ln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193431</xdr:colOff>
      <xdr:row>5</xdr:row>
      <xdr:rowOff>12117</xdr:rowOff>
    </xdr:from>
    <xdr:to>
      <xdr:col>26</xdr:col>
      <xdr:colOff>99644</xdr:colOff>
      <xdr:row>5</xdr:row>
      <xdr:rowOff>12117</xdr:rowOff>
    </xdr:to>
    <xdr:cxnSp macro="">
      <xdr:nvCxnSpPr>
        <xdr:cNvPr id="107" name="直線矢印コネクタ 106">
          <a:extLst>
            <a:ext uri="{FF2B5EF4-FFF2-40B4-BE49-F238E27FC236}">
              <a16:creationId xmlns:a16="http://schemas.microsoft.com/office/drawing/2014/main" id="{DF92254F-D439-A750-AF98-744C4524456B}"/>
            </a:ext>
          </a:extLst>
        </xdr:cNvPr>
        <xdr:cNvCxnSpPr/>
      </xdr:nvCxnSpPr>
      <xdr:spPr>
        <a:xfrm>
          <a:off x="5326045" y="1040817"/>
          <a:ext cx="575685" cy="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27</xdr:col>
      <xdr:colOff>20932</xdr:colOff>
      <xdr:row>4</xdr:row>
      <xdr:rowOff>56105</xdr:rowOff>
    </xdr:from>
    <xdr:ext cx="1628257" cy="305587"/>
    <xdr:sp macro="" textlink="">
      <xdr:nvSpPr>
        <xdr:cNvPr id="108" name="テキスト ボックス 107">
          <a:extLst>
            <a:ext uri="{FF2B5EF4-FFF2-40B4-BE49-F238E27FC236}">
              <a16:creationId xmlns:a16="http://schemas.microsoft.com/office/drawing/2014/main" id="{DFC86BA0-35C6-7463-4B1E-F8E15A2E4649}"/>
            </a:ext>
          </a:extLst>
        </xdr:cNvPr>
        <xdr:cNvSpPr txBox="1"/>
      </xdr:nvSpPr>
      <xdr:spPr>
        <a:xfrm>
          <a:off x="6046175" y="888862"/>
          <a:ext cx="1628257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：データの流れ（双方向）</a:t>
          </a:r>
        </a:p>
      </xdr:txBody>
    </xdr:sp>
    <xdr:clientData/>
  </xdr:oneCellAnchor>
  <xdr:twoCellAnchor>
    <xdr:from>
      <xdr:col>32</xdr:col>
      <xdr:colOff>48094</xdr:colOff>
      <xdr:row>12</xdr:row>
      <xdr:rowOff>154091</xdr:rowOff>
    </xdr:from>
    <xdr:to>
      <xdr:col>37</xdr:col>
      <xdr:colOff>37863</xdr:colOff>
      <xdr:row>14</xdr:row>
      <xdr:rowOff>6945</xdr:rowOff>
    </xdr:to>
    <xdr:sp macro="" textlink="">
      <xdr:nvSpPr>
        <xdr:cNvPr id="109" name="テキスト ボックス 108">
          <a:extLst>
            <a:ext uri="{FF2B5EF4-FFF2-40B4-BE49-F238E27FC236}">
              <a16:creationId xmlns:a16="http://schemas.microsoft.com/office/drawing/2014/main" id="{B44546ED-73A5-81FF-EA77-ED2198C448AB}"/>
            </a:ext>
          </a:extLst>
        </xdr:cNvPr>
        <xdr:cNvSpPr txBox="1"/>
      </xdr:nvSpPr>
      <xdr:spPr>
        <a:xfrm>
          <a:off x="7189123" y="2554391"/>
          <a:ext cx="1105554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OracleHelper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38</xdr:col>
      <xdr:colOff>57560</xdr:colOff>
      <xdr:row>12</xdr:row>
      <xdr:rowOff>154091</xdr:rowOff>
    </xdr:from>
    <xdr:to>
      <xdr:col>43</xdr:col>
      <xdr:colOff>47330</xdr:colOff>
      <xdr:row>14</xdr:row>
      <xdr:rowOff>6945</xdr:rowOff>
    </xdr:to>
    <xdr:sp macro="" textlink="">
      <xdr:nvSpPr>
        <xdr:cNvPr id="110" name="テキスト ボックス 109">
          <a:extLst>
            <a:ext uri="{FF2B5EF4-FFF2-40B4-BE49-F238E27FC236}">
              <a16:creationId xmlns:a16="http://schemas.microsoft.com/office/drawing/2014/main" id="{3A932D16-22A5-F2F9-778D-468EA0E17620}"/>
            </a:ext>
          </a:extLst>
        </xdr:cNvPr>
        <xdr:cNvSpPr txBox="1"/>
      </xdr:nvSpPr>
      <xdr:spPr>
        <a:xfrm>
          <a:off x="8537531" y="2554391"/>
          <a:ext cx="1105556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SQLiteHelper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33</xdr:col>
      <xdr:colOff>91964</xdr:colOff>
      <xdr:row>7</xdr:row>
      <xdr:rowOff>92527</xdr:rowOff>
    </xdr:from>
    <xdr:to>
      <xdr:col>35</xdr:col>
      <xdr:colOff>217150</xdr:colOff>
      <xdr:row>10</xdr:row>
      <xdr:rowOff>54428</xdr:rowOff>
    </xdr:to>
    <xdr:sp macro="" textlink="">
      <xdr:nvSpPr>
        <xdr:cNvPr id="111" name="円柱 110">
          <a:extLst>
            <a:ext uri="{FF2B5EF4-FFF2-40B4-BE49-F238E27FC236}">
              <a16:creationId xmlns:a16="http://schemas.microsoft.com/office/drawing/2014/main" id="{3EA06374-DEA3-8A61-A491-225BF11AD1A2}"/>
            </a:ext>
          </a:extLst>
        </xdr:cNvPr>
        <xdr:cNvSpPr/>
      </xdr:nvSpPr>
      <xdr:spPr>
        <a:xfrm>
          <a:off x="7456150" y="1513113"/>
          <a:ext cx="571500" cy="549729"/>
        </a:xfrm>
        <a:prstGeom prst="can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Oracle</a:t>
          </a:r>
          <a:endParaRPr kumimoji="1" lang="ja-JP" altLang="en-US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39</xdr:col>
      <xdr:colOff>101430</xdr:colOff>
      <xdr:row>7</xdr:row>
      <xdr:rowOff>92527</xdr:rowOff>
    </xdr:from>
    <xdr:to>
      <xdr:col>42</xdr:col>
      <xdr:colOff>3459</xdr:colOff>
      <xdr:row>10</xdr:row>
      <xdr:rowOff>54428</xdr:rowOff>
    </xdr:to>
    <xdr:sp macro="" textlink="">
      <xdr:nvSpPr>
        <xdr:cNvPr id="112" name="円柱 111">
          <a:extLst>
            <a:ext uri="{FF2B5EF4-FFF2-40B4-BE49-F238E27FC236}">
              <a16:creationId xmlns:a16="http://schemas.microsoft.com/office/drawing/2014/main" id="{9FBB9AE8-4EE7-57F7-D93A-18550C96E40B}"/>
            </a:ext>
          </a:extLst>
        </xdr:cNvPr>
        <xdr:cNvSpPr/>
      </xdr:nvSpPr>
      <xdr:spPr>
        <a:xfrm>
          <a:off x="8804559" y="1513113"/>
          <a:ext cx="571500" cy="549729"/>
        </a:xfrm>
        <a:prstGeom prst="can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SQLite</a:t>
          </a:r>
          <a:endParaRPr kumimoji="1" lang="ja-JP" altLang="en-US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oneCellAnchor>
    <xdr:from>
      <xdr:col>43</xdr:col>
      <xdr:colOff>103754</xdr:colOff>
      <xdr:row>19</xdr:row>
      <xdr:rowOff>132971</xdr:rowOff>
    </xdr:from>
    <xdr:ext cx="801429" cy="305587"/>
    <xdr:sp macro="" textlink="">
      <xdr:nvSpPr>
        <xdr:cNvPr id="113" name="テキスト ボックス 112">
          <a:extLst>
            <a:ext uri="{FF2B5EF4-FFF2-40B4-BE49-F238E27FC236}">
              <a16:creationId xmlns:a16="http://schemas.microsoft.com/office/drawing/2014/main" id="{E35A162B-533E-EFB5-345A-94FDAD722C1C}"/>
            </a:ext>
          </a:extLst>
        </xdr:cNvPr>
        <xdr:cNvSpPr txBox="1"/>
      </xdr:nvSpPr>
      <xdr:spPr>
        <a:xfrm>
          <a:off x="9799815" y="3880767"/>
          <a:ext cx="801429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Repository</a:t>
          </a:r>
        </a:p>
      </xdr:txBody>
    </xdr:sp>
    <xdr:clientData/>
  </xdr:oneCellAnchor>
  <xdr:twoCellAnchor>
    <xdr:from>
      <xdr:col>24</xdr:col>
      <xdr:colOff>123324</xdr:colOff>
      <xdr:row>35</xdr:row>
      <xdr:rowOff>96112</xdr:rowOff>
    </xdr:from>
    <xdr:to>
      <xdr:col>29</xdr:col>
      <xdr:colOff>136072</xdr:colOff>
      <xdr:row>37</xdr:row>
      <xdr:rowOff>410</xdr:rowOff>
    </xdr:to>
    <xdr:grpSp>
      <xdr:nvGrpSpPr>
        <xdr:cNvPr id="114" name="グループ化 113">
          <a:extLst>
            <a:ext uri="{FF2B5EF4-FFF2-40B4-BE49-F238E27FC236}">
              <a16:creationId xmlns:a16="http://schemas.microsoft.com/office/drawing/2014/main" id="{56AC3D6A-B12D-7421-17C2-ECDC454DDDB9}"/>
            </a:ext>
          </a:extLst>
        </xdr:cNvPr>
        <xdr:cNvGrpSpPr/>
      </xdr:nvGrpSpPr>
      <xdr:grpSpPr>
        <a:xfrm>
          <a:off x="5502148" y="7088583"/>
          <a:ext cx="1133336" cy="301306"/>
          <a:chOff x="2008226" y="934670"/>
          <a:chExt cx="792030" cy="292789"/>
        </a:xfrm>
      </xdr:grpSpPr>
      <xdr:sp macro="" textlink="">
        <xdr:nvSpPr>
          <xdr:cNvPr id="115" name="テキスト ボックス 114">
            <a:extLst>
              <a:ext uri="{FF2B5EF4-FFF2-40B4-BE49-F238E27FC236}">
                <a16:creationId xmlns:a16="http://schemas.microsoft.com/office/drawing/2014/main" id="{E5C26B72-55BD-50A8-0B6C-FA1CEB0B0C3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16" name="テキスト ボックス 115">
            <a:extLst>
              <a:ext uri="{FF2B5EF4-FFF2-40B4-BE49-F238E27FC236}">
                <a16:creationId xmlns:a16="http://schemas.microsoft.com/office/drawing/2014/main" id="{4AC9475D-CFB1-E2BB-2645-AC2D68F11438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StaticValues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35</xdr:col>
      <xdr:colOff>67591</xdr:colOff>
      <xdr:row>32</xdr:row>
      <xdr:rowOff>9185</xdr:rowOff>
    </xdr:from>
    <xdr:to>
      <xdr:col>40</xdr:col>
      <xdr:colOff>110425</xdr:colOff>
      <xdr:row>33</xdr:row>
      <xdr:rowOff>159344</xdr:rowOff>
    </xdr:to>
    <xdr:grpSp>
      <xdr:nvGrpSpPr>
        <xdr:cNvPr id="129" name="グループ化 128">
          <a:extLst>
            <a:ext uri="{FF2B5EF4-FFF2-40B4-BE49-F238E27FC236}">
              <a16:creationId xmlns:a16="http://schemas.microsoft.com/office/drawing/2014/main" id="{C6BFE3EE-7178-2735-22A1-F31C1254A217}"/>
            </a:ext>
          </a:extLst>
        </xdr:cNvPr>
        <xdr:cNvGrpSpPr/>
      </xdr:nvGrpSpPr>
      <xdr:grpSpPr>
        <a:xfrm>
          <a:off x="7911709" y="6406143"/>
          <a:ext cx="1163422" cy="348663"/>
          <a:chOff x="7633398" y="6328342"/>
          <a:chExt cx="1158620" cy="346102"/>
        </a:xfrm>
      </xdr:grpSpPr>
      <xdr:sp macro="" textlink="">
        <xdr:nvSpPr>
          <xdr:cNvPr id="175" name="テキスト ボックス 174">
            <a:extLst>
              <a:ext uri="{FF2B5EF4-FFF2-40B4-BE49-F238E27FC236}">
                <a16:creationId xmlns:a16="http://schemas.microsoft.com/office/drawing/2014/main" id="{6AFD1F5C-F2F7-EDBC-5298-8DEAAEB3D51C}"/>
              </a:ext>
            </a:extLst>
          </xdr:cNvPr>
          <xdr:cNvSpPr txBox="1"/>
        </xdr:nvSpPr>
        <xdr:spPr>
          <a:xfrm>
            <a:off x="7725926" y="6429703"/>
            <a:ext cx="1066092" cy="244741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19" name="テキスト ボックス 118">
            <a:extLst>
              <a:ext uri="{FF2B5EF4-FFF2-40B4-BE49-F238E27FC236}">
                <a16:creationId xmlns:a16="http://schemas.microsoft.com/office/drawing/2014/main" id="{3095C1A3-B784-06E9-9D6A-4C0A60476456}"/>
              </a:ext>
            </a:extLst>
          </xdr:cNvPr>
          <xdr:cNvSpPr txBox="1"/>
        </xdr:nvSpPr>
        <xdr:spPr>
          <a:xfrm>
            <a:off x="7633398" y="6364388"/>
            <a:ext cx="1066092" cy="244741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IRepository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21" name="正方形/長方形 120">
            <a:extLst>
              <a:ext uri="{FF2B5EF4-FFF2-40B4-BE49-F238E27FC236}">
                <a16:creationId xmlns:a16="http://schemas.microsoft.com/office/drawing/2014/main" id="{83043108-AE3A-BBA2-4B14-D54D136C2366}"/>
              </a:ext>
            </a:extLst>
          </xdr:cNvPr>
          <xdr:cNvSpPr/>
        </xdr:nvSpPr>
        <xdr:spPr>
          <a:xfrm>
            <a:off x="7797940" y="6328342"/>
            <a:ext cx="79550" cy="78712"/>
          </a:xfrm>
          <a:prstGeom prst="rect">
            <a:avLst/>
          </a:prstGeom>
          <a:noFill/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3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2" name="正方形/長方形 121">
            <a:extLst>
              <a:ext uri="{FF2B5EF4-FFF2-40B4-BE49-F238E27FC236}">
                <a16:creationId xmlns:a16="http://schemas.microsoft.com/office/drawing/2014/main" id="{8B3642A8-3066-DE86-5B92-A7B56C59D45C}"/>
              </a:ext>
            </a:extLst>
          </xdr:cNvPr>
          <xdr:cNvSpPr/>
        </xdr:nvSpPr>
        <xdr:spPr>
          <a:xfrm>
            <a:off x="8080969" y="6328342"/>
            <a:ext cx="79550" cy="78712"/>
          </a:xfrm>
          <a:prstGeom prst="rect">
            <a:avLst/>
          </a:prstGeom>
          <a:noFill/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3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34</xdr:col>
      <xdr:colOff>217050</xdr:colOff>
      <xdr:row>17</xdr:row>
      <xdr:rowOff>121808</xdr:rowOff>
    </xdr:from>
    <xdr:to>
      <xdr:col>36</xdr:col>
      <xdr:colOff>48782</xdr:colOff>
      <xdr:row>32</xdr:row>
      <xdr:rowOff>9184</xdr:rowOff>
    </xdr:to>
    <xdr:cxnSp macro="">
      <xdr:nvCxnSpPr>
        <xdr:cNvPr id="123" name="直線矢印コネクタ 122">
          <a:extLst>
            <a:ext uri="{FF2B5EF4-FFF2-40B4-BE49-F238E27FC236}">
              <a16:creationId xmlns:a16="http://schemas.microsoft.com/office/drawing/2014/main" id="{253F0324-95A2-D39B-893C-8821D081B858}"/>
            </a:ext>
          </a:extLst>
        </xdr:cNvPr>
        <xdr:cNvCxnSpPr>
          <a:stCxn id="67" idx="2"/>
          <a:endCxn id="121" idx="0"/>
        </xdr:cNvCxnSpPr>
      </xdr:nvCxnSpPr>
      <xdr:spPr>
        <a:xfrm rot="16200000" flipH="1">
          <a:off x="6519507" y="4733463"/>
          <a:ext cx="2798121" cy="276626"/>
        </a:xfrm>
        <a:prstGeom prst="bentConnector3">
          <a:avLst>
            <a:gd name="adj1" fmla="val 50000"/>
          </a:avLst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108421</xdr:colOff>
      <xdr:row>17</xdr:row>
      <xdr:rowOff>121808</xdr:rowOff>
    </xdr:from>
    <xdr:to>
      <xdr:col>40</xdr:col>
      <xdr:colOff>221074</xdr:colOff>
      <xdr:row>32</xdr:row>
      <xdr:rowOff>9184</xdr:rowOff>
    </xdr:to>
    <xdr:cxnSp macro="">
      <xdr:nvCxnSpPr>
        <xdr:cNvPr id="126" name="直線矢印コネクタ 122">
          <a:extLst>
            <a:ext uri="{FF2B5EF4-FFF2-40B4-BE49-F238E27FC236}">
              <a16:creationId xmlns:a16="http://schemas.microsoft.com/office/drawing/2014/main" id="{AACE5234-4A84-E325-A00B-8CE6C31722A2}"/>
            </a:ext>
          </a:extLst>
        </xdr:cNvPr>
        <xdr:cNvCxnSpPr>
          <a:stCxn id="70" idx="2"/>
          <a:endCxn id="122" idx="0"/>
        </xdr:cNvCxnSpPr>
      </xdr:nvCxnSpPr>
      <xdr:spPr>
        <a:xfrm rot="5400000">
          <a:off x="7329904" y="4481779"/>
          <a:ext cx="2798121" cy="779994"/>
        </a:xfrm>
        <a:prstGeom prst="bentConnector3">
          <a:avLst>
            <a:gd name="adj1" fmla="val 50000"/>
          </a:avLst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154557</xdr:colOff>
      <xdr:row>10</xdr:row>
      <xdr:rowOff>54428</xdr:rowOff>
    </xdr:from>
    <xdr:to>
      <xdr:col>34</xdr:col>
      <xdr:colOff>154557</xdr:colOff>
      <xdr:row>12</xdr:row>
      <xdr:rowOff>154091</xdr:rowOff>
    </xdr:to>
    <xdr:cxnSp macro="">
      <xdr:nvCxnSpPr>
        <xdr:cNvPr id="130" name="直線矢印コネクタ 129">
          <a:extLst>
            <a:ext uri="{FF2B5EF4-FFF2-40B4-BE49-F238E27FC236}">
              <a16:creationId xmlns:a16="http://schemas.microsoft.com/office/drawing/2014/main" id="{A41B2B36-9D54-7C53-BD89-79E544D6A45F}"/>
            </a:ext>
          </a:extLst>
        </xdr:cNvPr>
        <xdr:cNvCxnSpPr>
          <a:stCxn id="111" idx="3"/>
          <a:endCxn id="109" idx="0"/>
        </xdr:cNvCxnSpPr>
      </xdr:nvCxnSpPr>
      <xdr:spPr>
        <a:xfrm>
          <a:off x="7741900" y="2062842"/>
          <a:ext cx="0" cy="491549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164023</xdr:colOff>
      <xdr:row>10</xdr:row>
      <xdr:rowOff>54428</xdr:rowOff>
    </xdr:from>
    <xdr:to>
      <xdr:col>40</xdr:col>
      <xdr:colOff>164023</xdr:colOff>
      <xdr:row>12</xdr:row>
      <xdr:rowOff>154091</xdr:rowOff>
    </xdr:to>
    <xdr:cxnSp macro="">
      <xdr:nvCxnSpPr>
        <xdr:cNvPr id="133" name="直線矢印コネクタ 132">
          <a:extLst>
            <a:ext uri="{FF2B5EF4-FFF2-40B4-BE49-F238E27FC236}">
              <a16:creationId xmlns:a16="http://schemas.microsoft.com/office/drawing/2014/main" id="{377AC0F9-DAF0-962D-0F35-9CBE5729DBFF}"/>
            </a:ext>
          </a:extLst>
        </xdr:cNvPr>
        <xdr:cNvCxnSpPr>
          <a:cxnSpLocks/>
          <a:stCxn id="112" idx="3"/>
          <a:endCxn id="110" idx="0"/>
        </xdr:cNvCxnSpPr>
      </xdr:nvCxnSpPr>
      <xdr:spPr>
        <a:xfrm>
          <a:off x="9090309" y="2062842"/>
          <a:ext cx="0" cy="491549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154557</xdr:colOff>
      <xdr:row>14</xdr:row>
      <xdr:rowOff>6945</xdr:rowOff>
    </xdr:from>
    <xdr:to>
      <xdr:col>34</xdr:col>
      <xdr:colOff>156947</xdr:colOff>
      <xdr:row>16</xdr:row>
      <xdr:rowOff>23462</xdr:rowOff>
    </xdr:to>
    <xdr:cxnSp macro="">
      <xdr:nvCxnSpPr>
        <xdr:cNvPr id="136" name="直線矢印コネクタ 135">
          <a:extLst>
            <a:ext uri="{FF2B5EF4-FFF2-40B4-BE49-F238E27FC236}">
              <a16:creationId xmlns:a16="http://schemas.microsoft.com/office/drawing/2014/main" id="{F875394E-4042-9CA9-5891-347366D66257}"/>
            </a:ext>
          </a:extLst>
        </xdr:cNvPr>
        <xdr:cNvCxnSpPr>
          <a:stCxn id="68" idx="0"/>
          <a:endCxn id="109" idx="2"/>
        </xdr:cNvCxnSpPr>
      </xdr:nvCxnSpPr>
      <xdr:spPr>
        <a:xfrm flipH="1" flipV="1">
          <a:off x="7741900" y="2799131"/>
          <a:ext cx="2390" cy="408402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160970</xdr:colOff>
      <xdr:row>14</xdr:row>
      <xdr:rowOff>6945</xdr:rowOff>
    </xdr:from>
    <xdr:to>
      <xdr:col>40</xdr:col>
      <xdr:colOff>164023</xdr:colOff>
      <xdr:row>16</xdr:row>
      <xdr:rowOff>23462</xdr:rowOff>
    </xdr:to>
    <xdr:cxnSp macro="">
      <xdr:nvCxnSpPr>
        <xdr:cNvPr id="139" name="直線矢印コネクタ 138">
          <a:extLst>
            <a:ext uri="{FF2B5EF4-FFF2-40B4-BE49-F238E27FC236}">
              <a16:creationId xmlns:a16="http://schemas.microsoft.com/office/drawing/2014/main" id="{41041AB3-DC52-A068-D29F-27C6E8ADF70A}"/>
            </a:ext>
          </a:extLst>
        </xdr:cNvPr>
        <xdr:cNvCxnSpPr>
          <a:cxnSpLocks/>
          <a:stCxn id="71" idx="0"/>
          <a:endCxn id="110" idx="2"/>
        </xdr:cNvCxnSpPr>
      </xdr:nvCxnSpPr>
      <xdr:spPr>
        <a:xfrm flipV="1">
          <a:off x="9087256" y="2799131"/>
          <a:ext cx="3053" cy="408402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71068</xdr:colOff>
      <xdr:row>35</xdr:row>
      <xdr:rowOff>99661</xdr:rowOff>
    </xdr:from>
    <xdr:to>
      <xdr:col>45</xdr:col>
      <xdr:colOff>199950</xdr:colOff>
      <xdr:row>37</xdr:row>
      <xdr:rowOff>2066</xdr:rowOff>
    </xdr:to>
    <xdr:grpSp>
      <xdr:nvGrpSpPr>
        <xdr:cNvPr id="148" name="グループ化 147">
          <a:extLst>
            <a:ext uri="{FF2B5EF4-FFF2-40B4-BE49-F238E27FC236}">
              <a16:creationId xmlns:a16="http://schemas.microsoft.com/office/drawing/2014/main" id="{6E39113C-E8A9-CCDC-C977-6C9D6366DDAC}"/>
            </a:ext>
          </a:extLst>
        </xdr:cNvPr>
        <xdr:cNvGrpSpPr/>
      </xdr:nvGrpSpPr>
      <xdr:grpSpPr>
        <a:xfrm>
          <a:off x="9484009" y="7092132"/>
          <a:ext cx="801235" cy="299413"/>
          <a:chOff x="2008226" y="934670"/>
          <a:chExt cx="792030" cy="292789"/>
        </a:xfrm>
      </xdr:grpSpPr>
      <xdr:sp macro="" textlink="">
        <xdr:nvSpPr>
          <xdr:cNvPr id="149" name="テキスト ボックス 148">
            <a:extLst>
              <a:ext uri="{FF2B5EF4-FFF2-40B4-BE49-F238E27FC236}">
                <a16:creationId xmlns:a16="http://schemas.microsoft.com/office/drawing/2014/main" id="{2F70DFEE-8D8F-44EF-80BC-759FE00C30B6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0" name="テキスト ボックス 149">
            <a:extLst>
              <a:ext uri="{FF2B5EF4-FFF2-40B4-BE49-F238E27FC236}">
                <a16:creationId xmlns:a16="http://schemas.microsoft.com/office/drawing/2014/main" id="{8F92BD5F-30A6-A40E-94C1-B84A317B8997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Entitity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33</xdr:col>
      <xdr:colOff>201696</xdr:colOff>
      <xdr:row>35</xdr:row>
      <xdr:rowOff>99661</xdr:rowOff>
    </xdr:from>
    <xdr:to>
      <xdr:col>38</xdr:col>
      <xdr:colOff>174172</xdr:colOff>
      <xdr:row>37</xdr:row>
      <xdr:rowOff>2066</xdr:rowOff>
    </xdr:to>
    <xdr:grpSp>
      <xdr:nvGrpSpPr>
        <xdr:cNvPr id="151" name="グループ化 150">
          <a:extLst>
            <a:ext uri="{FF2B5EF4-FFF2-40B4-BE49-F238E27FC236}">
              <a16:creationId xmlns:a16="http://schemas.microsoft.com/office/drawing/2014/main" id="{2B20DEFD-10FD-8FE0-D0BB-D3078DEAE18E}"/>
            </a:ext>
          </a:extLst>
        </xdr:cNvPr>
        <xdr:cNvGrpSpPr/>
      </xdr:nvGrpSpPr>
      <xdr:grpSpPr>
        <a:xfrm>
          <a:off x="7597578" y="7092132"/>
          <a:ext cx="1093065" cy="299413"/>
          <a:chOff x="2008226" y="934670"/>
          <a:chExt cx="792030" cy="292789"/>
        </a:xfrm>
      </xdr:grpSpPr>
      <xdr:sp macro="" textlink="">
        <xdr:nvSpPr>
          <xdr:cNvPr id="152" name="テキスト ボックス 151">
            <a:extLst>
              <a:ext uri="{FF2B5EF4-FFF2-40B4-BE49-F238E27FC236}">
                <a16:creationId xmlns:a16="http://schemas.microsoft.com/office/drawing/2014/main" id="{7BFAD862-B979-11E0-1407-917883F57458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3" name="テキスト ボックス 152">
            <a:extLst>
              <a:ext uri="{FF2B5EF4-FFF2-40B4-BE49-F238E27FC236}">
                <a16:creationId xmlns:a16="http://schemas.microsoft.com/office/drawing/2014/main" id="{582D0303-D1AE-3A2F-91E6-3008CC4722A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ValueObject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33</xdr:col>
      <xdr:colOff>109331</xdr:colOff>
      <xdr:row>38</xdr:row>
      <xdr:rowOff>94217</xdr:rowOff>
    </xdr:from>
    <xdr:to>
      <xdr:col>39</xdr:col>
      <xdr:colOff>122330</xdr:colOff>
      <xdr:row>39</xdr:row>
      <xdr:rowOff>143015</xdr:rowOff>
    </xdr:to>
    <xdr:sp macro="" textlink="">
      <xdr:nvSpPr>
        <xdr:cNvPr id="156" name="テキスト ボックス 155">
          <a:extLst>
            <a:ext uri="{FF2B5EF4-FFF2-40B4-BE49-F238E27FC236}">
              <a16:creationId xmlns:a16="http://schemas.microsoft.com/office/drawing/2014/main" id="{7180489C-0EF8-3CC5-D4B6-8FCEAB0B8C4E}"/>
            </a:ext>
          </a:extLst>
        </xdr:cNvPr>
        <xdr:cNvSpPr txBox="1"/>
      </xdr:nvSpPr>
      <xdr:spPr>
        <a:xfrm>
          <a:off x="7473517" y="7589031"/>
          <a:ext cx="1351942" cy="24474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ValueObject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38</xdr:col>
      <xdr:colOff>213949</xdr:colOff>
      <xdr:row>35</xdr:row>
      <xdr:rowOff>179172</xdr:rowOff>
    </xdr:from>
    <xdr:to>
      <xdr:col>42</xdr:col>
      <xdr:colOff>55932</xdr:colOff>
      <xdr:row>36</xdr:row>
      <xdr:rowOff>92086</xdr:rowOff>
    </xdr:to>
    <xdr:grpSp>
      <xdr:nvGrpSpPr>
        <xdr:cNvPr id="160" name="グループ化 159">
          <a:extLst>
            <a:ext uri="{FF2B5EF4-FFF2-40B4-BE49-F238E27FC236}">
              <a16:creationId xmlns:a16="http://schemas.microsoft.com/office/drawing/2014/main" id="{4071F752-E841-DAAC-E62E-A00DEC234F82}"/>
            </a:ext>
          </a:extLst>
        </xdr:cNvPr>
        <xdr:cNvGrpSpPr/>
      </xdr:nvGrpSpPr>
      <xdr:grpSpPr>
        <a:xfrm>
          <a:off x="8730420" y="7171643"/>
          <a:ext cx="738453" cy="111418"/>
          <a:chOff x="5847126" y="499241"/>
          <a:chExt cx="729347" cy="108857"/>
        </a:xfrm>
      </xdr:grpSpPr>
      <xdr:cxnSp macro="">
        <xdr:nvCxnSpPr>
          <xdr:cNvPr id="161" name="直線矢印コネクタ 160">
            <a:extLst>
              <a:ext uri="{FF2B5EF4-FFF2-40B4-BE49-F238E27FC236}">
                <a16:creationId xmlns:a16="http://schemas.microsoft.com/office/drawing/2014/main" id="{885D3F0D-2D7D-7DE5-879C-953587E3EA47}"/>
              </a:ext>
            </a:extLst>
          </xdr:cNvPr>
          <xdr:cNvCxnSpPr>
            <a:stCxn id="164" idx="3"/>
            <a:endCxn id="162" idx="1"/>
          </xdr:cNvCxnSpPr>
        </xdr:nvCxnSpPr>
        <xdr:spPr>
          <a:xfrm>
            <a:off x="5847126" y="553670"/>
            <a:ext cx="560431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2" name="フローチャート: 判断 161">
            <a:extLst>
              <a:ext uri="{FF2B5EF4-FFF2-40B4-BE49-F238E27FC236}">
                <a16:creationId xmlns:a16="http://schemas.microsoft.com/office/drawing/2014/main" id="{C056F88D-415D-2964-86C2-F8DEE8B48099}"/>
              </a:ext>
            </a:extLst>
          </xdr:cNvPr>
          <xdr:cNvSpPr/>
        </xdr:nvSpPr>
        <xdr:spPr>
          <a:xfrm>
            <a:off x="6407557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38</xdr:col>
      <xdr:colOff>134397</xdr:colOff>
      <xdr:row>35</xdr:row>
      <xdr:rowOff>194244</xdr:rowOff>
    </xdr:from>
    <xdr:to>
      <xdr:col>38</xdr:col>
      <xdr:colOff>213947</xdr:colOff>
      <xdr:row>36</xdr:row>
      <xdr:rowOff>77014</xdr:rowOff>
    </xdr:to>
    <xdr:sp macro="" textlink="">
      <xdr:nvSpPr>
        <xdr:cNvPr id="164" name="正方形/長方形 163">
          <a:extLst>
            <a:ext uri="{FF2B5EF4-FFF2-40B4-BE49-F238E27FC236}">
              <a16:creationId xmlns:a16="http://schemas.microsoft.com/office/drawing/2014/main" id="{C1205BD4-BB2D-5718-A9E7-A0DA7037338A}"/>
            </a:ext>
          </a:extLst>
        </xdr:cNvPr>
        <xdr:cNvSpPr/>
      </xdr:nvSpPr>
      <xdr:spPr>
        <a:xfrm>
          <a:off x="8614368" y="7101230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115831</xdr:colOff>
      <xdr:row>37</xdr:row>
      <xdr:rowOff>2066</xdr:rowOff>
    </xdr:from>
    <xdr:to>
      <xdr:col>36</xdr:col>
      <xdr:colOff>117617</xdr:colOff>
      <xdr:row>38</xdr:row>
      <xdr:rowOff>94217</xdr:rowOff>
    </xdr:to>
    <xdr:cxnSp macro="">
      <xdr:nvCxnSpPr>
        <xdr:cNvPr id="166" name="直線矢印コネクタ 165">
          <a:extLst>
            <a:ext uri="{FF2B5EF4-FFF2-40B4-BE49-F238E27FC236}">
              <a16:creationId xmlns:a16="http://schemas.microsoft.com/office/drawing/2014/main" id="{2B75A4D1-265F-56D2-2E88-F6C1E28DA016}"/>
            </a:ext>
          </a:extLst>
        </xdr:cNvPr>
        <xdr:cNvCxnSpPr>
          <a:stCxn id="152" idx="2"/>
          <a:endCxn id="156" idx="0"/>
        </xdr:cNvCxnSpPr>
      </xdr:nvCxnSpPr>
      <xdr:spPr>
        <a:xfrm flipH="1">
          <a:off x="8149488" y="7300937"/>
          <a:ext cx="1786" cy="2880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174654</xdr:colOff>
      <xdr:row>21</xdr:row>
      <xdr:rowOff>177230</xdr:rowOff>
    </xdr:from>
    <xdr:to>
      <xdr:col>44</xdr:col>
      <xdr:colOff>31047</xdr:colOff>
      <xdr:row>22</xdr:row>
      <xdr:rowOff>60000</xdr:rowOff>
    </xdr:to>
    <xdr:sp macro="" textlink="">
      <xdr:nvSpPr>
        <xdr:cNvPr id="171" name="正方形/長方形 170">
          <a:extLst>
            <a:ext uri="{FF2B5EF4-FFF2-40B4-BE49-F238E27FC236}">
              <a16:creationId xmlns:a16="http://schemas.microsoft.com/office/drawing/2014/main" id="{873BE451-0A42-7513-B2B2-72155682E856}"/>
            </a:ext>
          </a:extLst>
        </xdr:cNvPr>
        <xdr:cNvSpPr/>
      </xdr:nvSpPr>
      <xdr:spPr>
        <a:xfrm>
          <a:off x="9770411" y="4341016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214429</xdr:colOff>
      <xdr:row>22</xdr:row>
      <xdr:rowOff>60000</xdr:rowOff>
    </xdr:from>
    <xdr:to>
      <xdr:col>43</xdr:col>
      <xdr:colOff>216819</xdr:colOff>
      <xdr:row>35</xdr:row>
      <xdr:rowOff>99661</xdr:rowOff>
    </xdr:to>
    <xdr:cxnSp macro="">
      <xdr:nvCxnSpPr>
        <xdr:cNvPr id="172" name="直線矢印コネクタ 171">
          <a:extLst>
            <a:ext uri="{FF2B5EF4-FFF2-40B4-BE49-F238E27FC236}">
              <a16:creationId xmlns:a16="http://schemas.microsoft.com/office/drawing/2014/main" id="{2E44BA7D-EA07-A52E-9A7B-A07406E59D04}"/>
            </a:ext>
          </a:extLst>
        </xdr:cNvPr>
        <xdr:cNvCxnSpPr>
          <a:stCxn id="171" idx="2"/>
          <a:endCxn id="150" idx="0"/>
        </xdr:cNvCxnSpPr>
      </xdr:nvCxnSpPr>
      <xdr:spPr>
        <a:xfrm>
          <a:off x="9810186" y="4419729"/>
          <a:ext cx="2390" cy="2586918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125496</xdr:colOff>
      <xdr:row>41</xdr:row>
      <xdr:rowOff>72448</xdr:rowOff>
    </xdr:from>
    <xdr:to>
      <xdr:col>23</xdr:col>
      <xdr:colOff>97972</xdr:colOff>
      <xdr:row>42</xdr:row>
      <xdr:rowOff>170795</xdr:rowOff>
    </xdr:to>
    <xdr:grpSp>
      <xdr:nvGrpSpPr>
        <xdr:cNvPr id="176" name="グループ化 175">
          <a:extLst>
            <a:ext uri="{FF2B5EF4-FFF2-40B4-BE49-F238E27FC236}">
              <a16:creationId xmlns:a16="http://schemas.microsoft.com/office/drawing/2014/main" id="{142015C5-8254-96B1-07AB-3ACFABF30AE3}"/>
            </a:ext>
          </a:extLst>
        </xdr:cNvPr>
        <xdr:cNvGrpSpPr/>
      </xdr:nvGrpSpPr>
      <xdr:grpSpPr>
        <a:xfrm>
          <a:off x="4159614" y="8255943"/>
          <a:ext cx="1093064" cy="296852"/>
          <a:chOff x="2008226" y="934670"/>
          <a:chExt cx="792030" cy="292789"/>
        </a:xfrm>
      </xdr:grpSpPr>
      <xdr:sp macro="" textlink="">
        <xdr:nvSpPr>
          <xdr:cNvPr id="177" name="テキスト ボックス 176">
            <a:extLst>
              <a:ext uri="{FF2B5EF4-FFF2-40B4-BE49-F238E27FC236}">
                <a16:creationId xmlns:a16="http://schemas.microsoft.com/office/drawing/2014/main" id="{02574D03-700E-956E-CF51-07445F33A40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78" name="テキスト ボックス 177">
            <a:extLst>
              <a:ext uri="{FF2B5EF4-FFF2-40B4-BE49-F238E27FC236}">
                <a16:creationId xmlns:a16="http://schemas.microsoft.com/office/drawing/2014/main" id="{09DB69CE-069C-6B5E-CCC5-14745B478245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Exception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18</xdr:col>
      <xdr:colOff>33131</xdr:colOff>
      <xdr:row>44</xdr:row>
      <xdr:rowOff>67004</xdr:rowOff>
    </xdr:from>
    <xdr:to>
      <xdr:col>24</xdr:col>
      <xdr:colOff>46131</xdr:colOff>
      <xdr:row>45</xdr:row>
      <xdr:rowOff>115802</xdr:rowOff>
    </xdr:to>
    <xdr:sp macro="" textlink="">
      <xdr:nvSpPr>
        <xdr:cNvPr id="179" name="テキスト ボックス 178">
          <a:extLst>
            <a:ext uri="{FF2B5EF4-FFF2-40B4-BE49-F238E27FC236}">
              <a16:creationId xmlns:a16="http://schemas.microsoft.com/office/drawing/2014/main" id="{BB189806-F82E-737F-7A5C-49AF9C356555}"/>
            </a:ext>
          </a:extLst>
        </xdr:cNvPr>
        <xdr:cNvSpPr txBox="1"/>
      </xdr:nvSpPr>
      <xdr:spPr>
        <a:xfrm>
          <a:off x="4049960" y="8737475"/>
          <a:ext cx="1351942" cy="24474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ExceptionBase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21</xdr:col>
      <xdr:colOff>39631</xdr:colOff>
      <xdr:row>42</xdr:row>
      <xdr:rowOff>170795</xdr:rowOff>
    </xdr:from>
    <xdr:to>
      <xdr:col>21</xdr:col>
      <xdr:colOff>41417</xdr:colOff>
      <xdr:row>44</xdr:row>
      <xdr:rowOff>67004</xdr:rowOff>
    </xdr:to>
    <xdr:cxnSp macro="">
      <xdr:nvCxnSpPr>
        <xdr:cNvPr id="180" name="直線矢印コネクタ 179">
          <a:extLst>
            <a:ext uri="{FF2B5EF4-FFF2-40B4-BE49-F238E27FC236}">
              <a16:creationId xmlns:a16="http://schemas.microsoft.com/office/drawing/2014/main" id="{1D0FF750-EE2D-29F8-20BB-06249EA0F459}"/>
            </a:ext>
          </a:extLst>
        </xdr:cNvPr>
        <xdr:cNvCxnSpPr>
          <a:stCxn id="177" idx="2"/>
          <a:endCxn id="179" idx="0"/>
        </xdr:cNvCxnSpPr>
      </xdr:nvCxnSpPr>
      <xdr:spPr>
        <a:xfrm flipH="1">
          <a:off x="4725931" y="8449381"/>
          <a:ext cx="1786" cy="2880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42</xdr:col>
      <xdr:colOff>218053</xdr:colOff>
      <xdr:row>44</xdr:row>
      <xdr:rowOff>3896</xdr:rowOff>
    </xdr:from>
    <xdr:ext cx="563863" cy="305587"/>
    <xdr:sp macro="" textlink="">
      <xdr:nvSpPr>
        <xdr:cNvPr id="182" name="テキスト ボックス 181">
          <a:extLst>
            <a:ext uri="{FF2B5EF4-FFF2-40B4-BE49-F238E27FC236}">
              <a16:creationId xmlns:a16="http://schemas.microsoft.com/office/drawing/2014/main" id="{9811691C-C92A-8EAA-C4F4-B9F1BB39AB79}"/>
            </a:ext>
          </a:extLst>
        </xdr:cNvPr>
        <xdr:cNvSpPr txBox="1"/>
      </xdr:nvSpPr>
      <xdr:spPr>
        <a:xfrm>
          <a:off x="9688624" y="8611386"/>
          <a:ext cx="563863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Module</a:t>
          </a:r>
        </a:p>
      </xdr:txBody>
    </xdr:sp>
    <xdr:clientData/>
  </xdr:oneCellAnchor>
  <xdr:twoCellAnchor>
    <xdr:from>
      <xdr:col>28</xdr:col>
      <xdr:colOff>81954</xdr:colOff>
      <xdr:row>44</xdr:row>
      <xdr:rowOff>50677</xdr:rowOff>
    </xdr:from>
    <xdr:to>
      <xdr:col>33</xdr:col>
      <xdr:colOff>54429</xdr:colOff>
      <xdr:row>45</xdr:row>
      <xdr:rowOff>149024</xdr:rowOff>
    </xdr:to>
    <xdr:grpSp>
      <xdr:nvGrpSpPr>
        <xdr:cNvPr id="183" name="グループ化 182">
          <a:extLst>
            <a:ext uri="{FF2B5EF4-FFF2-40B4-BE49-F238E27FC236}">
              <a16:creationId xmlns:a16="http://schemas.microsoft.com/office/drawing/2014/main" id="{FEFE6154-7C51-5195-533E-86ACA9C1CD6C}"/>
            </a:ext>
          </a:extLst>
        </xdr:cNvPr>
        <xdr:cNvGrpSpPr/>
      </xdr:nvGrpSpPr>
      <xdr:grpSpPr>
        <a:xfrm>
          <a:off x="6357248" y="8829685"/>
          <a:ext cx="1093063" cy="296852"/>
          <a:chOff x="2008226" y="934670"/>
          <a:chExt cx="792030" cy="292789"/>
        </a:xfrm>
      </xdr:grpSpPr>
      <xdr:sp macro="" textlink="">
        <xdr:nvSpPr>
          <xdr:cNvPr id="184" name="テキスト ボックス 183">
            <a:extLst>
              <a:ext uri="{FF2B5EF4-FFF2-40B4-BE49-F238E27FC236}">
                <a16:creationId xmlns:a16="http://schemas.microsoft.com/office/drawing/2014/main" id="{E2D95172-4617-357E-25E4-9D0467D52144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85" name="テキスト ボックス 184">
            <a:extLst>
              <a:ext uri="{FF2B5EF4-FFF2-40B4-BE49-F238E27FC236}">
                <a16:creationId xmlns:a16="http://schemas.microsoft.com/office/drawing/2014/main" id="{0F343673-09EB-355B-673E-FACBC10F7431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Helper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28</xdr:col>
      <xdr:colOff>87397</xdr:colOff>
      <xdr:row>46</xdr:row>
      <xdr:rowOff>164976</xdr:rowOff>
    </xdr:from>
    <xdr:to>
      <xdr:col>33</xdr:col>
      <xdr:colOff>59872</xdr:colOff>
      <xdr:row>48</xdr:row>
      <xdr:rowOff>67380</xdr:rowOff>
    </xdr:to>
    <xdr:grpSp>
      <xdr:nvGrpSpPr>
        <xdr:cNvPr id="186" name="グループ化 185">
          <a:extLst>
            <a:ext uri="{FF2B5EF4-FFF2-40B4-BE49-F238E27FC236}">
              <a16:creationId xmlns:a16="http://schemas.microsoft.com/office/drawing/2014/main" id="{C78D64D3-C692-A5B8-932F-A90BC6A7E571}"/>
            </a:ext>
          </a:extLst>
        </xdr:cNvPr>
        <xdr:cNvGrpSpPr/>
      </xdr:nvGrpSpPr>
      <xdr:grpSpPr>
        <a:xfrm>
          <a:off x="6362691" y="9340992"/>
          <a:ext cx="1093063" cy="299413"/>
          <a:chOff x="2008226" y="934670"/>
          <a:chExt cx="792030" cy="292789"/>
        </a:xfrm>
      </xdr:grpSpPr>
      <xdr:sp macro="" textlink="">
        <xdr:nvSpPr>
          <xdr:cNvPr id="187" name="テキスト ボックス 186">
            <a:extLst>
              <a:ext uri="{FF2B5EF4-FFF2-40B4-BE49-F238E27FC236}">
                <a16:creationId xmlns:a16="http://schemas.microsoft.com/office/drawing/2014/main" id="{CB1F0005-8020-1AC0-AE4A-6D209D7C0FC3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88" name="テキスト ボックス 187">
            <a:extLst>
              <a:ext uri="{FF2B5EF4-FFF2-40B4-BE49-F238E27FC236}">
                <a16:creationId xmlns:a16="http://schemas.microsoft.com/office/drawing/2014/main" id="{9857ABD3-2296-A1AB-BD02-81592153415B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（その他）</a:t>
            </a:r>
          </a:p>
        </xdr:txBody>
      </xdr:sp>
    </xdr:grpSp>
    <xdr:clientData/>
  </xdr:twoCellAnchor>
  <xdr:twoCellAnchor>
    <xdr:from>
      <xdr:col>28</xdr:col>
      <xdr:colOff>81954</xdr:colOff>
      <xdr:row>41</xdr:row>
      <xdr:rowOff>77890</xdr:rowOff>
    </xdr:from>
    <xdr:to>
      <xdr:col>33</xdr:col>
      <xdr:colOff>54429</xdr:colOff>
      <xdr:row>42</xdr:row>
      <xdr:rowOff>176237</xdr:rowOff>
    </xdr:to>
    <xdr:grpSp>
      <xdr:nvGrpSpPr>
        <xdr:cNvPr id="189" name="グループ化 188">
          <a:extLst>
            <a:ext uri="{FF2B5EF4-FFF2-40B4-BE49-F238E27FC236}">
              <a16:creationId xmlns:a16="http://schemas.microsoft.com/office/drawing/2014/main" id="{AC6BBAA3-4CD9-9234-9CCC-90EA09A8A89B}"/>
            </a:ext>
          </a:extLst>
        </xdr:cNvPr>
        <xdr:cNvGrpSpPr/>
      </xdr:nvGrpSpPr>
      <xdr:grpSpPr>
        <a:xfrm>
          <a:off x="6357248" y="8261385"/>
          <a:ext cx="1093063" cy="296852"/>
          <a:chOff x="2008226" y="934670"/>
          <a:chExt cx="792030" cy="292789"/>
        </a:xfrm>
      </xdr:grpSpPr>
      <xdr:sp macro="" textlink="">
        <xdr:nvSpPr>
          <xdr:cNvPr id="190" name="テキスト ボックス 189">
            <a:extLst>
              <a:ext uri="{FF2B5EF4-FFF2-40B4-BE49-F238E27FC236}">
                <a16:creationId xmlns:a16="http://schemas.microsoft.com/office/drawing/2014/main" id="{B047C99E-F3DB-80B9-0CD4-02884727DCD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91" name="テキスト ボックス 190">
            <a:extLst>
              <a:ext uri="{FF2B5EF4-FFF2-40B4-BE49-F238E27FC236}">
                <a16:creationId xmlns:a16="http://schemas.microsoft.com/office/drawing/2014/main" id="{C36E3D57-7432-4587-C1F3-B4027ADFAC0F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Service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27</xdr:col>
      <xdr:colOff>130629</xdr:colOff>
      <xdr:row>43</xdr:row>
      <xdr:rowOff>81643</xdr:rowOff>
    </xdr:from>
    <xdr:to>
      <xdr:col>46</xdr:col>
      <xdr:colOff>10885</xdr:colOff>
      <xdr:row>49</xdr:row>
      <xdr:rowOff>108857</xdr:rowOff>
    </xdr:to>
    <xdr:sp macro="" textlink="">
      <xdr:nvSpPr>
        <xdr:cNvPr id="192" name="正方形/長方形 191">
          <a:extLst>
            <a:ext uri="{FF2B5EF4-FFF2-40B4-BE49-F238E27FC236}">
              <a16:creationId xmlns:a16="http://schemas.microsoft.com/office/drawing/2014/main" id="{25E552F7-40B0-B738-EA14-C6C662320BE4}"/>
            </a:ext>
          </a:extLst>
        </xdr:cNvPr>
        <xdr:cNvSpPr/>
      </xdr:nvSpPr>
      <xdr:spPr>
        <a:xfrm>
          <a:off x="6155872" y="8556172"/>
          <a:ext cx="4120242" cy="1202871"/>
        </a:xfrm>
        <a:prstGeom prst="rect">
          <a:avLst/>
        </a:prstGeom>
        <a:noFill/>
        <a:ln w="63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29</xdr:col>
      <xdr:colOff>181819</xdr:colOff>
      <xdr:row>29</xdr:row>
      <xdr:rowOff>69207</xdr:rowOff>
    </xdr:from>
    <xdr:ext cx="648374" cy="305587"/>
    <xdr:sp macro="" textlink="">
      <xdr:nvSpPr>
        <xdr:cNvPr id="193" name="テキスト ボックス 192">
          <a:extLst>
            <a:ext uri="{FF2B5EF4-FFF2-40B4-BE49-F238E27FC236}">
              <a16:creationId xmlns:a16="http://schemas.microsoft.com/office/drawing/2014/main" id="{01304496-6D0E-50C3-BCD4-3AD47240644A}"/>
            </a:ext>
          </a:extLst>
        </xdr:cNvPr>
        <xdr:cNvSpPr txBox="1"/>
      </xdr:nvSpPr>
      <xdr:spPr>
        <a:xfrm>
          <a:off x="6721023" y="5760880"/>
          <a:ext cx="648374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Domain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25</xdr:col>
      <xdr:colOff>99914</xdr:colOff>
      <xdr:row>33</xdr:row>
      <xdr:rowOff>108875</xdr:rowOff>
    </xdr:from>
    <xdr:ext cx="1902371" cy="263268"/>
    <xdr:sp macro="" textlink="">
      <xdr:nvSpPr>
        <xdr:cNvPr id="194" name="テキスト ボックス 193">
          <a:extLst>
            <a:ext uri="{FF2B5EF4-FFF2-40B4-BE49-F238E27FC236}">
              <a16:creationId xmlns:a16="http://schemas.microsoft.com/office/drawing/2014/main" id="{AAF04E2A-5FB8-D262-7B89-461FB07ACAE5}"/>
            </a:ext>
          </a:extLst>
        </xdr:cNvPr>
        <xdr:cNvSpPr txBox="1"/>
      </xdr:nvSpPr>
      <xdr:spPr>
        <a:xfrm>
          <a:off x="5737158" y="6578099"/>
          <a:ext cx="1902371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単体の共通管理情報（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IsFake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など）</a:t>
          </a:r>
        </a:p>
      </xdr:txBody>
    </xdr:sp>
    <xdr:clientData/>
  </xdr:oneCellAnchor>
  <xdr:oneCellAnchor>
    <xdr:from>
      <xdr:col>25</xdr:col>
      <xdr:colOff>99914</xdr:colOff>
      <xdr:row>37</xdr:row>
      <xdr:rowOff>16346</xdr:rowOff>
    </xdr:from>
    <xdr:ext cx="1090289" cy="263268"/>
    <xdr:sp macro="" textlink="">
      <xdr:nvSpPr>
        <xdr:cNvPr id="195" name="テキスト ボックス 194">
          <a:extLst>
            <a:ext uri="{FF2B5EF4-FFF2-40B4-BE49-F238E27FC236}">
              <a16:creationId xmlns:a16="http://schemas.microsoft.com/office/drawing/2014/main" id="{3C4D47CF-64AF-E729-3D8E-C04BE9DE3E37}"/>
            </a:ext>
          </a:extLst>
        </xdr:cNvPr>
        <xdr:cNvSpPr txBox="1"/>
      </xdr:nvSpPr>
      <xdr:spPr>
        <a:xfrm>
          <a:off x="5678843" y="7315217"/>
          <a:ext cx="109028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複数の共通管理情報</a:t>
          </a:r>
        </a:p>
      </xdr:txBody>
    </xdr:sp>
    <xdr:clientData/>
  </xdr:oneCellAnchor>
  <xdr:oneCellAnchor>
    <xdr:from>
      <xdr:col>33</xdr:col>
      <xdr:colOff>132571</xdr:colOff>
      <xdr:row>41</xdr:row>
      <xdr:rowOff>92545</xdr:rowOff>
    </xdr:from>
    <xdr:ext cx="1519509" cy="263268"/>
    <xdr:sp macro="" textlink="">
      <xdr:nvSpPr>
        <xdr:cNvPr id="196" name="テキスト ボックス 195">
          <a:extLst>
            <a:ext uri="{FF2B5EF4-FFF2-40B4-BE49-F238E27FC236}">
              <a16:creationId xmlns:a16="http://schemas.microsoft.com/office/drawing/2014/main" id="{3E03A84F-EAD9-12BF-5352-1B3E1C9D6D7E}"/>
            </a:ext>
          </a:extLst>
        </xdr:cNvPr>
        <xdr:cNvSpPr txBox="1"/>
      </xdr:nvSpPr>
      <xdr:spPr>
        <a:xfrm>
          <a:off x="7496757" y="8175188"/>
          <a:ext cx="151950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な独自のビジネスロジック</a:t>
          </a:r>
        </a:p>
      </xdr:txBody>
    </xdr:sp>
    <xdr:clientData/>
  </xdr:oneCellAnchor>
  <xdr:oneCellAnchor>
    <xdr:from>
      <xdr:col>33</xdr:col>
      <xdr:colOff>132571</xdr:colOff>
      <xdr:row>44</xdr:row>
      <xdr:rowOff>54445</xdr:rowOff>
    </xdr:from>
    <xdr:ext cx="1138059" cy="263268"/>
    <xdr:sp macro="" textlink="">
      <xdr:nvSpPr>
        <xdr:cNvPr id="197" name="テキスト ボックス 196">
          <a:extLst>
            <a:ext uri="{FF2B5EF4-FFF2-40B4-BE49-F238E27FC236}">
              <a16:creationId xmlns:a16="http://schemas.microsoft.com/office/drawing/2014/main" id="{3751769E-1FD9-497A-73CE-8A5B3DA7B295}"/>
            </a:ext>
          </a:extLst>
        </xdr:cNvPr>
        <xdr:cNvSpPr txBox="1"/>
      </xdr:nvSpPr>
      <xdr:spPr>
        <a:xfrm>
          <a:off x="7496757" y="8724916"/>
          <a:ext cx="113805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な一般のロジック</a:t>
          </a:r>
        </a:p>
      </xdr:txBody>
    </xdr:sp>
    <xdr:clientData/>
  </xdr:oneCellAnchor>
  <xdr:oneCellAnchor>
    <xdr:from>
      <xdr:col>33</xdr:col>
      <xdr:colOff>132571</xdr:colOff>
      <xdr:row>46</xdr:row>
      <xdr:rowOff>152416</xdr:rowOff>
    </xdr:from>
    <xdr:ext cx="1686863" cy="263268"/>
    <xdr:sp macro="" textlink="">
      <xdr:nvSpPr>
        <xdr:cNvPr id="198" name="テキスト ボックス 197">
          <a:extLst>
            <a:ext uri="{FF2B5EF4-FFF2-40B4-BE49-F238E27FC236}">
              <a16:creationId xmlns:a16="http://schemas.microsoft.com/office/drawing/2014/main" id="{1ED50E09-BE7F-BDE7-B499-C910D3F5881D}"/>
            </a:ext>
          </a:extLst>
        </xdr:cNvPr>
        <xdr:cNvSpPr txBox="1"/>
      </xdr:nvSpPr>
      <xdr:spPr>
        <a:xfrm>
          <a:off x="7496757" y="9214773"/>
          <a:ext cx="168686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でない独自のビジネスロジック</a:t>
          </a:r>
        </a:p>
      </xdr:txBody>
    </xdr:sp>
    <xdr:clientData/>
  </xdr:oneCellAnchor>
  <xdr:oneCellAnchor>
    <xdr:from>
      <xdr:col>50</xdr:col>
      <xdr:colOff>76539</xdr:colOff>
      <xdr:row>10</xdr:row>
      <xdr:rowOff>123638</xdr:rowOff>
    </xdr:from>
    <xdr:ext cx="468645" cy="305587"/>
    <xdr:sp macro="" textlink="">
      <xdr:nvSpPr>
        <xdr:cNvPr id="199" name="テキスト ボックス 198">
          <a:extLst>
            <a:ext uri="{FF2B5EF4-FFF2-40B4-BE49-F238E27FC236}">
              <a16:creationId xmlns:a16="http://schemas.microsoft.com/office/drawing/2014/main" id="{58E6EEDD-47E5-B1B5-A1BF-3DFB59124FFB}"/>
            </a:ext>
          </a:extLst>
        </xdr:cNvPr>
        <xdr:cNvSpPr txBox="1"/>
      </xdr:nvSpPr>
      <xdr:spPr>
        <a:xfrm>
          <a:off x="11234396" y="2132052"/>
          <a:ext cx="468645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Tests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51</xdr:col>
      <xdr:colOff>152711</xdr:colOff>
      <xdr:row>13</xdr:row>
      <xdr:rowOff>154090</xdr:rowOff>
    </xdr:from>
    <xdr:to>
      <xdr:col>55</xdr:col>
      <xdr:colOff>58435</xdr:colOff>
      <xdr:row>15</xdr:row>
      <xdr:rowOff>56494</xdr:rowOff>
    </xdr:to>
    <xdr:grpSp>
      <xdr:nvGrpSpPr>
        <xdr:cNvPr id="200" name="グループ化 199">
          <a:extLst>
            <a:ext uri="{FF2B5EF4-FFF2-40B4-BE49-F238E27FC236}">
              <a16:creationId xmlns:a16="http://schemas.microsoft.com/office/drawing/2014/main" id="{E53B3A17-9F3C-E8DD-59EC-EACB00223FF6}"/>
            </a:ext>
          </a:extLst>
        </xdr:cNvPr>
        <xdr:cNvGrpSpPr/>
      </xdr:nvGrpSpPr>
      <xdr:grpSpPr>
        <a:xfrm>
          <a:off x="11582711" y="2779468"/>
          <a:ext cx="802195" cy="299413"/>
          <a:chOff x="2008226" y="934670"/>
          <a:chExt cx="792030" cy="292789"/>
        </a:xfrm>
      </xdr:grpSpPr>
      <xdr:sp macro="" textlink="">
        <xdr:nvSpPr>
          <xdr:cNvPr id="201" name="テキスト ボックス 200">
            <a:extLst>
              <a:ext uri="{FF2B5EF4-FFF2-40B4-BE49-F238E27FC236}">
                <a16:creationId xmlns:a16="http://schemas.microsoft.com/office/drawing/2014/main" id="{2B23F86D-C321-3C5C-221D-1E29CECA36BF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02" name="テキスト ボックス 201">
            <a:extLst>
              <a:ext uri="{FF2B5EF4-FFF2-40B4-BE49-F238E27FC236}">
                <a16:creationId xmlns:a16="http://schemas.microsoft.com/office/drawing/2014/main" id="{DAD40671-0D84-3DDE-F1BD-5FF900BB65DA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Test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oneCellAnchor>
    <xdr:from>
      <xdr:col>27</xdr:col>
      <xdr:colOff>45807</xdr:colOff>
      <xdr:row>18</xdr:row>
      <xdr:rowOff>82941</xdr:rowOff>
    </xdr:from>
    <xdr:ext cx="744682" cy="453833"/>
    <xdr:sp macro="" textlink="">
      <xdr:nvSpPr>
        <xdr:cNvPr id="207" name="テキスト ボックス 206">
          <a:extLst>
            <a:ext uri="{FF2B5EF4-FFF2-40B4-BE49-F238E27FC236}">
              <a16:creationId xmlns:a16="http://schemas.microsoft.com/office/drawing/2014/main" id="{D4392A59-FC44-85CB-A20B-15C1933ECDE9}"/>
            </a:ext>
          </a:extLst>
        </xdr:cNvPr>
        <xdr:cNvSpPr txBox="1"/>
      </xdr:nvSpPr>
      <xdr:spPr>
        <a:xfrm>
          <a:off x="6169022" y="3720584"/>
          <a:ext cx="744682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Oracle/Fake</a:t>
          </a:r>
        </a:p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切替</a:t>
          </a:r>
        </a:p>
      </xdr:txBody>
    </xdr:sp>
    <xdr:clientData/>
  </xdr:oneCellAnchor>
  <xdr:oneCellAnchor>
    <xdr:from>
      <xdr:col>43</xdr:col>
      <xdr:colOff>119124</xdr:colOff>
      <xdr:row>12</xdr:row>
      <xdr:rowOff>147294</xdr:rowOff>
    </xdr:from>
    <xdr:ext cx="841503" cy="263268"/>
    <xdr:sp macro="" textlink="">
      <xdr:nvSpPr>
        <xdr:cNvPr id="208" name="テキスト ボックス 207">
          <a:extLst>
            <a:ext uri="{FF2B5EF4-FFF2-40B4-BE49-F238E27FC236}">
              <a16:creationId xmlns:a16="http://schemas.microsoft.com/office/drawing/2014/main" id="{3A70A467-1DE4-C3AD-94CF-AE6ACC94CC4E}"/>
            </a:ext>
          </a:extLst>
        </xdr:cNvPr>
        <xdr:cNvSpPr txBox="1"/>
      </xdr:nvSpPr>
      <xdr:spPr>
        <a:xfrm>
          <a:off x="9756183" y="2574168"/>
          <a:ext cx="84150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データソース接続</a:t>
          </a:r>
        </a:p>
      </xdr:txBody>
    </xdr:sp>
    <xdr:clientData/>
  </xdr:oneCellAnchor>
  <xdr:twoCellAnchor>
    <xdr:from>
      <xdr:col>23</xdr:col>
      <xdr:colOff>38421</xdr:colOff>
      <xdr:row>23</xdr:row>
      <xdr:rowOff>70436</xdr:rowOff>
    </xdr:from>
    <xdr:to>
      <xdr:col>25</xdr:col>
      <xdr:colOff>32018</xdr:colOff>
      <xdr:row>24</xdr:row>
      <xdr:rowOff>128065</xdr:rowOff>
    </xdr:to>
    <xdr:sp macro="" textlink="">
      <xdr:nvSpPr>
        <xdr:cNvPr id="216" name="矢印: 山形 215">
          <a:extLst>
            <a:ext uri="{FF2B5EF4-FFF2-40B4-BE49-F238E27FC236}">
              <a16:creationId xmlns:a16="http://schemas.microsoft.com/office/drawing/2014/main" id="{D32BAFCE-F6A7-7873-917E-9C908E6957C3}"/>
            </a:ext>
          </a:extLst>
        </xdr:cNvPr>
        <xdr:cNvSpPr/>
      </xdr:nvSpPr>
      <xdr:spPr>
        <a:xfrm>
          <a:off x="5193127" y="4680856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46</xdr:col>
      <xdr:colOff>9606</xdr:colOff>
      <xdr:row>28</xdr:row>
      <xdr:rowOff>35218</xdr:rowOff>
    </xdr:from>
    <xdr:to>
      <xdr:col>47</xdr:col>
      <xdr:colOff>41623</xdr:colOff>
      <xdr:row>30</xdr:row>
      <xdr:rowOff>80042</xdr:rowOff>
    </xdr:to>
    <xdr:sp macro="" textlink="">
      <xdr:nvSpPr>
        <xdr:cNvPr id="217" name="矢印: 山形 216">
          <a:extLst>
            <a:ext uri="{FF2B5EF4-FFF2-40B4-BE49-F238E27FC236}">
              <a16:creationId xmlns:a16="http://schemas.microsoft.com/office/drawing/2014/main" id="{CD63E796-8258-9C7F-DCBA-A27BE63F0AA1}"/>
            </a:ext>
          </a:extLst>
        </xdr:cNvPr>
        <xdr:cNvSpPr/>
      </xdr:nvSpPr>
      <xdr:spPr>
        <a:xfrm rot="5400000">
          <a:off x="10226169" y="5731008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103368</xdr:colOff>
      <xdr:row>28</xdr:row>
      <xdr:rowOff>35218</xdr:rowOff>
    </xdr:from>
    <xdr:to>
      <xdr:col>19</xdr:col>
      <xdr:colOff>135385</xdr:colOff>
      <xdr:row>30</xdr:row>
      <xdr:rowOff>80042</xdr:rowOff>
    </xdr:to>
    <xdr:sp macro="" textlink="">
      <xdr:nvSpPr>
        <xdr:cNvPr id="218" name="矢印: 山形 217">
          <a:extLst>
            <a:ext uri="{FF2B5EF4-FFF2-40B4-BE49-F238E27FC236}">
              <a16:creationId xmlns:a16="http://schemas.microsoft.com/office/drawing/2014/main" id="{45CFB22D-9F55-6653-3CB0-BC9010B0B729}"/>
            </a:ext>
          </a:extLst>
        </xdr:cNvPr>
        <xdr:cNvSpPr/>
      </xdr:nvSpPr>
      <xdr:spPr>
        <a:xfrm rot="5400000">
          <a:off x="4074138" y="5620550"/>
          <a:ext cx="433599" cy="257507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35</xdr:col>
      <xdr:colOff>166488</xdr:colOff>
      <xdr:row>4</xdr:row>
      <xdr:rowOff>76840</xdr:rowOff>
    </xdr:from>
    <xdr:to>
      <xdr:col>37</xdr:col>
      <xdr:colOff>160085</xdr:colOff>
      <xdr:row>5</xdr:row>
      <xdr:rowOff>134469</xdr:rowOff>
    </xdr:to>
    <xdr:sp macro="" textlink="">
      <xdr:nvSpPr>
        <xdr:cNvPr id="219" name="矢印: 山形 218">
          <a:extLst>
            <a:ext uri="{FF2B5EF4-FFF2-40B4-BE49-F238E27FC236}">
              <a16:creationId xmlns:a16="http://schemas.microsoft.com/office/drawing/2014/main" id="{82BC72CB-16CD-1392-D80A-A64548055579}"/>
            </a:ext>
          </a:extLst>
        </xdr:cNvPr>
        <xdr:cNvSpPr/>
      </xdr:nvSpPr>
      <xdr:spPr>
        <a:xfrm>
          <a:off x="8010606" y="915680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oneCellAnchor>
    <xdr:from>
      <xdr:col>38</xdr:col>
      <xdr:colOff>181014</xdr:colOff>
      <xdr:row>4</xdr:row>
      <xdr:rowOff>56105</xdr:rowOff>
    </xdr:from>
    <xdr:ext cx="1385242" cy="305587"/>
    <xdr:sp macro="" textlink="">
      <xdr:nvSpPr>
        <xdr:cNvPr id="220" name="テキスト ボックス 219">
          <a:extLst>
            <a:ext uri="{FF2B5EF4-FFF2-40B4-BE49-F238E27FC236}">
              <a16:creationId xmlns:a16="http://schemas.microsoft.com/office/drawing/2014/main" id="{43AC6285-1539-4C48-2FC0-5F08993E625E}"/>
            </a:ext>
          </a:extLst>
        </xdr:cNvPr>
        <xdr:cNvSpPr txBox="1"/>
      </xdr:nvSpPr>
      <xdr:spPr>
        <a:xfrm>
          <a:off x="8697485" y="894945"/>
          <a:ext cx="1385242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：プロジェクト参照権限</a:t>
          </a:r>
        </a:p>
      </xdr:txBody>
    </xdr:sp>
    <xdr:clientData/>
  </xdr:oneCellAnchor>
  <xdr:oneCellAnchor>
    <xdr:from>
      <xdr:col>49</xdr:col>
      <xdr:colOff>192099</xdr:colOff>
      <xdr:row>16</xdr:row>
      <xdr:rowOff>102471</xdr:rowOff>
    </xdr:from>
    <xdr:ext cx="1656641" cy="453833"/>
    <xdr:sp macro="" textlink="">
      <xdr:nvSpPr>
        <xdr:cNvPr id="221" name="テキスト ボックス 220">
          <a:extLst>
            <a:ext uri="{FF2B5EF4-FFF2-40B4-BE49-F238E27FC236}">
              <a16:creationId xmlns:a16="http://schemas.microsoft.com/office/drawing/2014/main" id="{C523F5BE-6569-C580-D96F-11C63C7ED861}"/>
            </a:ext>
          </a:extLst>
        </xdr:cNvPr>
        <xdr:cNvSpPr txBox="1"/>
      </xdr:nvSpPr>
      <xdr:spPr>
        <a:xfrm>
          <a:off x="11173864" y="3323362"/>
          <a:ext cx="1656641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テストプロジェクトは、全プロジェクトの参照権限を保有</a:t>
          </a:r>
          <a:endParaRPr kumimoji="1" lang="en-US" altLang="ja-JP" sz="900">
            <a:solidFill>
              <a:srgbClr val="0000CC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1</xdr:col>
      <xdr:colOff>35331</xdr:colOff>
      <xdr:row>31</xdr:row>
      <xdr:rowOff>37189</xdr:rowOff>
    </xdr:from>
    <xdr:ext cx="3032231" cy="305587"/>
    <xdr:sp macro="" textlink="">
      <xdr:nvSpPr>
        <xdr:cNvPr id="222" name="テキスト ボックス 221">
          <a:extLst>
            <a:ext uri="{FF2B5EF4-FFF2-40B4-BE49-F238E27FC236}">
              <a16:creationId xmlns:a16="http://schemas.microsoft.com/office/drawing/2014/main" id="{F8AE0DBB-683B-BEA5-2D35-18122E4C5322}"/>
            </a:ext>
          </a:extLst>
        </xdr:cNvPr>
        <xdr:cNvSpPr txBox="1"/>
      </xdr:nvSpPr>
      <xdr:spPr>
        <a:xfrm>
          <a:off x="259449" y="6235643"/>
          <a:ext cx="3032231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補足：</a:t>
          </a:r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レコードを取り扱う際に生成が必要なクラス</a:t>
          </a:r>
        </a:p>
      </xdr:txBody>
    </xdr:sp>
    <xdr:clientData/>
  </xdr:oneCellAnchor>
  <xdr:twoCellAnchor>
    <xdr:from>
      <xdr:col>2</xdr:col>
      <xdr:colOff>54430</xdr:colOff>
      <xdr:row>33</xdr:row>
      <xdr:rowOff>124411</xdr:rowOff>
    </xdr:from>
    <xdr:to>
      <xdr:col>9</xdr:col>
      <xdr:colOff>96674</xdr:colOff>
      <xdr:row>35</xdr:row>
      <xdr:rowOff>12269</xdr:rowOff>
    </xdr:to>
    <xdr:sp macro="" textlink="">
      <xdr:nvSpPr>
        <xdr:cNvPr id="223" name="テキスト ボックス 222">
          <a:extLst>
            <a:ext uri="{FF2B5EF4-FFF2-40B4-BE49-F238E27FC236}">
              <a16:creationId xmlns:a16="http://schemas.microsoft.com/office/drawing/2014/main" id="{439650B9-D209-48D2-904D-0C12CDBCE143}"/>
            </a:ext>
          </a:extLst>
        </xdr:cNvPr>
        <xdr:cNvSpPr txBox="1"/>
      </xdr:nvSpPr>
      <xdr:spPr>
        <a:xfrm>
          <a:off x="505410" y="6593635"/>
          <a:ext cx="1620673" cy="276634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⑤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ViewModel+Entity</a:t>
          </a:r>
        </a:p>
      </xdr:txBody>
    </xdr:sp>
    <xdr:clientData/>
  </xdr:twoCellAnchor>
  <xdr:twoCellAnchor>
    <xdr:from>
      <xdr:col>3</xdr:col>
      <xdr:colOff>100590</xdr:colOff>
      <xdr:row>37</xdr:row>
      <xdr:rowOff>83243</xdr:rowOff>
    </xdr:from>
    <xdr:to>
      <xdr:col>8</xdr:col>
      <xdr:colOff>50513</xdr:colOff>
      <xdr:row>38</xdr:row>
      <xdr:rowOff>131290</xdr:rowOff>
    </xdr:to>
    <xdr:sp macro="" textlink="">
      <xdr:nvSpPr>
        <xdr:cNvPr id="224" name="テキスト ボックス 223">
          <a:extLst>
            <a:ext uri="{FF2B5EF4-FFF2-40B4-BE49-F238E27FC236}">
              <a16:creationId xmlns:a16="http://schemas.microsoft.com/office/drawing/2014/main" id="{A54A76CA-C884-4FF2-9ED9-EA37F9EFD43D}"/>
            </a:ext>
          </a:extLst>
        </xdr:cNvPr>
        <xdr:cNvSpPr txBox="1"/>
      </xdr:nvSpPr>
      <xdr:spPr>
        <a:xfrm>
          <a:off x="772943" y="7472722"/>
          <a:ext cx="1070511" cy="24655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③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IRepository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4</xdr:col>
      <xdr:colOff>41488</xdr:colOff>
      <xdr:row>41</xdr:row>
      <xdr:rowOff>0</xdr:rowOff>
    </xdr:from>
    <xdr:to>
      <xdr:col>7</xdr:col>
      <xdr:colOff>109613</xdr:colOff>
      <xdr:row>42</xdr:row>
      <xdr:rowOff>51005</xdr:rowOff>
    </xdr:to>
    <xdr:sp macro="" textlink="">
      <xdr:nvSpPr>
        <xdr:cNvPr id="225" name="テキスト ボックス 224">
          <a:extLst>
            <a:ext uri="{FF2B5EF4-FFF2-40B4-BE49-F238E27FC236}">
              <a16:creationId xmlns:a16="http://schemas.microsoft.com/office/drawing/2014/main" id="{06E17CB1-9713-45FE-ABE0-DA95F700B2DD}"/>
            </a:ext>
          </a:extLst>
        </xdr:cNvPr>
        <xdr:cNvSpPr txBox="1"/>
      </xdr:nvSpPr>
      <xdr:spPr>
        <a:xfrm>
          <a:off x="937959" y="8183495"/>
          <a:ext cx="740478" cy="24951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②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Entitity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0</xdr:colOff>
      <xdr:row>36</xdr:row>
      <xdr:rowOff>0</xdr:rowOff>
    </xdr:from>
    <xdr:to>
      <xdr:col>13</xdr:col>
      <xdr:colOff>68125</xdr:colOff>
      <xdr:row>37</xdr:row>
      <xdr:rowOff>48871</xdr:rowOff>
    </xdr:to>
    <xdr:sp macro="" textlink="">
      <xdr:nvSpPr>
        <xdr:cNvPr id="227" name="テキスト ボックス 226">
          <a:extLst>
            <a:ext uri="{FF2B5EF4-FFF2-40B4-BE49-F238E27FC236}">
              <a16:creationId xmlns:a16="http://schemas.microsoft.com/office/drawing/2014/main" id="{DDEC196E-DA0E-40B4-9C8D-EB73B2C39DB9}"/>
            </a:ext>
          </a:extLst>
        </xdr:cNvPr>
        <xdr:cNvSpPr txBox="1"/>
      </xdr:nvSpPr>
      <xdr:spPr>
        <a:xfrm>
          <a:off x="2241176" y="7190975"/>
          <a:ext cx="740478" cy="2473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④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Oracle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0</xdr:colOff>
      <xdr:row>38</xdr:row>
      <xdr:rowOff>140872</xdr:rowOff>
    </xdr:from>
    <xdr:to>
      <xdr:col>13</xdr:col>
      <xdr:colOff>68125</xdr:colOff>
      <xdr:row>39</xdr:row>
      <xdr:rowOff>189744</xdr:rowOff>
    </xdr:to>
    <xdr:sp macro="" textlink="">
      <xdr:nvSpPr>
        <xdr:cNvPr id="228" name="テキスト ボックス 227">
          <a:extLst>
            <a:ext uri="{FF2B5EF4-FFF2-40B4-BE49-F238E27FC236}">
              <a16:creationId xmlns:a16="http://schemas.microsoft.com/office/drawing/2014/main" id="{BA9C9DE4-965F-FB36-3248-757B6F936BA8}"/>
            </a:ext>
          </a:extLst>
        </xdr:cNvPr>
        <xdr:cNvSpPr txBox="1"/>
      </xdr:nvSpPr>
      <xdr:spPr>
        <a:xfrm>
          <a:off x="2241176" y="7728856"/>
          <a:ext cx="740478" cy="2473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④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Fake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5</xdr:col>
      <xdr:colOff>188297</xdr:colOff>
      <xdr:row>35</xdr:row>
      <xdr:rowOff>12269</xdr:rowOff>
    </xdr:from>
    <xdr:to>
      <xdr:col>5</xdr:col>
      <xdr:colOff>188298</xdr:colOff>
      <xdr:row>37</xdr:row>
      <xdr:rowOff>83243</xdr:rowOff>
    </xdr:to>
    <xdr:cxnSp macro="">
      <xdr:nvCxnSpPr>
        <xdr:cNvPr id="230" name="直線コネクタ 229">
          <a:extLst>
            <a:ext uri="{FF2B5EF4-FFF2-40B4-BE49-F238E27FC236}">
              <a16:creationId xmlns:a16="http://schemas.microsoft.com/office/drawing/2014/main" id="{0CD1CDEE-CB11-F529-F49E-90E51C6B42EA}"/>
            </a:ext>
          </a:extLst>
        </xdr:cNvPr>
        <xdr:cNvCxnSpPr>
          <a:stCxn id="223" idx="2"/>
          <a:endCxn id="224" idx="0"/>
        </xdr:cNvCxnSpPr>
      </xdr:nvCxnSpPr>
      <xdr:spPr>
        <a:xfrm flipH="1">
          <a:off x="1315746" y="6870269"/>
          <a:ext cx="1" cy="459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187610</xdr:colOff>
      <xdr:row>38</xdr:row>
      <xdr:rowOff>131290</xdr:rowOff>
    </xdr:from>
    <xdr:to>
      <xdr:col>5</xdr:col>
      <xdr:colOff>187611</xdr:colOff>
      <xdr:row>41</xdr:row>
      <xdr:rowOff>0</xdr:rowOff>
    </xdr:to>
    <xdr:cxnSp macro="">
      <xdr:nvCxnSpPr>
        <xdr:cNvPr id="231" name="直線コネクタ 230">
          <a:extLst>
            <a:ext uri="{FF2B5EF4-FFF2-40B4-BE49-F238E27FC236}">
              <a16:creationId xmlns:a16="http://schemas.microsoft.com/office/drawing/2014/main" id="{3CE5DDDA-DF98-0A50-35C0-2C982BD917F9}"/>
            </a:ext>
          </a:extLst>
        </xdr:cNvPr>
        <xdr:cNvCxnSpPr>
          <a:stCxn id="224" idx="2"/>
          <a:endCxn id="225" idx="0"/>
        </xdr:cNvCxnSpPr>
      </xdr:nvCxnSpPr>
      <xdr:spPr>
        <a:xfrm flipH="1">
          <a:off x="1308198" y="7719274"/>
          <a:ext cx="1" cy="46422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50513</xdr:colOff>
      <xdr:row>36</xdr:row>
      <xdr:rowOff>123688</xdr:rowOff>
    </xdr:from>
    <xdr:to>
      <xdr:col>10</xdr:col>
      <xdr:colOff>0</xdr:colOff>
      <xdr:row>38</xdr:row>
      <xdr:rowOff>8014</xdr:rowOff>
    </xdr:to>
    <xdr:cxnSp macro="">
      <xdr:nvCxnSpPr>
        <xdr:cNvPr id="234" name="直線コネクタ 233">
          <a:extLst>
            <a:ext uri="{FF2B5EF4-FFF2-40B4-BE49-F238E27FC236}">
              <a16:creationId xmlns:a16="http://schemas.microsoft.com/office/drawing/2014/main" id="{7F14CA23-F5DA-BE97-E1E3-3EC9C1F54595}"/>
            </a:ext>
          </a:extLst>
        </xdr:cNvPr>
        <xdr:cNvCxnSpPr>
          <a:stCxn id="224" idx="3"/>
          <a:endCxn id="227" idx="1"/>
        </xdr:cNvCxnSpPr>
      </xdr:nvCxnSpPr>
      <xdr:spPr>
        <a:xfrm flipV="1">
          <a:off x="1843454" y="7314663"/>
          <a:ext cx="397722" cy="281335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50513</xdr:colOff>
      <xdr:row>38</xdr:row>
      <xdr:rowOff>8014</xdr:rowOff>
    </xdr:from>
    <xdr:to>
      <xdr:col>10</xdr:col>
      <xdr:colOff>0</xdr:colOff>
      <xdr:row>39</xdr:row>
      <xdr:rowOff>66057</xdr:rowOff>
    </xdr:to>
    <xdr:cxnSp macro="">
      <xdr:nvCxnSpPr>
        <xdr:cNvPr id="237" name="直線コネクタ 233">
          <a:extLst>
            <a:ext uri="{FF2B5EF4-FFF2-40B4-BE49-F238E27FC236}">
              <a16:creationId xmlns:a16="http://schemas.microsoft.com/office/drawing/2014/main" id="{D24BB705-D3DD-1DE0-89DD-8A6577093A95}"/>
            </a:ext>
          </a:extLst>
        </xdr:cNvPr>
        <xdr:cNvCxnSpPr>
          <a:stCxn id="224" idx="3"/>
          <a:endCxn id="228" idx="1"/>
        </xdr:cNvCxnSpPr>
      </xdr:nvCxnSpPr>
      <xdr:spPr>
        <a:xfrm>
          <a:off x="1843454" y="7595998"/>
          <a:ext cx="397722" cy="256546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134469</xdr:colOff>
      <xdr:row>44</xdr:row>
      <xdr:rowOff>102453</xdr:rowOff>
    </xdr:from>
    <xdr:to>
      <xdr:col>8</xdr:col>
      <xdr:colOff>106946</xdr:colOff>
      <xdr:row>46</xdr:row>
      <xdr:rowOff>4858</xdr:rowOff>
    </xdr:to>
    <xdr:grpSp>
      <xdr:nvGrpSpPr>
        <xdr:cNvPr id="242" name="グループ化 241">
          <a:extLst>
            <a:ext uri="{FF2B5EF4-FFF2-40B4-BE49-F238E27FC236}">
              <a16:creationId xmlns:a16="http://schemas.microsoft.com/office/drawing/2014/main" id="{D938AAC8-036F-40CE-8D61-955079850726}"/>
            </a:ext>
          </a:extLst>
        </xdr:cNvPr>
        <xdr:cNvGrpSpPr/>
      </xdr:nvGrpSpPr>
      <xdr:grpSpPr>
        <a:xfrm>
          <a:off x="806822" y="8881461"/>
          <a:ext cx="1093065" cy="299413"/>
          <a:chOff x="2008226" y="934670"/>
          <a:chExt cx="792030" cy="292789"/>
        </a:xfrm>
      </xdr:grpSpPr>
      <xdr:sp macro="" textlink="">
        <xdr:nvSpPr>
          <xdr:cNvPr id="243" name="テキスト ボックス 242">
            <a:extLst>
              <a:ext uri="{FF2B5EF4-FFF2-40B4-BE49-F238E27FC236}">
                <a16:creationId xmlns:a16="http://schemas.microsoft.com/office/drawing/2014/main" id="{5E7C7F14-07FF-6FC2-1021-EC4DE8DD7AC3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44" name="テキスト ボックス 243">
            <a:extLst>
              <a:ext uri="{FF2B5EF4-FFF2-40B4-BE49-F238E27FC236}">
                <a16:creationId xmlns:a16="http://schemas.microsoft.com/office/drawing/2014/main" id="{17C00C7E-B6B5-3C11-5D4F-3EC98CE07196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①</a:t>
            </a:r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ValueObject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5</xdr:col>
      <xdr:colOff>187610</xdr:colOff>
      <xdr:row>42</xdr:row>
      <xdr:rowOff>51005</xdr:rowOff>
    </xdr:from>
    <xdr:to>
      <xdr:col>5</xdr:col>
      <xdr:colOff>191324</xdr:colOff>
      <xdr:row>44</xdr:row>
      <xdr:rowOff>102453</xdr:rowOff>
    </xdr:to>
    <xdr:cxnSp macro="">
      <xdr:nvCxnSpPr>
        <xdr:cNvPr id="245" name="直線コネクタ 244">
          <a:extLst>
            <a:ext uri="{FF2B5EF4-FFF2-40B4-BE49-F238E27FC236}">
              <a16:creationId xmlns:a16="http://schemas.microsoft.com/office/drawing/2014/main" id="{AACACF63-433E-3A8E-FFAD-99C094A7F4F6}"/>
            </a:ext>
          </a:extLst>
        </xdr:cNvPr>
        <xdr:cNvCxnSpPr>
          <a:stCxn id="225" idx="2"/>
          <a:endCxn id="244" idx="0"/>
        </xdr:cNvCxnSpPr>
      </xdr:nvCxnSpPr>
      <xdr:spPr>
        <a:xfrm>
          <a:off x="1308198" y="8433005"/>
          <a:ext cx="3714" cy="4484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26</xdr:col>
      <xdr:colOff>44940</xdr:colOff>
      <xdr:row>16</xdr:row>
      <xdr:rowOff>1675</xdr:rowOff>
    </xdr:from>
    <xdr:ext cx="401970" cy="232884"/>
    <xdr:sp macro="" textlink="">
      <xdr:nvSpPr>
        <xdr:cNvPr id="248" name="テキスト ボックス 247">
          <a:extLst>
            <a:ext uri="{FF2B5EF4-FFF2-40B4-BE49-F238E27FC236}">
              <a16:creationId xmlns:a16="http://schemas.microsoft.com/office/drawing/2014/main" id="{68034E92-C187-E5CF-8670-F59BE4E03647}"/>
            </a:ext>
          </a:extLst>
        </xdr:cNvPr>
        <xdr:cNvSpPr txBox="1"/>
      </xdr:nvSpPr>
      <xdr:spPr>
        <a:xfrm>
          <a:off x="5847026" y="3185746"/>
          <a:ext cx="401970" cy="232884"/>
        </a:xfrm>
        <a:prstGeom prst="flowChartProcess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spAutoFit/>
        </a:bodyPr>
        <a:lstStyle/>
        <a:p>
          <a:pPr algn="ctr"/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public</a:t>
          </a:r>
          <a:endParaRPr kumimoji="1" lang="ja-JP" altLang="en-US" sz="11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25</xdr:col>
      <xdr:colOff>1242</xdr:colOff>
      <xdr:row>11</xdr:row>
      <xdr:rowOff>154075</xdr:rowOff>
    </xdr:from>
    <xdr:ext cx="1632370" cy="232884"/>
    <xdr:sp macro="" textlink="">
      <xdr:nvSpPr>
        <xdr:cNvPr id="251" name="テキスト ボックス 250">
          <a:extLst>
            <a:ext uri="{FF2B5EF4-FFF2-40B4-BE49-F238E27FC236}">
              <a16:creationId xmlns:a16="http://schemas.microsoft.com/office/drawing/2014/main" id="{0F19976D-BD9E-909E-4000-4AF2C71EF3F7}"/>
            </a:ext>
          </a:extLst>
        </xdr:cNvPr>
        <xdr:cNvSpPr txBox="1"/>
      </xdr:nvSpPr>
      <xdr:spPr>
        <a:xfrm>
          <a:off x="5580171" y="2358432"/>
          <a:ext cx="1632370" cy="232884"/>
        </a:xfrm>
        <a:prstGeom prst="flowChartProcess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spAutoFit/>
        </a:bodyPr>
        <a:lstStyle/>
        <a:p>
          <a:pPr algn="ctr"/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internal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（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Factories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除く）</a:t>
          </a:r>
        </a:p>
      </xdr:txBody>
    </xdr:sp>
    <xdr:clientData/>
  </xdr:oneCellAnchor>
  <xdr:twoCellAnchor>
    <xdr:from>
      <xdr:col>19</xdr:col>
      <xdr:colOff>11220</xdr:colOff>
      <xdr:row>26</xdr:row>
      <xdr:rowOff>45229</xdr:rowOff>
    </xdr:from>
    <xdr:to>
      <xdr:col>23</xdr:col>
      <xdr:colOff>986</xdr:colOff>
      <xdr:row>27</xdr:row>
      <xdr:rowOff>94028</xdr:rowOff>
    </xdr:to>
    <xdr:sp macro="" textlink="">
      <xdr:nvSpPr>
        <xdr:cNvPr id="253" name="テキスト ボックス 252">
          <a:extLst>
            <a:ext uri="{FF2B5EF4-FFF2-40B4-BE49-F238E27FC236}">
              <a16:creationId xmlns:a16="http://schemas.microsoft.com/office/drawing/2014/main" id="{8207E94B-0F3A-2B80-1C78-2D3E924460D7}"/>
            </a:ext>
          </a:extLst>
        </xdr:cNvPr>
        <xdr:cNvSpPr txBox="1"/>
      </xdr:nvSpPr>
      <xdr:spPr>
        <a:xfrm>
          <a:off x="4269455" y="5251162"/>
          <a:ext cx="886237" cy="247302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App.config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21</xdr:col>
      <xdr:colOff>6103</xdr:colOff>
      <xdr:row>27</xdr:row>
      <xdr:rowOff>94028</xdr:rowOff>
    </xdr:from>
    <xdr:to>
      <xdr:col>21</xdr:col>
      <xdr:colOff>6103</xdr:colOff>
      <xdr:row>32</xdr:row>
      <xdr:rowOff>45231</xdr:rowOff>
    </xdr:to>
    <xdr:cxnSp macro="">
      <xdr:nvCxnSpPr>
        <xdr:cNvPr id="254" name="直線矢印コネクタ 253">
          <a:extLst>
            <a:ext uri="{FF2B5EF4-FFF2-40B4-BE49-F238E27FC236}">
              <a16:creationId xmlns:a16="http://schemas.microsoft.com/office/drawing/2014/main" id="{25D959AE-369E-F8E9-75A7-94D1994F6147}"/>
            </a:ext>
          </a:extLst>
        </xdr:cNvPr>
        <xdr:cNvCxnSpPr>
          <a:stCxn id="253" idx="2"/>
          <a:endCxn id="97" idx="0"/>
        </xdr:cNvCxnSpPr>
      </xdr:nvCxnSpPr>
      <xdr:spPr>
        <a:xfrm>
          <a:off x="4666026" y="5457336"/>
          <a:ext cx="0" cy="935103"/>
        </a:xfrm>
        <a:prstGeom prst="straightConnector1">
          <a:avLst/>
        </a:prstGeom>
        <a:ln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28347</xdr:colOff>
      <xdr:row>24</xdr:row>
      <xdr:rowOff>152786</xdr:rowOff>
    </xdr:from>
    <xdr:ext cx="1254502" cy="263268"/>
    <xdr:sp macro="" textlink="">
      <xdr:nvSpPr>
        <xdr:cNvPr id="257" name="テキスト ボックス 256">
          <a:extLst>
            <a:ext uri="{FF2B5EF4-FFF2-40B4-BE49-F238E27FC236}">
              <a16:creationId xmlns:a16="http://schemas.microsoft.com/office/drawing/2014/main" id="{85A7184F-9027-FD37-5E06-A3F4017C3CA4}"/>
            </a:ext>
          </a:extLst>
        </xdr:cNvPr>
        <xdr:cNvSpPr txBox="1"/>
      </xdr:nvSpPr>
      <xdr:spPr>
        <a:xfrm>
          <a:off x="4087163" y="4872520"/>
          <a:ext cx="1254502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Domain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config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を指定</a:t>
          </a:r>
        </a:p>
      </xdr:txBody>
    </xdr:sp>
    <xdr:clientData/>
  </xdr:oneCellAnchor>
  <xdr:oneCellAnchor>
    <xdr:from>
      <xdr:col>42</xdr:col>
      <xdr:colOff>170672</xdr:colOff>
      <xdr:row>37</xdr:row>
      <xdr:rowOff>14791</xdr:rowOff>
    </xdr:from>
    <xdr:ext cx="951533" cy="263268"/>
    <xdr:sp macro="" textlink="">
      <xdr:nvSpPr>
        <xdr:cNvPr id="260" name="テキスト ボックス 259">
          <a:extLst>
            <a:ext uri="{FF2B5EF4-FFF2-40B4-BE49-F238E27FC236}">
              <a16:creationId xmlns:a16="http://schemas.microsoft.com/office/drawing/2014/main" id="{B7B3F360-AF27-CF7B-50F5-0C43F5A2ABFF}"/>
            </a:ext>
          </a:extLst>
        </xdr:cNvPr>
        <xdr:cNvSpPr txBox="1"/>
      </xdr:nvSpPr>
      <xdr:spPr>
        <a:xfrm>
          <a:off x="9641243" y="7261567"/>
          <a:ext cx="95153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テーブルの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レコード</a:t>
          </a:r>
        </a:p>
      </xdr:txBody>
    </xdr:sp>
    <xdr:clientData/>
  </xdr:oneCellAnchor>
  <xdr:oneCellAnchor>
    <xdr:from>
      <xdr:col>36</xdr:col>
      <xdr:colOff>155120</xdr:colOff>
      <xdr:row>37</xdr:row>
      <xdr:rowOff>14791</xdr:rowOff>
    </xdr:from>
    <xdr:ext cx="646258" cy="263268"/>
    <xdr:sp macro="" textlink="">
      <xdr:nvSpPr>
        <xdr:cNvPr id="261" name="テキスト ボックス 260">
          <a:extLst>
            <a:ext uri="{FF2B5EF4-FFF2-40B4-BE49-F238E27FC236}">
              <a16:creationId xmlns:a16="http://schemas.microsoft.com/office/drawing/2014/main" id="{E7F350DC-41E4-4BB3-16CE-30AD0F66F739}"/>
            </a:ext>
          </a:extLst>
        </xdr:cNvPr>
        <xdr:cNvSpPr txBox="1"/>
      </xdr:nvSpPr>
      <xdr:spPr>
        <a:xfrm>
          <a:off x="8272753" y="7261567"/>
          <a:ext cx="64625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テーブルの列</a:t>
          </a:r>
        </a:p>
      </xdr:txBody>
    </xdr:sp>
    <xdr:clientData/>
  </xdr:oneCellAnchor>
  <xdr:oneCellAnchor>
    <xdr:from>
      <xdr:col>2</xdr:col>
      <xdr:colOff>43106</xdr:colOff>
      <xdr:row>46</xdr:row>
      <xdr:rowOff>130495</xdr:rowOff>
    </xdr:from>
    <xdr:ext cx="2202773" cy="305587"/>
    <xdr:sp macro="" textlink="">
      <xdr:nvSpPr>
        <xdr:cNvPr id="264" name="テキスト ボックス 263">
          <a:extLst>
            <a:ext uri="{FF2B5EF4-FFF2-40B4-BE49-F238E27FC236}">
              <a16:creationId xmlns:a16="http://schemas.microsoft.com/office/drawing/2014/main" id="{8F01F6AF-6B3C-D154-2AB6-593245B7C8DA}"/>
            </a:ext>
          </a:extLst>
        </xdr:cNvPr>
        <xdr:cNvSpPr txBox="1"/>
      </xdr:nvSpPr>
      <xdr:spPr>
        <a:xfrm>
          <a:off x="494086" y="9126761"/>
          <a:ext cx="2202773" cy="305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※</a:t>
          </a:r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⑤は画面に表示しない場合は不要</a:t>
          </a:r>
        </a:p>
      </xdr:txBody>
    </xdr:sp>
    <xdr:clientData/>
  </xdr:oneCellAnchor>
  <xdr:oneCellAnchor>
    <xdr:from>
      <xdr:col>7</xdr:col>
      <xdr:colOff>43902</xdr:colOff>
      <xdr:row>26</xdr:row>
      <xdr:rowOff>51704</xdr:rowOff>
    </xdr:from>
    <xdr:ext cx="642218" cy="263268"/>
    <xdr:sp macro="" textlink="">
      <xdr:nvSpPr>
        <xdr:cNvPr id="267" name="テキスト ボックス 266">
          <a:extLst>
            <a:ext uri="{FF2B5EF4-FFF2-40B4-BE49-F238E27FC236}">
              <a16:creationId xmlns:a16="http://schemas.microsoft.com/office/drawing/2014/main" id="{6F42AF9A-9602-9A09-B718-393490A0A715}"/>
            </a:ext>
          </a:extLst>
        </xdr:cNvPr>
        <xdr:cNvSpPr txBox="1"/>
      </xdr:nvSpPr>
      <xdr:spPr>
        <a:xfrm>
          <a:off x="1622331" y="5160214"/>
          <a:ext cx="64221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タイマー処理</a:t>
          </a:r>
        </a:p>
      </xdr:txBody>
    </xdr:sp>
    <xdr:clientData/>
  </xdr:oneCellAnchor>
  <xdr:oneCellAnchor>
    <xdr:from>
      <xdr:col>23</xdr:col>
      <xdr:colOff>152757</xdr:colOff>
      <xdr:row>41</xdr:row>
      <xdr:rowOff>106129</xdr:rowOff>
    </xdr:from>
    <xdr:ext cx="534368" cy="263268"/>
    <xdr:sp macro="" textlink="">
      <xdr:nvSpPr>
        <xdr:cNvPr id="268" name="テキスト ボックス 267">
          <a:extLst>
            <a:ext uri="{FF2B5EF4-FFF2-40B4-BE49-F238E27FC236}">
              <a16:creationId xmlns:a16="http://schemas.microsoft.com/office/drawing/2014/main" id="{D17638B1-6216-6A56-2F05-8478EAC2EA04}"/>
            </a:ext>
          </a:extLst>
        </xdr:cNvPr>
        <xdr:cNvSpPr txBox="1"/>
      </xdr:nvSpPr>
      <xdr:spPr>
        <a:xfrm>
          <a:off x="5339023" y="8130456"/>
          <a:ext cx="53436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例外処理</a:t>
          </a:r>
        </a:p>
      </xdr:txBody>
    </xdr:sp>
    <xdr:clientData/>
  </xdr:oneCellAnchor>
  <xdr:oneCellAnchor>
    <xdr:from>
      <xdr:col>37</xdr:col>
      <xdr:colOff>168308</xdr:colOff>
      <xdr:row>30</xdr:row>
      <xdr:rowOff>129459</xdr:rowOff>
    </xdr:from>
    <xdr:ext cx="1207566" cy="263268"/>
    <xdr:sp macro="" textlink="">
      <xdr:nvSpPr>
        <xdr:cNvPr id="269" name="テキスト ボックス 268">
          <a:extLst>
            <a:ext uri="{FF2B5EF4-FFF2-40B4-BE49-F238E27FC236}">
              <a16:creationId xmlns:a16="http://schemas.microsoft.com/office/drawing/2014/main" id="{E7D0AC06-F482-AE6C-D298-8076A3954F35}"/>
            </a:ext>
          </a:extLst>
        </xdr:cNvPr>
        <xdr:cNvSpPr txBox="1"/>
      </xdr:nvSpPr>
      <xdr:spPr>
        <a:xfrm>
          <a:off x="8511431" y="6015520"/>
          <a:ext cx="1207566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外部接触インターフェース</a:t>
          </a:r>
        </a:p>
      </xdr:txBody>
    </xdr:sp>
    <xdr:clientData/>
  </xdr:oneCellAnchor>
  <xdr:oneCellAnchor>
    <xdr:from>
      <xdr:col>43</xdr:col>
      <xdr:colOff>222738</xdr:colOff>
      <xdr:row>18</xdr:row>
      <xdr:rowOff>106132</xdr:rowOff>
    </xdr:from>
    <xdr:ext cx="534368" cy="263268"/>
    <xdr:sp macro="" textlink="">
      <xdr:nvSpPr>
        <xdr:cNvPr id="270" name="テキスト ボックス 269">
          <a:extLst>
            <a:ext uri="{FF2B5EF4-FFF2-40B4-BE49-F238E27FC236}">
              <a16:creationId xmlns:a16="http://schemas.microsoft.com/office/drawing/2014/main" id="{B8913F78-0693-318D-CCF4-18151102FCE0}"/>
            </a:ext>
          </a:extLst>
        </xdr:cNvPr>
        <xdr:cNvSpPr txBox="1"/>
      </xdr:nvSpPr>
      <xdr:spPr>
        <a:xfrm>
          <a:off x="9918799" y="3659541"/>
          <a:ext cx="53436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外部接触</a:t>
          </a:r>
        </a:p>
      </xdr:txBody>
    </xdr:sp>
    <xdr:clientData/>
  </xdr:oneCellAnchor>
  <xdr:oneCellAnchor>
    <xdr:from>
      <xdr:col>16</xdr:col>
      <xdr:colOff>214952</xdr:colOff>
      <xdr:row>33</xdr:row>
      <xdr:rowOff>113908</xdr:rowOff>
    </xdr:from>
    <xdr:ext cx="1566061" cy="263268"/>
    <xdr:sp macro="" textlink="">
      <xdr:nvSpPr>
        <xdr:cNvPr id="271" name="テキスト ボックス 270">
          <a:extLst>
            <a:ext uri="{FF2B5EF4-FFF2-40B4-BE49-F238E27FC236}">
              <a16:creationId xmlns:a16="http://schemas.microsoft.com/office/drawing/2014/main" id="{005C481B-9316-D99E-6C29-D4631E643566}"/>
            </a:ext>
          </a:extLst>
        </xdr:cNvPr>
        <xdr:cNvSpPr txBox="1"/>
      </xdr:nvSpPr>
      <xdr:spPr>
        <a:xfrm>
          <a:off x="3822789" y="6583132"/>
          <a:ext cx="1566061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注）出力ディレクトリに常にコピー</a:t>
          </a:r>
        </a:p>
      </xdr:txBody>
    </xdr:sp>
    <xdr:clientData/>
  </xdr:oneCellAnchor>
  <xdr:twoCellAnchor>
    <xdr:from>
      <xdr:col>9</xdr:col>
      <xdr:colOff>87504</xdr:colOff>
      <xdr:row>17</xdr:row>
      <xdr:rowOff>16125</xdr:rowOff>
    </xdr:from>
    <xdr:to>
      <xdr:col>11</xdr:col>
      <xdr:colOff>38976</xdr:colOff>
      <xdr:row>19</xdr:row>
      <xdr:rowOff>174199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297916C4-2018-ADB0-4E06-1DEC462CA910}"/>
            </a:ext>
          </a:extLst>
        </xdr:cNvPr>
        <xdr:cNvGrpSpPr/>
      </xdr:nvGrpSpPr>
      <xdr:grpSpPr>
        <a:xfrm>
          <a:off x="2104563" y="3435520"/>
          <a:ext cx="399707" cy="555083"/>
          <a:chOff x="2764589" y="-1720499"/>
          <a:chExt cx="394819" cy="545113"/>
        </a:xfrm>
      </xdr:grpSpPr>
      <xdr:cxnSp macro="">
        <xdr:nvCxnSpPr>
          <xdr:cNvPr id="3" name="直線矢印コネクタ 56">
            <a:extLst>
              <a:ext uri="{FF2B5EF4-FFF2-40B4-BE49-F238E27FC236}">
                <a16:creationId xmlns:a16="http://schemas.microsoft.com/office/drawing/2014/main" id="{58C53652-9378-BBBB-AC2B-F9577E410879}"/>
              </a:ext>
            </a:extLst>
          </xdr:cNvPr>
          <xdr:cNvCxnSpPr>
            <a:stCxn id="6" idx="3"/>
            <a:endCxn id="4" idx="2"/>
          </xdr:cNvCxnSpPr>
        </xdr:nvCxnSpPr>
        <xdr:spPr>
          <a:xfrm flipV="1">
            <a:off x="2764589" y="-1611642"/>
            <a:ext cx="310361" cy="436256"/>
          </a:xfrm>
          <a:prstGeom prst="bentConnector2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" name="フローチャート: 判断 3">
            <a:extLst>
              <a:ext uri="{FF2B5EF4-FFF2-40B4-BE49-F238E27FC236}">
                <a16:creationId xmlns:a16="http://schemas.microsoft.com/office/drawing/2014/main" id="{23A663C1-B30E-1CDA-62EE-334945FECB33}"/>
              </a:ext>
            </a:extLst>
          </xdr:cNvPr>
          <xdr:cNvSpPr/>
        </xdr:nvSpPr>
        <xdr:spPr>
          <a:xfrm>
            <a:off x="2990492" y="-1720499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155934</xdr:colOff>
      <xdr:row>19</xdr:row>
      <xdr:rowOff>51827</xdr:rowOff>
    </xdr:from>
    <xdr:to>
      <xdr:col>9</xdr:col>
      <xdr:colOff>87505</xdr:colOff>
      <xdr:row>20</xdr:row>
      <xdr:rowOff>100626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1FC4E7DF-9C7E-21BD-248D-FE2BD65DFC48}"/>
            </a:ext>
          </a:extLst>
        </xdr:cNvPr>
        <xdr:cNvSpPr txBox="1"/>
      </xdr:nvSpPr>
      <xdr:spPr>
        <a:xfrm>
          <a:off x="825405" y="3823727"/>
          <a:ext cx="1270514" cy="24474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MessageService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155934</xdr:colOff>
      <xdr:row>21</xdr:row>
      <xdr:rowOff>160684</xdr:rowOff>
    </xdr:from>
    <xdr:to>
      <xdr:col>9</xdr:col>
      <xdr:colOff>87505</xdr:colOff>
      <xdr:row>23</xdr:row>
      <xdr:rowOff>13541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C1263BD4-DC14-1B60-1AD7-444E8EBEDD05}"/>
            </a:ext>
          </a:extLst>
        </xdr:cNvPr>
        <xdr:cNvSpPr txBox="1"/>
      </xdr:nvSpPr>
      <xdr:spPr>
        <a:xfrm>
          <a:off x="825405" y="4324470"/>
          <a:ext cx="1270514" cy="24474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IMessageService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6</xdr:col>
      <xdr:colOff>121719</xdr:colOff>
      <xdr:row>20</xdr:row>
      <xdr:rowOff>100626</xdr:rowOff>
    </xdr:from>
    <xdr:to>
      <xdr:col>6</xdr:col>
      <xdr:colOff>121719</xdr:colOff>
      <xdr:row>21</xdr:row>
      <xdr:rowOff>160684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AC81052A-0D92-7616-615B-A783947DF709}"/>
            </a:ext>
          </a:extLst>
        </xdr:cNvPr>
        <xdr:cNvCxnSpPr>
          <a:stCxn id="6" idx="2"/>
          <a:endCxn id="34" idx="0"/>
        </xdr:cNvCxnSpPr>
      </xdr:nvCxnSpPr>
      <xdr:spPr>
        <a:xfrm>
          <a:off x="1460662" y="4068469"/>
          <a:ext cx="0" cy="256001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127127</xdr:colOff>
      <xdr:row>23</xdr:row>
      <xdr:rowOff>21791</xdr:rowOff>
    </xdr:from>
    <xdr:ext cx="833039" cy="263268"/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A3681354-0764-087E-1DAD-19528F4F3425}"/>
            </a:ext>
          </a:extLst>
        </xdr:cNvPr>
        <xdr:cNvSpPr txBox="1"/>
      </xdr:nvSpPr>
      <xdr:spPr>
        <a:xfrm>
          <a:off x="1019756" y="4577462"/>
          <a:ext cx="83303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メッセージボックス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157397</xdr:rowOff>
    </xdr:from>
    <xdr:to>
      <xdr:col>5</xdr:col>
      <xdr:colOff>118487</xdr:colOff>
      <xdr:row>2</xdr:row>
      <xdr:rowOff>157397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DD70F5F4-51ED-4E40-9EF9-FDE80B4A8D41}"/>
            </a:ext>
          </a:extLst>
        </xdr:cNvPr>
        <xdr:cNvCxnSpPr/>
      </xdr:nvCxnSpPr>
      <xdr:spPr>
        <a:xfrm>
          <a:off x="657225" y="605072"/>
          <a:ext cx="556637" cy="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30248</xdr:colOff>
      <xdr:row>2</xdr:row>
      <xdr:rowOff>0</xdr:rowOff>
    </xdr:from>
    <xdr:ext cx="547000" cy="30558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D25A2B46-8B61-43F9-8758-792E2DF3E580}"/>
            </a:ext>
          </a:extLst>
        </xdr:cNvPr>
        <xdr:cNvSpPr txBox="1"/>
      </xdr:nvSpPr>
      <xdr:spPr>
        <a:xfrm>
          <a:off x="1344698" y="447675"/>
          <a:ext cx="547000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対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N</a:t>
          </a:r>
        </a:p>
      </xdr:txBody>
    </xdr:sp>
    <xdr:clientData/>
  </xdr:oneCellAnchor>
  <xdr:twoCellAnchor>
    <xdr:from>
      <xdr:col>10</xdr:col>
      <xdr:colOff>108556</xdr:colOff>
      <xdr:row>11</xdr:row>
      <xdr:rowOff>175380</xdr:rowOff>
    </xdr:from>
    <xdr:to>
      <xdr:col>16</xdr:col>
      <xdr:colOff>12097</xdr:colOff>
      <xdr:row>20</xdr:row>
      <xdr:rowOff>81643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C3636CF1-D05A-7A39-38D9-B7302460246E}"/>
            </a:ext>
          </a:extLst>
        </xdr:cNvPr>
        <xdr:cNvCxnSpPr>
          <a:cxnSpLocks/>
          <a:stCxn id="8741" idx="2"/>
          <a:endCxn id="8742" idx="1"/>
        </xdr:cNvCxnSpPr>
      </xdr:nvCxnSpPr>
      <xdr:spPr>
        <a:xfrm rot="16200000" flipH="1">
          <a:off x="2145242" y="2559503"/>
          <a:ext cx="1647977" cy="1246112"/>
        </a:xfrm>
        <a:prstGeom prst="bentConnector2">
          <a:avLst/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139095</xdr:colOff>
          <xdr:row>16</xdr:row>
          <xdr:rowOff>42333</xdr:rowOff>
        </xdr:from>
        <xdr:to>
          <xdr:col>51</xdr:col>
          <xdr:colOff>36286</xdr:colOff>
          <xdr:row>27</xdr:row>
          <xdr:rowOff>19755</xdr:rowOff>
        </xdr:to>
        <xdr:pic>
          <xdr:nvPicPr>
            <xdr:cNvPr id="8" name="図 7">
              <a:extLst>
                <a:ext uri="{FF2B5EF4-FFF2-40B4-BE49-F238E27FC236}">
                  <a16:creationId xmlns:a16="http://schemas.microsoft.com/office/drawing/2014/main" id="{DB1A2C8E-728A-BB83-24C4-67367C94DDB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O$26:$O$33" spid="_x0000_s904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8194524" y="3193143"/>
              <a:ext cx="3253619" cy="2106183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59871</xdr:colOff>
          <xdr:row>6</xdr:row>
          <xdr:rowOff>0</xdr:rowOff>
        </xdr:from>
        <xdr:to>
          <xdr:col>17</xdr:col>
          <xdr:colOff>157238</xdr:colOff>
          <xdr:row>11</xdr:row>
          <xdr:rowOff>175381</xdr:rowOff>
        </xdr:to>
        <xdr:pic>
          <xdr:nvPicPr>
            <xdr:cNvPr id="8741" name="図 4">
              <a:extLst>
                <a:ext uri="{FF2B5EF4-FFF2-40B4-BE49-F238E27FC236}">
                  <a16:creationId xmlns:a16="http://schemas.microsoft.com/office/drawing/2014/main" id="{DD751A3B-B734-84A6-2527-69CDA2C0BB7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O$13:$O$16" spid="_x0000_s9047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731157" y="1215571"/>
              <a:ext cx="3230033" cy="1143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12096</xdr:colOff>
          <xdr:row>16</xdr:row>
          <xdr:rowOff>42333</xdr:rowOff>
        </xdr:from>
        <xdr:to>
          <xdr:col>30</xdr:col>
          <xdr:colOff>66524</xdr:colOff>
          <xdr:row>24</xdr:row>
          <xdr:rowOff>120952</xdr:rowOff>
        </xdr:to>
        <xdr:pic>
          <xdr:nvPicPr>
            <xdr:cNvPr id="8742" name="図 6">
              <a:extLst>
                <a:ext uri="{FF2B5EF4-FFF2-40B4-BE49-F238E27FC236}">
                  <a16:creationId xmlns:a16="http://schemas.microsoft.com/office/drawing/2014/main" id="{4F13AF72-89EC-CF80-0284-FEAD7538F8E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O$18:$O$24" spid="_x0000_s9048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3592286" y="3193143"/>
              <a:ext cx="3187095" cy="162680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30</xdr:col>
      <xdr:colOff>66524</xdr:colOff>
      <xdr:row>20</xdr:row>
      <xdr:rowOff>81644</xdr:rowOff>
    </xdr:from>
    <xdr:to>
      <xdr:col>36</xdr:col>
      <xdr:colOff>139095</xdr:colOff>
      <xdr:row>21</xdr:row>
      <xdr:rowOff>127806</xdr:rowOff>
    </xdr:to>
    <xdr:cxnSp macro="">
      <xdr:nvCxnSpPr>
        <xdr:cNvPr id="18" name="直線矢印コネクタ 5">
          <a:extLst>
            <a:ext uri="{FF2B5EF4-FFF2-40B4-BE49-F238E27FC236}">
              <a16:creationId xmlns:a16="http://schemas.microsoft.com/office/drawing/2014/main" id="{E16E3CA7-4FC7-2605-8D0E-4EBB76688B28}"/>
            </a:ext>
          </a:extLst>
        </xdr:cNvPr>
        <xdr:cNvCxnSpPr>
          <a:cxnSpLocks/>
          <a:stCxn id="8742" idx="3"/>
          <a:endCxn id="8" idx="1"/>
        </xdr:cNvCxnSpPr>
      </xdr:nvCxnSpPr>
      <xdr:spPr>
        <a:xfrm>
          <a:off x="6779381" y="4006548"/>
          <a:ext cx="1415143" cy="239687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9E02560-1555-4CCB-93D7-B5FB1D0B42B8}" name="テーブル4" displayName="テーブル4" ref="B5:F10" totalsRowShown="0">
  <autoFilter ref="B5:F10" xr:uid="{89E02560-1555-4CCB-93D7-B5FB1D0B42B8}"/>
  <tableColumns count="5">
    <tableColumn id="1" xr3:uid="{9F946A63-28FD-4320-93C7-A184FF1DD02C}" name="大項目"/>
    <tableColumn id="5" xr3:uid="{A81A8816-8289-46B3-B818-B8BDC8171D2A}" name="項目"/>
    <tableColumn id="2" xr3:uid="{6AE30BB0-C1C8-4218-BF3D-A48C56A4D56D}" name="規則"/>
    <tableColumn id="3" xr3:uid="{C7E8C37A-4CAF-4553-8A43-2F8B69E5178B}" name="例"/>
    <tableColumn id="6" xr3:uid="{FBEAA0F4-52E1-49B2-AC66-5013586264E8}" name="備考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9C132D-57FC-4FB5-9B0A-3916E1263868}" name="テーブル43" displayName="テーブル43" ref="B5:F13" totalsRowShown="0">
  <autoFilter ref="B5:F13" xr:uid="{919C132D-57FC-4FB5-9B0A-3916E1263868}"/>
  <tableColumns count="5">
    <tableColumn id="1" xr3:uid="{929B3299-35B9-48F4-9775-463C052FD939}" name="大項目"/>
    <tableColumn id="5" xr3:uid="{5E6C09B3-9978-40A9-8E4E-28D0D5F289FD}" name="項目"/>
    <tableColumn id="2" xr3:uid="{840588F8-B4F6-44B7-B1B9-21D2980C2C81}" name="規則"/>
    <tableColumn id="3" xr3:uid="{9F7D7266-CBF2-4112-A556-0B2566D3F9A8}" name="例"/>
    <tableColumn id="6" xr3:uid="{F02C1422-6EAE-4F5C-8052-5ED58B3B81BA}" name="備考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87D9A6-2C5E-42B6-A806-F5C8A17DA70E}" name="テーブル一覧" displayName="テーブル一覧" ref="C5:E10" totalsRowShown="0" headerRowDxfId="7" dataDxfId="5" headerRowBorderDxfId="6" tableBorderDxfId="4" totalsRowBorderDxfId="3">
  <autoFilter ref="C5:E10" xr:uid="{E587D9A6-2C5E-42B6-A806-F5C8A17DA70E}"/>
  <tableColumns count="3">
    <tableColumn id="1" xr3:uid="{5C79310E-B0D6-4040-B77B-EB0540DE93E6}" name="No" dataDxfId="2"/>
    <tableColumn id="2" xr3:uid="{D7F06675-9636-4539-9A34-FE248BE48DA0}" name="論理名" dataDxfId="1"/>
    <tableColumn id="3" xr3:uid="{967942C7-997D-45C9-B9E3-518EB32E96A6}" name="物理名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learn.microsoft.com/ja-jp/dotnet/csharp/fundamentals/coding-style/coding-convention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EADF-C6A9-45CB-A9A7-89AF9BE83146}">
  <dimension ref="A1:C7"/>
  <sheetViews>
    <sheetView workbookViewId="0"/>
  </sheetViews>
  <sheetFormatPr defaultRowHeight="15.45"/>
  <cols>
    <col min="1" max="1" width="2.5625" customWidth="1"/>
    <col min="2" max="2" width="2" bestFit="1" customWidth="1"/>
  </cols>
  <sheetData>
    <row r="1" spans="1:3" ht="19.3">
      <c r="A1" s="2" t="s">
        <v>135</v>
      </c>
    </row>
    <row r="3" spans="1:3">
      <c r="B3">
        <v>1</v>
      </c>
      <c r="C3" t="s">
        <v>138</v>
      </c>
    </row>
    <row r="5" spans="1:3">
      <c r="B5">
        <v>2</v>
      </c>
      <c r="C5" t="s">
        <v>137</v>
      </c>
    </row>
    <row r="7" spans="1:3">
      <c r="B7">
        <v>3</v>
      </c>
      <c r="C7" t="s">
        <v>136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4053E-C420-4F07-9C84-E4F0F0451F46}">
  <sheetPr>
    <tabColor theme="0" tint="-0.499984740745262"/>
  </sheetPr>
  <dimension ref="A1"/>
  <sheetViews>
    <sheetView workbookViewId="0">
      <selection activeCell="J36" sqref="J36"/>
    </sheetView>
  </sheetViews>
  <sheetFormatPr defaultRowHeight="15.45"/>
  <sheetData/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C1BDF-6CAC-44EA-AE2C-8C2A5D82D680}">
  <dimension ref="B1:B5"/>
  <sheetViews>
    <sheetView workbookViewId="0">
      <selection activeCell="C15" sqref="C15"/>
    </sheetView>
  </sheetViews>
  <sheetFormatPr defaultRowHeight="15.45"/>
  <cols>
    <col min="1" max="1" width="2.5625" customWidth="1"/>
  </cols>
  <sheetData>
    <row r="1" spans="2:2">
      <c r="B1" t="s">
        <v>79</v>
      </c>
    </row>
    <row r="2" spans="2:2">
      <c r="B2" s="25" t="s">
        <v>157</v>
      </c>
    </row>
    <row r="3" spans="2:2">
      <c r="B3" s="21" t="s">
        <v>158</v>
      </c>
    </row>
    <row r="4" spans="2:2">
      <c r="B4" s="21" t="s">
        <v>159</v>
      </c>
    </row>
    <row r="5" spans="2:2">
      <c r="B5" s="26" t="s">
        <v>160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C07FD-A30E-4188-B351-61DF0FF68E85}">
  <dimension ref="A1:G25"/>
  <sheetViews>
    <sheetView workbookViewId="0">
      <selection activeCell="E10" sqref="E10"/>
    </sheetView>
  </sheetViews>
  <sheetFormatPr defaultRowHeight="15.45"/>
  <cols>
    <col min="1" max="2" width="2.5625" customWidth="1"/>
    <col min="3" max="3" width="18.9375" customWidth="1"/>
    <col min="4" max="4" width="26.3125" bestFit="1" customWidth="1"/>
    <col min="5" max="5" width="27.9375" bestFit="1" customWidth="1"/>
  </cols>
  <sheetData>
    <row r="1" spans="1:7" ht="19.3">
      <c r="A1" s="2" t="s">
        <v>0</v>
      </c>
    </row>
    <row r="2" spans="1:7">
      <c r="G2" s="7" t="s">
        <v>155</v>
      </c>
    </row>
    <row r="3" spans="1:7">
      <c r="G3" s="7" t="s">
        <v>154</v>
      </c>
    </row>
    <row r="4" spans="1:7">
      <c r="G4" s="7"/>
    </row>
    <row r="5" spans="1:7">
      <c r="C5" t="s">
        <v>132</v>
      </c>
      <c r="D5" s="17" t="s">
        <v>163</v>
      </c>
    </row>
    <row r="7" spans="1:7">
      <c r="C7" t="s">
        <v>1</v>
      </c>
      <c r="D7" t="s">
        <v>2</v>
      </c>
    </row>
    <row r="8" spans="1:7">
      <c r="C8" t="s">
        <v>3</v>
      </c>
      <c r="D8" t="s">
        <v>117</v>
      </c>
    </row>
    <row r="9" spans="1:7">
      <c r="C9" t="s">
        <v>9</v>
      </c>
      <c r="D9" t="s">
        <v>10</v>
      </c>
    </row>
    <row r="11" spans="1:7">
      <c r="C11" t="s">
        <v>5</v>
      </c>
      <c r="D11" t="s">
        <v>4</v>
      </c>
      <c r="E11" t="s">
        <v>126</v>
      </c>
      <c r="F11" t="s">
        <v>127</v>
      </c>
    </row>
    <row r="13" spans="1:7">
      <c r="C13" t="s">
        <v>131</v>
      </c>
      <c r="D13" t="str">
        <f>$D$5&amp;".WPF"</f>
        <v>Template2.WPF</v>
      </c>
      <c r="E13" t="s">
        <v>128</v>
      </c>
    </row>
    <row r="14" spans="1:7">
      <c r="D14" t="str">
        <f>$D$5&amp;".Infrastructure"</f>
        <v>Template2.Infrastructure</v>
      </c>
      <c r="E14" t="s">
        <v>129</v>
      </c>
      <c r="F14" t="s">
        <v>7</v>
      </c>
    </row>
    <row r="15" spans="1:7">
      <c r="D15" t="str">
        <f>$D$5&amp;".Domain"</f>
        <v>Template2.Domain</v>
      </c>
      <c r="E15" t="s">
        <v>129</v>
      </c>
      <c r="F15" t="s">
        <v>7</v>
      </c>
    </row>
    <row r="16" spans="1:7">
      <c r="D16" t="str">
        <f>$D$5&amp;"Test.Tests"</f>
        <v>Template2Test.Tests</v>
      </c>
      <c r="E16" t="s">
        <v>130</v>
      </c>
      <c r="F16" t="s">
        <v>7</v>
      </c>
    </row>
    <row r="18" spans="3:5">
      <c r="C18" t="s">
        <v>6</v>
      </c>
      <c r="D18" t="s">
        <v>7</v>
      </c>
    </row>
    <row r="20" spans="3:5">
      <c r="C20" t="s">
        <v>84</v>
      </c>
      <c r="D20" t="s">
        <v>83</v>
      </c>
      <c r="E20" t="s">
        <v>151</v>
      </c>
    </row>
    <row r="21" spans="3:5">
      <c r="E21" s="22" t="s">
        <v>150</v>
      </c>
    </row>
    <row r="22" spans="3:5">
      <c r="D22" t="s">
        <v>85</v>
      </c>
      <c r="E22" t="s">
        <v>86</v>
      </c>
    </row>
    <row r="23" spans="3:5">
      <c r="E23" s="22" t="s">
        <v>105</v>
      </c>
    </row>
    <row r="24" spans="3:5">
      <c r="E24" s="22" t="s">
        <v>124</v>
      </c>
    </row>
    <row r="25" spans="3:5">
      <c r="E25" s="22" t="s">
        <v>125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6E192-5EA0-4E52-98E8-D5EB97121F31}">
  <sheetPr>
    <pageSetUpPr fitToPage="1"/>
  </sheetPr>
  <dimension ref="A1:BE10"/>
  <sheetViews>
    <sheetView view="pageBreakPreview" zoomScale="85" zoomScaleNormal="80" zoomScaleSheetLayoutView="85" workbookViewId="0">
      <selection activeCell="BE4" sqref="BE4"/>
    </sheetView>
  </sheetViews>
  <sheetFormatPr defaultColWidth="2.5625" defaultRowHeight="15.45"/>
  <cols>
    <col min="1" max="2" width="2.5625" customWidth="1"/>
  </cols>
  <sheetData>
    <row r="1" spans="1:57" ht="19.3">
      <c r="A1" s="2" t="s">
        <v>8</v>
      </c>
    </row>
    <row r="2" spans="1:57">
      <c r="BE2" s="7" t="s">
        <v>88</v>
      </c>
    </row>
    <row r="3" spans="1:57">
      <c r="BE3" s="7" t="s">
        <v>95</v>
      </c>
    </row>
    <row r="10" spans="1:57">
      <c r="B10" t="s">
        <v>11</v>
      </c>
    </row>
  </sheetData>
  <phoneticPr fontId="1"/>
  <pageMargins left="0.25" right="0.25" top="0.75" bottom="0.75" header="0.3" footer="0.3"/>
  <pageSetup scale="63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C5931-9191-472C-9B43-22E665D42264}">
  <sheetPr>
    <pageSetUpPr fitToPage="1"/>
  </sheetPr>
  <dimension ref="A1:H33"/>
  <sheetViews>
    <sheetView zoomScale="90" zoomScaleNormal="90" workbookViewId="0">
      <selection activeCell="C32" sqref="C32"/>
    </sheetView>
  </sheetViews>
  <sheetFormatPr defaultRowHeight="15.45"/>
  <cols>
    <col min="1" max="2" width="2.5625" customWidth="1"/>
    <col min="3" max="3" width="17.3125" bestFit="1" customWidth="1"/>
    <col min="4" max="4" width="2.625" bestFit="1" customWidth="1"/>
    <col min="5" max="5" width="17.25" bestFit="1" customWidth="1"/>
    <col min="6" max="6" width="2.6875" customWidth="1"/>
    <col min="7" max="7" width="18.1875" customWidth="1"/>
    <col min="8" max="8" width="80.375" bestFit="1" customWidth="1"/>
  </cols>
  <sheetData>
    <row r="1" spans="1:8" ht="19.3">
      <c r="A1" s="2" t="s">
        <v>12</v>
      </c>
    </row>
    <row r="2" spans="1:8">
      <c r="H2" s="7" t="s">
        <v>88</v>
      </c>
    </row>
    <row r="3" spans="1:8">
      <c r="C3" t="s">
        <v>18</v>
      </c>
      <c r="H3" s="7" t="s">
        <v>96</v>
      </c>
    </row>
    <row r="5" spans="1:8">
      <c r="C5" s="5" t="s">
        <v>13</v>
      </c>
      <c r="D5" s="5" t="s">
        <v>14</v>
      </c>
      <c r="E5" s="5"/>
      <c r="F5" s="5" t="s">
        <v>15</v>
      </c>
      <c r="G5" s="5"/>
      <c r="H5" s="5" t="s">
        <v>16</v>
      </c>
    </row>
    <row r="6" spans="1:8" ht="30.9">
      <c r="C6" s="3" t="s">
        <v>17</v>
      </c>
      <c r="D6" s="4" t="s">
        <v>28</v>
      </c>
      <c r="E6" s="3" t="s">
        <v>19</v>
      </c>
      <c r="F6" s="3"/>
      <c r="G6" s="3"/>
      <c r="H6" s="6" t="s">
        <v>102</v>
      </c>
    </row>
    <row r="7" spans="1:8" ht="17.149999999999999">
      <c r="C7" s="3"/>
      <c r="D7" s="4" t="s">
        <v>28</v>
      </c>
      <c r="E7" s="3" t="s">
        <v>20</v>
      </c>
      <c r="F7" s="3"/>
      <c r="G7" s="3"/>
      <c r="H7" s="3" t="s">
        <v>46</v>
      </c>
    </row>
    <row r="8" spans="1:8" ht="17.149999999999999">
      <c r="C8" s="3"/>
      <c r="D8" s="4"/>
      <c r="E8" s="3"/>
      <c r="F8" s="3" t="s">
        <v>32</v>
      </c>
      <c r="G8" s="3" t="s">
        <v>21</v>
      </c>
      <c r="H8" s="3"/>
    </row>
    <row r="9" spans="1:8" ht="17.149999999999999">
      <c r="C9" s="3"/>
      <c r="D9" s="4" t="s">
        <v>28</v>
      </c>
      <c r="E9" s="3" t="s">
        <v>22</v>
      </c>
      <c r="F9" s="3"/>
      <c r="G9" s="3"/>
      <c r="H9" s="3" t="s">
        <v>47</v>
      </c>
    </row>
    <row r="10" spans="1:8" ht="17.149999999999999">
      <c r="C10" s="3"/>
      <c r="D10" s="4"/>
      <c r="E10" s="3"/>
      <c r="F10" s="4" t="s">
        <v>28</v>
      </c>
      <c r="G10" s="3" t="s">
        <v>23</v>
      </c>
      <c r="H10" s="3" t="s">
        <v>48</v>
      </c>
    </row>
    <row r="11" spans="1:8" ht="17.149999999999999">
      <c r="C11" s="3"/>
      <c r="D11" s="4"/>
      <c r="E11" s="3"/>
      <c r="F11" s="4" t="s">
        <v>28</v>
      </c>
      <c r="G11" s="3" t="s">
        <v>29</v>
      </c>
      <c r="H11" s="3" t="s">
        <v>49</v>
      </c>
    </row>
    <row r="12" spans="1:8" ht="17.149999999999999">
      <c r="C12" s="3"/>
      <c r="D12" s="4" t="s">
        <v>28</v>
      </c>
      <c r="E12" s="3" t="s">
        <v>24</v>
      </c>
      <c r="F12" s="3"/>
      <c r="G12" s="3"/>
      <c r="H12" s="3" t="s">
        <v>51</v>
      </c>
    </row>
    <row r="13" spans="1:8" ht="17.149999999999999">
      <c r="C13" s="3"/>
      <c r="D13" s="4" t="s">
        <v>28</v>
      </c>
      <c r="E13" s="3" t="s">
        <v>25</v>
      </c>
      <c r="F13" s="3"/>
      <c r="G13" s="3"/>
      <c r="H13" s="3" t="s">
        <v>50</v>
      </c>
    </row>
    <row r="14" spans="1:8" ht="17.149999999999999">
      <c r="C14" s="3"/>
      <c r="D14" s="4" t="s">
        <v>28</v>
      </c>
      <c r="E14" s="3" t="s">
        <v>26</v>
      </c>
      <c r="F14" s="3"/>
      <c r="G14" s="3"/>
      <c r="H14" s="3" t="s">
        <v>52</v>
      </c>
    </row>
    <row r="15" spans="1:8" ht="17.149999999999999">
      <c r="C15" s="3"/>
      <c r="D15" s="4" t="s">
        <v>28</v>
      </c>
      <c r="E15" s="3" t="s">
        <v>27</v>
      </c>
      <c r="F15" s="3"/>
      <c r="G15" s="3"/>
      <c r="H15" s="3" t="s">
        <v>94</v>
      </c>
    </row>
    <row r="16" spans="1:8" ht="17.149999999999999">
      <c r="C16" s="3"/>
      <c r="D16" s="4"/>
      <c r="E16" s="3"/>
      <c r="F16" s="3" t="s">
        <v>32</v>
      </c>
      <c r="G16" s="3" t="s">
        <v>93</v>
      </c>
      <c r="H16" s="3"/>
    </row>
    <row r="17" spans="3:8" ht="30.9">
      <c r="C17" s="3"/>
      <c r="D17" s="3" t="s">
        <v>32</v>
      </c>
      <c r="E17" s="3" t="s">
        <v>30</v>
      </c>
      <c r="F17" s="3"/>
      <c r="G17" s="3"/>
      <c r="H17" s="6" t="s">
        <v>87</v>
      </c>
    </row>
    <row r="18" spans="3:8">
      <c r="C18" s="3"/>
      <c r="D18" s="3" t="s">
        <v>32</v>
      </c>
      <c r="E18" s="3" t="s">
        <v>31</v>
      </c>
      <c r="F18" s="3"/>
      <c r="G18" s="3"/>
      <c r="H18" s="3" t="s">
        <v>53</v>
      </c>
    </row>
    <row r="19" spans="3:8" ht="17.149999999999999">
      <c r="C19" s="3" t="s">
        <v>33</v>
      </c>
      <c r="D19" s="4" t="s">
        <v>28</v>
      </c>
      <c r="E19" s="3" t="s">
        <v>103</v>
      </c>
      <c r="F19" s="3"/>
      <c r="G19" s="3"/>
      <c r="H19" s="3" t="s">
        <v>104</v>
      </c>
    </row>
    <row r="20" spans="3:8">
      <c r="C20" s="3"/>
      <c r="D20" s="3"/>
      <c r="E20" s="3"/>
      <c r="F20" s="3" t="s">
        <v>32</v>
      </c>
      <c r="G20" s="3" t="s">
        <v>36</v>
      </c>
      <c r="H20" s="3" t="s">
        <v>54</v>
      </c>
    </row>
    <row r="21" spans="3:8" ht="17.149999999999999">
      <c r="C21" s="3"/>
      <c r="D21" s="4" t="s">
        <v>28</v>
      </c>
      <c r="E21" s="3" t="s">
        <v>34</v>
      </c>
      <c r="F21" s="3"/>
      <c r="G21" s="3"/>
      <c r="H21" s="3" t="s">
        <v>56</v>
      </c>
    </row>
    <row r="22" spans="3:8">
      <c r="C22" s="3"/>
      <c r="D22" s="3"/>
      <c r="E22" s="3"/>
      <c r="F22" s="3" t="s">
        <v>32</v>
      </c>
      <c r="G22" s="3" t="s">
        <v>37</v>
      </c>
      <c r="H22" s="3" t="s">
        <v>55</v>
      </c>
    </row>
    <row r="23" spans="3:8">
      <c r="C23" s="3"/>
      <c r="D23" s="3" t="s">
        <v>32</v>
      </c>
      <c r="E23" s="3" t="s">
        <v>35</v>
      </c>
      <c r="F23" s="3"/>
      <c r="G23" s="3"/>
      <c r="H23" s="3" t="s">
        <v>57</v>
      </c>
    </row>
    <row r="24" spans="3:8" ht="17.149999999999999">
      <c r="C24" s="3" t="s">
        <v>38</v>
      </c>
      <c r="D24" s="4" t="s">
        <v>28</v>
      </c>
      <c r="E24" s="3" t="s">
        <v>58</v>
      </c>
      <c r="F24" s="3"/>
      <c r="G24" s="3"/>
      <c r="H24" s="3" t="s">
        <v>59</v>
      </c>
    </row>
    <row r="25" spans="3:8" ht="17.149999999999999">
      <c r="C25" s="3"/>
      <c r="D25" s="4" t="s">
        <v>28</v>
      </c>
      <c r="E25" s="3" t="s">
        <v>25</v>
      </c>
      <c r="F25" s="3"/>
      <c r="G25" s="3"/>
      <c r="H25" s="3"/>
    </row>
    <row r="26" spans="3:8" ht="17.149999999999999">
      <c r="C26" s="3"/>
      <c r="D26" s="4"/>
      <c r="E26" s="3"/>
      <c r="F26" s="3" t="s">
        <v>32</v>
      </c>
      <c r="G26" s="3" t="s">
        <v>89</v>
      </c>
      <c r="H26" s="3" t="s">
        <v>91</v>
      </c>
    </row>
    <row r="27" spans="3:8" ht="17.149999999999999">
      <c r="C27" s="3"/>
      <c r="D27" s="4"/>
      <c r="E27" s="3"/>
      <c r="F27" s="3" t="s">
        <v>32</v>
      </c>
      <c r="G27" s="3" t="s">
        <v>90</v>
      </c>
      <c r="H27" s="3" t="s">
        <v>92</v>
      </c>
    </row>
    <row r="28" spans="3:8" ht="17.149999999999999">
      <c r="C28" s="3"/>
      <c r="D28" s="4" t="s">
        <v>28</v>
      </c>
      <c r="E28" s="3" t="s">
        <v>39</v>
      </c>
      <c r="F28" s="3"/>
      <c r="G28" s="3"/>
      <c r="H28" s="3" t="s">
        <v>60</v>
      </c>
    </row>
    <row r="29" spans="3:8">
      <c r="C29" s="3"/>
      <c r="D29" s="3"/>
      <c r="E29" s="3"/>
      <c r="F29" s="3" t="s">
        <v>32</v>
      </c>
      <c r="G29" s="3" t="s">
        <v>40</v>
      </c>
      <c r="H29" s="3"/>
    </row>
    <row r="30" spans="3:8" ht="17.149999999999999">
      <c r="C30" s="3"/>
      <c r="D30" s="4" t="s">
        <v>28</v>
      </c>
      <c r="E30" s="3" t="s">
        <v>41</v>
      </c>
      <c r="F30" s="3"/>
      <c r="G30" s="3"/>
      <c r="H30" s="3" t="s">
        <v>61</v>
      </c>
    </row>
    <row r="31" spans="3:8" ht="30.9">
      <c r="C31" s="3"/>
      <c r="D31" s="3" t="s">
        <v>32</v>
      </c>
      <c r="E31" s="3" t="s">
        <v>45</v>
      </c>
      <c r="F31" s="3"/>
      <c r="G31" s="3"/>
      <c r="H31" s="6" t="s">
        <v>64</v>
      </c>
    </row>
    <row r="32" spans="3:8" ht="17.149999999999999">
      <c r="C32" s="3" t="s">
        <v>42</v>
      </c>
      <c r="D32" s="4" t="s">
        <v>28</v>
      </c>
      <c r="E32" s="3" t="s">
        <v>43</v>
      </c>
      <c r="F32" s="3"/>
      <c r="G32" s="3"/>
      <c r="H32" s="3" t="s">
        <v>62</v>
      </c>
    </row>
    <row r="33" spans="3:8" ht="17.149999999999999">
      <c r="C33" s="3"/>
      <c r="D33" s="4" t="s">
        <v>28</v>
      </c>
      <c r="E33" s="3" t="s">
        <v>44</v>
      </c>
      <c r="F33" s="3"/>
      <c r="G33" s="3"/>
      <c r="H33" s="3" t="s">
        <v>63</v>
      </c>
    </row>
  </sheetData>
  <phoneticPr fontId="1"/>
  <pageMargins left="0.7" right="0.7" top="0.75" bottom="0.75" header="0.3" footer="0.3"/>
  <pageSetup scale="52" fitToHeight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0B5D-E663-4276-8931-9FBB1584BC6A}">
  <dimension ref="A1:F10"/>
  <sheetViews>
    <sheetView zoomScale="85" zoomScaleNormal="85" workbookViewId="0">
      <selection activeCell="B2" sqref="B2"/>
    </sheetView>
  </sheetViews>
  <sheetFormatPr defaultRowHeight="15.45"/>
  <cols>
    <col min="1" max="1" width="2.5625" customWidth="1"/>
    <col min="2" max="2" width="14.125" customWidth="1"/>
    <col min="3" max="3" width="37.0625" bestFit="1" customWidth="1"/>
    <col min="4" max="4" width="42.1875" customWidth="1"/>
    <col min="5" max="5" width="29.4375" customWidth="1"/>
    <col min="6" max="6" width="51.3125" customWidth="1"/>
  </cols>
  <sheetData>
    <row r="1" spans="1:6" ht="19.3">
      <c r="A1" s="2" t="s">
        <v>108</v>
      </c>
    </row>
    <row r="2" spans="1:6">
      <c r="F2" s="7" t="s">
        <v>116</v>
      </c>
    </row>
    <row r="5" spans="1:6">
      <c r="B5" t="s">
        <v>107</v>
      </c>
      <c r="C5" t="s">
        <v>114</v>
      </c>
      <c r="D5" t="s">
        <v>99</v>
      </c>
      <c r="E5" t="s">
        <v>100</v>
      </c>
      <c r="F5" t="s">
        <v>16</v>
      </c>
    </row>
    <row r="6" spans="1:6" ht="46.3">
      <c r="B6" t="s">
        <v>110</v>
      </c>
      <c r="C6" t="s">
        <v>109</v>
      </c>
      <c r="D6" t="s">
        <v>106</v>
      </c>
      <c r="F6" s="13" t="s">
        <v>98</v>
      </c>
    </row>
    <row r="7" spans="1:6" ht="30.9">
      <c r="B7" t="s">
        <v>97</v>
      </c>
      <c r="C7" t="s">
        <v>119</v>
      </c>
      <c r="D7" s="12" t="s">
        <v>118</v>
      </c>
      <c r="E7" s="12" t="s">
        <v>113</v>
      </c>
      <c r="F7" t="s">
        <v>111</v>
      </c>
    </row>
    <row r="8" spans="1:6">
      <c r="B8" t="s">
        <v>97</v>
      </c>
      <c r="C8" t="s">
        <v>121</v>
      </c>
      <c r="D8" t="s">
        <v>122</v>
      </c>
      <c r="E8" s="12" t="s">
        <v>123</v>
      </c>
    </row>
    <row r="9" spans="1:6" ht="30.9">
      <c r="B9" t="s">
        <v>97</v>
      </c>
      <c r="C9" t="s">
        <v>121</v>
      </c>
      <c r="D9" s="12" t="s">
        <v>152</v>
      </c>
      <c r="E9" t="s">
        <v>153</v>
      </c>
    </row>
    <row r="10" spans="1:6">
      <c r="B10" t="s">
        <v>97</v>
      </c>
      <c r="C10" t="s">
        <v>120</v>
      </c>
      <c r="D10" t="s">
        <v>101</v>
      </c>
      <c r="E10" t="s">
        <v>112</v>
      </c>
    </row>
  </sheetData>
  <phoneticPr fontId="1"/>
  <hyperlinks>
    <hyperlink ref="F6" r:id="rId1" xr:uid="{942386C8-5B87-44C8-BCCB-878FEE9BE32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B53AB-52CF-48D9-9AEA-9B9ACC59727B}">
  <dimension ref="A1:G17"/>
  <sheetViews>
    <sheetView zoomScaleNormal="100" workbookViewId="0">
      <selection activeCell="C10" sqref="C10"/>
    </sheetView>
  </sheetViews>
  <sheetFormatPr defaultRowHeight="15.45"/>
  <cols>
    <col min="1" max="1" width="2.5625" customWidth="1"/>
    <col min="2" max="2" width="3.125" bestFit="1" customWidth="1"/>
    <col min="3" max="3" width="22.8125" customWidth="1"/>
    <col min="4" max="4" width="32.75" bestFit="1" customWidth="1"/>
    <col min="5" max="5" width="37.6875" bestFit="1" customWidth="1"/>
    <col min="6" max="6" width="25.75" customWidth="1"/>
    <col min="7" max="7" width="31.5" customWidth="1"/>
  </cols>
  <sheetData>
    <row r="1" spans="1:7" ht="19.3">
      <c r="A1" s="2" t="s">
        <v>65</v>
      </c>
    </row>
    <row r="2" spans="1:7">
      <c r="G2" s="7" t="s">
        <v>155</v>
      </c>
    </row>
    <row r="3" spans="1:7">
      <c r="G3" s="7" t="s">
        <v>154</v>
      </c>
    </row>
    <row r="5" spans="1:7">
      <c r="B5" s="10" t="s">
        <v>67</v>
      </c>
      <c r="C5" s="10" t="s">
        <v>133</v>
      </c>
      <c r="D5" s="10" t="s">
        <v>61</v>
      </c>
      <c r="E5" s="10" t="s">
        <v>60</v>
      </c>
      <c r="F5" s="10" t="s">
        <v>115</v>
      </c>
      <c r="G5" s="10" t="s">
        <v>68</v>
      </c>
    </row>
    <row r="6" spans="1:7">
      <c r="B6" s="8">
        <v>1</v>
      </c>
      <c r="C6" s="16" t="s">
        <v>69</v>
      </c>
      <c r="D6" s="16" t="s">
        <v>69</v>
      </c>
      <c r="E6" s="23" t="s">
        <v>70</v>
      </c>
      <c r="F6" s="16"/>
      <c r="G6" s="16"/>
    </row>
    <row r="7" spans="1:7">
      <c r="B7" s="8">
        <v>2</v>
      </c>
      <c r="C7" s="15"/>
      <c r="D7" s="15"/>
      <c r="E7" s="24" t="str">
        <f>D7&amp;"Model"</f>
        <v>Model</v>
      </c>
      <c r="F7" s="8"/>
      <c r="G7" s="8"/>
    </row>
    <row r="8" spans="1:7">
      <c r="B8" s="8">
        <v>3</v>
      </c>
      <c r="C8" s="15"/>
      <c r="D8" s="15"/>
      <c r="E8" s="24" t="str">
        <f t="shared" ref="E8:E9" si="0">D8&amp;"Model"</f>
        <v>Model</v>
      </c>
      <c r="F8" s="8"/>
      <c r="G8" s="8"/>
    </row>
    <row r="9" spans="1:7">
      <c r="B9" s="8">
        <v>4</v>
      </c>
      <c r="C9" s="15"/>
      <c r="D9" s="15"/>
      <c r="E9" s="24" t="str">
        <f t="shared" si="0"/>
        <v>Model</v>
      </c>
      <c r="F9" s="8"/>
      <c r="G9" s="8"/>
    </row>
    <row r="10" spans="1:7">
      <c r="B10" s="8">
        <v>5</v>
      </c>
      <c r="C10" s="14"/>
      <c r="D10" s="15"/>
      <c r="E10" s="24"/>
      <c r="F10" s="8"/>
      <c r="G10" s="8"/>
    </row>
    <row r="11" spans="1:7">
      <c r="B11" s="8">
        <v>6</v>
      </c>
      <c r="C11" s="14"/>
      <c r="D11" s="15"/>
      <c r="E11" s="24"/>
      <c r="F11" s="8"/>
      <c r="G11" s="8"/>
    </row>
    <row r="12" spans="1:7">
      <c r="B12" s="8">
        <v>7</v>
      </c>
      <c r="C12" s="14"/>
      <c r="D12" s="15"/>
      <c r="E12" s="24"/>
      <c r="F12" s="8"/>
      <c r="G12" s="9"/>
    </row>
    <row r="13" spans="1:7">
      <c r="B13" s="8">
        <v>8</v>
      </c>
      <c r="C13" s="14"/>
      <c r="D13" s="8"/>
      <c r="E13" s="24"/>
      <c r="F13" s="8"/>
      <c r="G13" s="9"/>
    </row>
    <row r="14" spans="1:7">
      <c r="B14" s="8">
        <v>9</v>
      </c>
      <c r="C14" s="14"/>
      <c r="D14" s="8"/>
      <c r="E14" s="24"/>
      <c r="F14" s="8"/>
      <c r="G14" s="9"/>
    </row>
    <row r="15" spans="1:7">
      <c r="B15" s="8">
        <v>10</v>
      </c>
      <c r="C15" s="14"/>
      <c r="D15" s="8"/>
      <c r="E15" s="24"/>
      <c r="F15" s="8"/>
      <c r="G15" s="9"/>
    </row>
    <row r="16" spans="1:7">
      <c r="B16" s="8">
        <v>11</v>
      </c>
      <c r="C16" s="14"/>
      <c r="D16" s="8"/>
      <c r="E16" s="24"/>
      <c r="F16" s="8"/>
      <c r="G16" s="9"/>
    </row>
    <row r="17" spans="2:7">
      <c r="B17" s="8">
        <v>12</v>
      </c>
      <c r="C17" s="14"/>
      <c r="D17" s="8"/>
      <c r="E17" s="24"/>
      <c r="F17" s="8"/>
      <c r="G17" s="8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010C6-F9B9-4450-98CE-6E83EEAF1549}">
  <dimension ref="A1:F12"/>
  <sheetViews>
    <sheetView workbookViewId="0">
      <selection activeCell="E12" sqref="E12"/>
    </sheetView>
  </sheetViews>
  <sheetFormatPr defaultRowHeight="15.45"/>
  <cols>
    <col min="1" max="1" width="2.5625" customWidth="1"/>
    <col min="2" max="2" width="12.0625" customWidth="1"/>
    <col min="3" max="3" width="13.125" customWidth="1"/>
    <col min="4" max="4" width="47.9375" customWidth="1"/>
    <col min="5" max="5" width="25.3125" customWidth="1"/>
    <col min="6" max="6" width="47.6875" customWidth="1"/>
  </cols>
  <sheetData>
    <row r="1" spans="1:6" ht="19.3">
      <c r="A1" s="2" t="s">
        <v>139</v>
      </c>
    </row>
    <row r="2" spans="1:6">
      <c r="F2" s="7" t="s">
        <v>140</v>
      </c>
    </row>
    <row r="5" spans="1:6">
      <c r="B5" t="s">
        <v>107</v>
      </c>
      <c r="C5" t="s">
        <v>114</v>
      </c>
      <c r="D5" t="s">
        <v>99</v>
      </c>
      <c r="E5" t="s">
        <v>100</v>
      </c>
      <c r="F5" t="s">
        <v>16</v>
      </c>
    </row>
    <row r="6" spans="1:6">
      <c r="B6" t="s">
        <v>144</v>
      </c>
      <c r="D6" t="s">
        <v>143</v>
      </c>
      <c r="F6" s="13"/>
    </row>
    <row r="7" spans="1:6">
      <c r="D7" s="12" t="s">
        <v>145</v>
      </c>
      <c r="E7" s="12" t="s">
        <v>146</v>
      </c>
    </row>
    <row r="8" spans="1:6">
      <c r="D8" s="12" t="s">
        <v>147</v>
      </c>
      <c r="E8" s="12"/>
      <c r="F8" t="s">
        <v>148</v>
      </c>
    </row>
    <row r="9" spans="1:6">
      <c r="D9" s="12"/>
      <c r="E9" s="12"/>
    </row>
    <row r="10" spans="1:6" ht="30.9">
      <c r="B10" t="s">
        <v>141</v>
      </c>
      <c r="D10" s="12" t="s">
        <v>149</v>
      </c>
      <c r="E10" s="12"/>
    </row>
    <row r="12" spans="1:6">
      <c r="B12" t="s">
        <v>142</v>
      </c>
      <c r="D12" t="s">
        <v>164</v>
      </c>
      <c r="E12" t="s">
        <v>165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C0EB9-5EC4-40B0-933C-3C777DFE4EAF}">
  <dimension ref="A1:O34"/>
  <sheetViews>
    <sheetView tabSelected="1" zoomScale="65" zoomScaleNormal="85" workbookViewId="0">
      <pane xSplit="5" topLeftCell="F1" activePane="topRight" state="frozen"/>
      <selection pane="topRight" activeCell="L39" sqref="L39"/>
    </sheetView>
  </sheetViews>
  <sheetFormatPr defaultRowHeight="15.45"/>
  <cols>
    <col min="1" max="2" width="2.5625" customWidth="1"/>
    <col min="3" max="3" width="4.4375" customWidth="1"/>
    <col min="4" max="4" width="22.3125" customWidth="1"/>
    <col min="5" max="5" width="33" bestFit="1" customWidth="1"/>
    <col min="6" max="11" width="6.875" customWidth="1"/>
    <col min="12" max="13" width="35.8125" bestFit="1" customWidth="1"/>
    <col min="14" max="14" width="2.5625" customWidth="1"/>
    <col min="15" max="15" width="29.9375" bestFit="1" customWidth="1"/>
  </cols>
  <sheetData>
    <row r="1" spans="1:15" ht="19.3">
      <c r="A1" s="2" t="s">
        <v>66</v>
      </c>
    </row>
    <row r="2" spans="1:15">
      <c r="M2" s="7" t="s">
        <v>155</v>
      </c>
    </row>
    <row r="3" spans="1:15">
      <c r="M3" s="7" t="s">
        <v>156</v>
      </c>
    </row>
    <row r="4" spans="1:15">
      <c r="B4" s="1" t="s">
        <v>71</v>
      </c>
    </row>
    <row r="5" spans="1:15">
      <c r="C5" s="20" t="s">
        <v>67</v>
      </c>
      <c r="D5" s="21" t="s">
        <v>72</v>
      </c>
      <c r="E5" s="21" t="s">
        <v>73</v>
      </c>
    </row>
    <row r="6" spans="1:15">
      <c r="C6" s="3">
        <v>1</v>
      </c>
      <c r="D6" s="3" t="s">
        <v>166</v>
      </c>
      <c r="E6" s="3" t="s">
        <v>167</v>
      </c>
    </row>
    <row r="7" spans="1:15">
      <c r="C7" s="3">
        <v>2</v>
      </c>
      <c r="D7" s="3"/>
      <c r="E7" s="3"/>
    </row>
    <row r="8" spans="1:15">
      <c r="C8" s="3">
        <v>3</v>
      </c>
      <c r="D8" s="3"/>
      <c r="E8" s="3"/>
    </row>
    <row r="9" spans="1:15">
      <c r="C9" s="3">
        <v>4</v>
      </c>
      <c r="D9" s="3"/>
      <c r="E9" s="3"/>
    </row>
    <row r="10" spans="1:15">
      <c r="C10" s="3">
        <v>5</v>
      </c>
      <c r="D10" s="3"/>
      <c r="E10" s="3"/>
    </row>
    <row r="12" spans="1:15">
      <c r="B12" s="1" t="s">
        <v>81</v>
      </c>
      <c r="O12" t="s">
        <v>134</v>
      </c>
    </row>
    <row r="13" spans="1:15">
      <c r="C13">
        <v>1</v>
      </c>
      <c r="D13" t="str">
        <f>_xlfn.XLOOKUP(C13,テーブル一覧[No],テーブル一覧[論理名])</f>
        <v>サンプルマスタ</v>
      </c>
      <c r="E13" t="str">
        <f>_xlfn.XLOOKUP($C13,テーブル一覧[No],テーブル一覧[物理名])</f>
        <v>tmp_sample_mst</v>
      </c>
      <c r="O13" s="18" t="str">
        <f>"■"&amp;D13&amp;":"&amp;E13</f>
        <v>■サンプルマスタ:tmp_sample_mst</v>
      </c>
    </row>
    <row r="14" spans="1:15">
      <c r="D14" s="10" t="s">
        <v>72</v>
      </c>
      <c r="E14" s="10" t="s">
        <v>73</v>
      </c>
      <c r="F14" s="10" t="s">
        <v>80</v>
      </c>
      <c r="G14" s="10" t="s">
        <v>75</v>
      </c>
      <c r="H14" s="10" t="s">
        <v>162</v>
      </c>
      <c r="I14" s="10" t="s">
        <v>74</v>
      </c>
      <c r="J14" s="10" t="s">
        <v>76</v>
      </c>
      <c r="K14" s="10" t="s">
        <v>77</v>
      </c>
      <c r="L14" s="10" t="s">
        <v>78</v>
      </c>
      <c r="M14" s="10" t="s">
        <v>16</v>
      </c>
      <c r="O14" s="18"/>
    </row>
    <row r="15" spans="1:15">
      <c r="D15" s="3" t="s">
        <v>168</v>
      </c>
      <c r="E15" s="3" t="s">
        <v>170</v>
      </c>
      <c r="F15" s="3">
        <v>1</v>
      </c>
      <c r="G15" s="3">
        <v>1</v>
      </c>
      <c r="H15" s="3" t="s">
        <v>161</v>
      </c>
      <c r="I15" s="3"/>
      <c r="J15" s="3"/>
      <c r="K15" s="3"/>
      <c r="L15" s="11"/>
      <c r="M15" s="3"/>
      <c r="O15" s="19" t="str">
        <f>D15&amp;":"&amp;E15&amp;IF(F15=1,"(PK)","")&amp;IF(I15=1,"(FK)","")</f>
        <v>サンプルコード:sample_code(PK)</v>
      </c>
    </row>
    <row r="16" spans="1:15">
      <c r="D16" s="3" t="s">
        <v>169</v>
      </c>
      <c r="E16" s="3" t="s">
        <v>171</v>
      </c>
      <c r="F16" s="3"/>
      <c r="G16" s="3">
        <v>1</v>
      </c>
      <c r="H16" s="3" t="s">
        <v>161</v>
      </c>
      <c r="I16" s="3"/>
      <c r="J16" s="3"/>
      <c r="K16" s="3"/>
      <c r="L16" s="11"/>
      <c r="M16" s="3"/>
      <c r="O16" s="19" t="str">
        <f>D16&amp;":"&amp;E16&amp;IF(F16=1,"(PK)","")&amp;IF(I16=1,"(FK)","")</f>
        <v>サンプル名称:sample_name</v>
      </c>
    </row>
    <row r="17" spans="3:15">
      <c r="O17" s="18"/>
    </row>
    <row r="18" spans="3:15">
      <c r="C18">
        <v>2</v>
      </c>
      <c r="D18">
        <f>_xlfn.XLOOKUP(C18,テーブル一覧[No],テーブル一覧[論理名])</f>
        <v>0</v>
      </c>
      <c r="E18">
        <f>_xlfn.XLOOKUP($C18,テーブル一覧[No],テーブル一覧[物理名])</f>
        <v>0</v>
      </c>
      <c r="O18" s="18" t="str">
        <f>"■"&amp;D18&amp;":"&amp;E18</f>
        <v>■0:0</v>
      </c>
    </row>
    <row r="19" spans="3:15">
      <c r="D19" s="10" t="s">
        <v>72</v>
      </c>
      <c r="E19" s="10" t="s">
        <v>73</v>
      </c>
      <c r="F19" s="10" t="s">
        <v>80</v>
      </c>
      <c r="G19" s="10" t="s">
        <v>75</v>
      </c>
      <c r="H19" s="10" t="s">
        <v>162</v>
      </c>
      <c r="I19" s="10" t="s">
        <v>74</v>
      </c>
      <c r="J19" s="10" t="s">
        <v>76</v>
      </c>
      <c r="K19" s="10" t="s">
        <v>77</v>
      </c>
      <c r="L19" s="10" t="s">
        <v>78</v>
      </c>
      <c r="M19" s="10" t="s">
        <v>16</v>
      </c>
      <c r="O19" s="18"/>
    </row>
    <row r="20" spans="3:15">
      <c r="D20" s="3"/>
      <c r="E20" s="3"/>
      <c r="F20" s="3"/>
      <c r="G20" s="3"/>
      <c r="H20" s="3"/>
      <c r="I20" s="3"/>
      <c r="J20" s="3"/>
      <c r="K20" s="3"/>
      <c r="L20" s="11"/>
      <c r="M20" s="3"/>
      <c r="O20" s="19" t="str">
        <f>D20&amp;":"&amp;E20&amp;IF(F20=1,"(PK)","")&amp;IF(I20=1,"(FK)","")</f>
        <v>:</v>
      </c>
    </row>
    <row r="21" spans="3:15">
      <c r="D21" s="3"/>
      <c r="E21" s="3"/>
      <c r="F21" s="3"/>
      <c r="G21" s="3"/>
      <c r="H21" s="3"/>
      <c r="I21" s="3"/>
      <c r="J21" s="3"/>
      <c r="K21" s="3"/>
      <c r="L21" s="11"/>
      <c r="M21" s="3"/>
      <c r="O21" s="19" t="str">
        <f>D21&amp;":"&amp;E21&amp;IF(F21=1,"(PK)","")&amp;IF(I21=1,"(FK)","")</f>
        <v>:</v>
      </c>
    </row>
    <row r="22" spans="3:15">
      <c r="D22" s="3"/>
      <c r="E22" s="3"/>
      <c r="F22" s="3"/>
      <c r="G22" s="3"/>
      <c r="H22" s="3"/>
      <c r="I22" s="3"/>
      <c r="J22" s="3"/>
      <c r="K22" s="3"/>
      <c r="L22" s="11"/>
      <c r="M22" s="3"/>
      <c r="O22" s="19" t="str">
        <f>D22&amp;":"&amp;E22&amp;IF(F22=1,"(PK)","")&amp;IF(I22=1,"(FK)","")</f>
        <v>:</v>
      </c>
    </row>
    <row r="23" spans="3:15">
      <c r="D23" s="3"/>
      <c r="E23" s="3"/>
      <c r="F23" s="3"/>
      <c r="G23" s="3"/>
      <c r="H23" s="3"/>
      <c r="I23" s="3"/>
      <c r="J23" s="3"/>
      <c r="K23" s="3"/>
      <c r="L23" s="11"/>
      <c r="M23" s="3"/>
      <c r="O23" s="19" t="str">
        <f>D23&amp;":"&amp;E23&amp;IF(F23=1,"(PK)","")&amp;IF(I23=1,"(FK)","")</f>
        <v>:</v>
      </c>
    </row>
    <row r="24" spans="3:15">
      <c r="D24" s="3"/>
      <c r="E24" s="3"/>
      <c r="F24" s="3"/>
      <c r="G24" s="3"/>
      <c r="H24" s="3"/>
      <c r="I24" s="3"/>
      <c r="J24" s="3"/>
      <c r="K24" s="3"/>
      <c r="L24" s="11"/>
      <c r="M24" s="3"/>
      <c r="O24" s="19" t="str">
        <f>D24&amp;":"&amp;E24&amp;IF(F24=1,"(PK)","")&amp;IF(I24=1,"(FK)","")</f>
        <v>:</v>
      </c>
    </row>
    <row r="25" spans="3:15">
      <c r="O25" s="18"/>
    </row>
    <row r="26" spans="3:15">
      <c r="C26">
        <v>3</v>
      </c>
      <c r="D26">
        <f>_xlfn.XLOOKUP(C26,テーブル一覧[No],テーブル一覧[論理名])</f>
        <v>0</v>
      </c>
      <c r="E26">
        <f>_xlfn.XLOOKUP($C26,テーブル一覧[No],テーブル一覧[物理名])</f>
        <v>0</v>
      </c>
      <c r="O26" s="18" t="str">
        <f>"■"&amp;D26&amp;":"&amp;E26</f>
        <v>■0:0</v>
      </c>
    </row>
    <row r="27" spans="3:15">
      <c r="D27" s="10" t="s">
        <v>72</v>
      </c>
      <c r="E27" s="10" t="s">
        <v>73</v>
      </c>
      <c r="F27" s="10" t="s">
        <v>80</v>
      </c>
      <c r="G27" s="10" t="s">
        <v>75</v>
      </c>
      <c r="H27" s="10" t="s">
        <v>162</v>
      </c>
      <c r="I27" s="10" t="s">
        <v>74</v>
      </c>
      <c r="J27" s="10" t="s">
        <v>76</v>
      </c>
      <c r="K27" s="10" t="s">
        <v>77</v>
      </c>
      <c r="L27" s="10" t="s">
        <v>78</v>
      </c>
      <c r="M27" s="10" t="s">
        <v>16</v>
      </c>
      <c r="O27" s="18"/>
    </row>
    <row r="28" spans="3:15">
      <c r="D28" s="3"/>
      <c r="E28" s="3"/>
      <c r="F28" s="3"/>
      <c r="G28" s="3"/>
      <c r="H28" s="3"/>
      <c r="I28" s="3"/>
      <c r="J28" s="3"/>
      <c r="K28" s="3"/>
      <c r="L28" s="11"/>
      <c r="M28" s="3"/>
      <c r="O28" s="19" t="str">
        <f t="shared" ref="O28:O33" si="0">D28&amp;":"&amp;E28&amp;IF(F28=1,"(PK)","")&amp;IF(I28=1,"(FK)","")</f>
        <v>:</v>
      </c>
    </row>
    <row r="29" spans="3:15">
      <c r="D29" s="3"/>
      <c r="E29" s="3"/>
      <c r="F29" s="3"/>
      <c r="G29" s="3"/>
      <c r="H29" s="3"/>
      <c r="I29" s="3"/>
      <c r="J29" s="3"/>
      <c r="K29" s="3"/>
      <c r="L29" s="11"/>
      <c r="M29" s="3"/>
      <c r="O29" s="19" t="str">
        <f t="shared" si="0"/>
        <v>:</v>
      </c>
    </row>
    <row r="30" spans="3:15">
      <c r="D30" s="3"/>
      <c r="E30" s="3"/>
      <c r="F30" s="3"/>
      <c r="G30" s="3"/>
      <c r="H30" s="3"/>
      <c r="I30" s="3"/>
      <c r="J30" s="3"/>
      <c r="K30" s="3"/>
      <c r="L30" s="11"/>
      <c r="M30" s="3"/>
      <c r="O30" s="19" t="str">
        <f t="shared" si="0"/>
        <v>:</v>
      </c>
    </row>
    <row r="31" spans="3:15">
      <c r="D31" s="3"/>
      <c r="E31" s="3"/>
      <c r="F31" s="3"/>
      <c r="G31" s="3"/>
      <c r="H31" s="3"/>
      <c r="I31" s="3"/>
      <c r="J31" s="3"/>
      <c r="K31" s="3"/>
      <c r="L31" s="11"/>
      <c r="M31" s="3"/>
      <c r="O31" s="19" t="str">
        <f t="shared" si="0"/>
        <v>:</v>
      </c>
    </row>
    <row r="32" spans="3:15">
      <c r="D32" s="3"/>
      <c r="E32" s="3"/>
      <c r="F32" s="3"/>
      <c r="G32" s="3"/>
      <c r="H32" s="3"/>
      <c r="I32" s="3"/>
      <c r="J32" s="3"/>
      <c r="K32" s="3"/>
      <c r="L32" s="11"/>
      <c r="M32" s="3"/>
      <c r="O32" s="19" t="str">
        <f t="shared" si="0"/>
        <v>:</v>
      </c>
    </row>
    <row r="33" spans="4:15">
      <c r="D33" s="3"/>
      <c r="E33" s="3"/>
      <c r="F33" s="3"/>
      <c r="G33" s="3"/>
      <c r="H33" s="3"/>
      <c r="I33" s="3"/>
      <c r="J33" s="3"/>
      <c r="K33" s="3"/>
      <c r="L33" s="11"/>
      <c r="M33" s="3"/>
      <c r="O33" s="19" t="str">
        <f t="shared" si="0"/>
        <v>:</v>
      </c>
    </row>
    <row r="34" spans="4:15">
      <c r="O34" s="18"/>
    </row>
  </sheetData>
  <phoneticPr fontId="1"/>
  <conditionalFormatting sqref="O15:O16 O20:O24 O28:O33">
    <cfRule type="containsText" dxfId="8" priority="4" operator="containsText" text="PK">
      <formula>NOT(ISERROR(SEARCH("PK",O15)))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56C39-CD54-418A-B5B7-5F71B0B9F184}">
  <dimension ref="A1:AZ3"/>
  <sheetViews>
    <sheetView showGridLines="0" zoomScale="90" zoomScaleNormal="90" workbookViewId="0">
      <selection activeCell="BA14" sqref="BA14"/>
    </sheetView>
  </sheetViews>
  <sheetFormatPr defaultColWidth="2.5625" defaultRowHeight="15.45"/>
  <cols>
    <col min="1" max="2" width="2.5625" customWidth="1"/>
  </cols>
  <sheetData>
    <row r="1" spans="1:52" ht="19.3">
      <c r="A1" s="2" t="s">
        <v>82</v>
      </c>
    </row>
    <row r="2" spans="1:52">
      <c r="AZ2" s="7" t="s">
        <v>155</v>
      </c>
    </row>
    <row r="3" spans="1:52">
      <c r="AZ3" s="7" t="s">
        <v>156</v>
      </c>
    </row>
  </sheetData>
  <phoneticPr fontId="1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表紙</vt:lpstr>
      <vt:lpstr>1-1_開発環境</vt:lpstr>
      <vt:lpstr>1-2_アーキテクチャ</vt:lpstr>
      <vt:lpstr>1-3_プロジェクト構成</vt:lpstr>
      <vt:lpstr>1-4_コーディング規約</vt:lpstr>
      <vt:lpstr>2-1_画面構成</vt:lpstr>
      <vt:lpstr>3-1_テーブル命名規則</vt:lpstr>
      <vt:lpstr>3-2_テーブル設計</vt:lpstr>
      <vt:lpstr>3-3_ER図</vt:lpstr>
      <vt:lpstr>├補足</vt:lpstr>
      <vt:lpstr>定義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yutaro nakai</dc:creator>
  <cp:lastModifiedBy>yutaro nakai</cp:lastModifiedBy>
  <cp:lastPrinted>2022-10-08T07:16:58Z</cp:lastPrinted>
  <dcterms:created xsi:type="dcterms:W3CDTF">2022-10-08T05:29:50Z</dcterms:created>
  <dcterms:modified xsi:type="dcterms:W3CDTF">2022-12-30T09:02:36Z</dcterms:modified>
</cp:coreProperties>
</file>