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5C7BA4E7-7B69-4051-B851-585956770AB6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<sst xmlns="http://schemas.openxmlformats.org/spreadsheetml/2006/main" count="431" uniqueCount="280">
  <si>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</si>
  <si>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</si>
  <si>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</si>
  <si>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</si>
  <si>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</si>
  <si>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</si>
  <si>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</si>
  <si>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</si>
  <si>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</si>
  <si>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</si>
  <si>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</si>
  <si>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</si>
  <si>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</si>
  <si>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</si>
  <si>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</si>
  <si>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</si>
  <si>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</si>
  <si>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</si>
  <si>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</si>
  <si>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</si>
  <si>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</si>
  <si>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</si>
  <si>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</si>
  <si>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</si>
  <si>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</si>
  <si>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</si>
  <si>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</si>
  <si>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</si>
  <si>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</si>
  <si>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</si>
  <si>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</si>
  <si>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</si>
  <si>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</si>
  <si>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</si>
  <si>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</si>
  <si>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</si>
  <si>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</si>
  <si>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</si>
  <si>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</si>
  <si>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</si>
  <si>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</si>
  <si>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</si>
  <si>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</si>
  <si>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</si>
  <si>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</si>
  <si>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</si>
  <si>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</si>
  <si>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</si>
  <si>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</si>
  <si>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</si>
  <si>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</si>
  <si>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</si>
  <si>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</si>
  <si>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</si>
  <si>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</si>
  <si>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</si>
  <si>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</si>
  <si>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</si>
  <si>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</si>
  <si>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</si>
  <si>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</si>
  <si>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</si>
  <si>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</si>
  <si>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</si>
  <si>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</si>
  <si>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</si>
  <si>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</si>
  <si>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</si>
  <si>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</si>
  <si>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</si>
  <si>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</si>
  <si>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</si>
  <si>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</si>
  <si>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</si>
  <si>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</si>
  <si>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</si>
  <si>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</si>
  <si>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</si>
  <si>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</si>
  <si>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</si>
  <si>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</si>
  <si>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</si>
  <si>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</si>
  <si>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</si>
  <si>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</si>
  <si>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</si>
  <si>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</si>
  <si>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</si>
  <si>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</si>
  <si>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</si>
  <si>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</si>
  <si>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</si>
  <si>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</si>
  <si>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</si>
  <si>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</si>
  <si>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</si>
  <si>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</si>
  <si>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</si>
  <si>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</si>
  <si>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</si>
  <si>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</si>
  <si>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</si>
  <si>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</si>
  <si>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</si>
  <si>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</si>
  <si>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</si>
  <si>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</si>
  <si>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</si>
  <si>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</si>
  <si>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</si>
  <si>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</si>
  <si>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</si>
  <si>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</si>
  <si>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</si>
  <si>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</si>
  <si>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</si>
  <si>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</si>
  <si>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</si>
  <si>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</si>
  <si>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</si>
  <si>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</si>
  <si>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</si>
  <si>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</si>
  <si>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</si>
  <si>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</si>
  <si>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</si>
  <si>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</si>
  <si>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</si>
  <si>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</si>
  <si>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</si>
  <si>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</si>
  <si>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</si>
  <si>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</si>
  <si>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</si>
  <si>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</si>
  <si>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</si>
  <si>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</si>
  <si>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</si>
  <si>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</si>
  <si>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</si>
  <si>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</si>
  <si>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</si>
  <si>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</si>
  <si>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</si>
  <si>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</si>
  <si>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</si>
  <si>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</si>
  <si>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</si>
  <si>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</si>
  <si>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</si>
  <si>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</si>
  <si>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</si>
  <si>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</si>
  <si>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</si>
  <si>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</si>
  <si>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</si>
  <si>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</si>
  <si>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</si>
  <si>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</si>
  <si>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</si>
  <si>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</si>
  <si>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</si>
  <si>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</si>
  <si>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</si>
  <si>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</si>
  <si>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</si>
  <si>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</si>
  <si>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</si>
  <si>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</si>
  <si>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</si>
  <si>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</si>
  <si>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</si>
  <si>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</si>
  <si>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</si>
  <si>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</si>
  <si>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</si>
  <si>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</si>
  <si>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</si>
  <si>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</si>
  <si>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</si>
  <si>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</si>
  <si>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</si>
  <si>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</si>
  <si>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</si>
  <si>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</si>
  <si>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</si>
  <si>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</si>
  <si>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</si>
  <si>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</si>
  <si>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</si>
  <si>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</si>
  <si>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</si>
  <si>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</si>
  <si>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</si>
  <si>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</si>
  <si>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</si>
  <si>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</si>
  <si>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</si>
  <si>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</si>
  <si>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</si>
  <si>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</si>
  <si>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</si>
  <si>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</si>
  <si>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</si>
  <si>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</si>
  <si>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</si>
  <si>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</si>
  <si>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</si>
  <si>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</si>
  <si>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</si>
  <si>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</si>
  <si>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</si>
  <si>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</si>
  <si>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</si>
  <si>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</si>
  <si>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</si>
  <si>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</si>
  <si>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</si>
  <si>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</si>
  <si>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</si>
  <si>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</si>
  <si>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</si>
  <si>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</si>
  <si>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</si>
  <si>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</si>
  <si>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</si>
  <si>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</si>
  <si>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</si>
  <si>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</si>
  <si>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</si>
  <si>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</si>
  <si>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</si>
  <si>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</si>
  <si>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</si>
  <si>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</si>
  <si>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</si>
  <si>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</si>
  <si>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</si>
  <si>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</si>
  <si>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</si>
  <si>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</si>
  <si>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</si>
  <si>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</si>
  <si>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</si>
  <si>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</si>
  <si>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</si>
  <si>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</si>
  <si>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</si>
  <si>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</si>
  <si>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</si>
  <si>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</si>
  <si>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</si>
  <si>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</si>
  <si>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</si>
  <si>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</si>
  <si>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</si>
  <si>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</si>
  <si>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</si>
  <si>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</si>
  <si>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</si>
  <si>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</si>
  <si>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</si>
  <si>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</si>
  <si>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</si>
  <si>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</si>
  <si>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</si>
  <si>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</si>
  <si>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</si>
  <si>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</si>
  <si>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</si>
  <si>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</si>
  <si>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</si>
  <si>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</si>
  <si>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</si>
  <si>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</si>
  <si>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task</t>
    <phoneticPr fontId="1"/>
  </si>
  <si>
    <t>task_dead_line</t>
    <phoneticPr fontId="1"/>
  </si>
  <si>
    <t>タスク期限</t>
    <rPh sb="3" eb="5">
      <t>キゲン</t>
    </rPh>
    <phoneticPr fontId="1"/>
  </si>
  <si>
    <t>タスク</t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</si>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</sst>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9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1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2" dataDxfId="10" headerRowBorderDxfId="11" tableBorderDxfId="9" totalsRowBorderDxfId="8">
  <autoFilter ref="C6:E15" xr:uid="{E587D9A6-2C5E-42B6-A806-F5C8A17DA70E}"/>
  <tableColumns count="3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238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242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241</v>
      </c>
      <c r="F25" s="3"/>
      <c r="G25" s="3"/>
      <c r="H25" s="3" t="s">
        <v>243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17" sqref="G17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259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172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173</v>
      </c>
      <c r="D8" s="33" t="s">
        <v>171</v>
      </c>
      <c r="E8" s="20" t="str">
        <f>IF(テーブル3[[#This Row],[View]]="","",D8&amp;"Model")</f>
        <v>Sample001ViewModel</v>
      </c>
      <c r="F8" s="34"/>
      <c r="G8" s="35" t="s">
        <v>257</v>
      </c>
    </row>
    <row r="9" spans="1:7" x14ac:dyDescent="0.4">
      <c r="B9" s="31">
        <f>ROW(テーブル3[[#This Row],[No]])-5</f>
        <v>4</v>
      </c>
      <c r="C9" s="32" t="s">
        <v>201</v>
      </c>
      <c r="D9" s="33" t="s">
        <v>203</v>
      </c>
      <c r="E9" s="20" t="str">
        <f>IF(テーブル3[[#This Row],[View]]="","",D9&amp;"Model")</f>
        <v>Sample002ViewModel</v>
      </c>
      <c r="F9" s="34"/>
      <c r="G9" s="35" t="s">
        <v>205</v>
      </c>
    </row>
    <row r="10" spans="1:7" x14ac:dyDescent="0.4">
      <c r="B10" s="31">
        <f>ROW(テーブル3[[#This Row],[No]])-5</f>
        <v>5</v>
      </c>
      <c r="C10" s="32" t="s">
        <v>202</v>
      </c>
      <c r="D10" s="33" t="s">
        <v>204</v>
      </c>
      <c r="E10" s="20" t="str">
        <f>IF(テーブル3[[#This Row],[View]]="","",D10&amp;"Model")</f>
        <v>Sample003ViewModel</v>
      </c>
      <c r="F10" s="34"/>
      <c r="G10" s="35" t="s">
        <v>206</v>
      </c>
    </row>
    <row r="11" spans="1:7" x14ac:dyDescent="0.4">
      <c r="B11" s="31">
        <f>ROW(テーブル3[[#This Row],[No]])-5</f>
        <v>6</v>
      </c>
      <c r="C11" s="32" t="s">
        <v>244</v>
      </c>
      <c r="D11" s="33" t="s">
        <v>245</v>
      </c>
      <c r="E11" s="20" t="str">
        <f>IF(テーブル3[[#This Row],[View]]="","",D11&amp;"Model")</f>
        <v>Sample004PageListViewModel</v>
      </c>
      <c r="F11" s="34"/>
      <c r="G11" s="35" t="s">
        <v>207</v>
      </c>
    </row>
    <row r="12" spans="1:7" x14ac:dyDescent="0.4">
      <c r="B12" s="31">
        <f>ROW(テーブル3[[#This Row],[No]])-5</f>
        <v>7</v>
      </c>
      <c r="C12" s="32" t="s">
        <v>208</v>
      </c>
      <c r="D12" s="33" t="s">
        <v>209</v>
      </c>
      <c r="E12" s="20" t="str">
        <f>IF(テーブル3[[#This Row],[View]]="","",D12&amp;"Model")</f>
        <v>Sample004PageEditingViewModel</v>
      </c>
      <c r="F12" s="34"/>
      <c r="G12" s="35" t="s">
        <v>239</v>
      </c>
    </row>
    <row r="13" spans="1:7" x14ac:dyDescent="0.4">
      <c r="B13" s="31">
        <f>ROW(テーブル3[[#This Row],[No]])-5</f>
        <v>8</v>
      </c>
      <c r="C13" s="32" t="s">
        <v>211</v>
      </c>
      <c r="D13" s="33" t="s">
        <v>210</v>
      </c>
      <c r="E13" s="20" t="str">
        <f>IF(テーブル3[[#This Row],[View]]="","",D13&amp;"Model")</f>
        <v>Sample004PagePreviewViewModel</v>
      </c>
      <c r="F13" s="34"/>
      <c r="G13" s="35" t="s">
        <v>240</v>
      </c>
    </row>
    <row r="14" spans="1:7" x14ac:dyDescent="0.4">
      <c r="B14" s="31">
        <f>ROW(テーブル3[[#This Row],[No]])-5</f>
        <v>9</v>
      </c>
      <c r="C14" s="32" t="s">
        <v>255</v>
      </c>
      <c r="D14" s="33" t="s">
        <v>256</v>
      </c>
      <c r="E14" s="20" t="str">
        <f>IF(テーブル3[[#This Row],[View]]="","",D14&amp;"Model")</f>
        <v>Sample005ViewModel</v>
      </c>
      <c r="F14" s="34"/>
      <c r="G14" s="36" t="s">
        <v>258</v>
      </c>
    </row>
    <row r="15" spans="1:7" x14ac:dyDescent="0.4">
      <c r="B15" s="31">
        <f>ROW(テーブル3[[#This Row],[No]])-5</f>
        <v>10</v>
      </c>
      <c r="C15" s="32" t="s">
        <v>260</v>
      </c>
      <c r="D15" s="34" t="s">
        <v>261</v>
      </c>
      <c r="E15" s="20" t="str">
        <f>IF(テーブル3[[#This Row],[View]]="","",D15&amp;"Model")</f>
        <v>Sample006ViewModel</v>
      </c>
      <c r="F15" s="34"/>
      <c r="G15" s="36" t="s">
        <v>262</v>
      </c>
    </row>
    <row r="16" spans="1:7" x14ac:dyDescent="0.4">
      <c r="B16" s="31">
        <f>ROW(テーブル3[[#This Row],[No]])-5</f>
        <v>11</v>
      </c>
      <c r="C16" s="32" t="s">
        <v>263</v>
      </c>
      <c r="D16" s="34" t="s">
        <v>261</v>
      </c>
      <c r="E16" s="20" t="str">
        <f>IF(テーブル3[[#This Row],[View]]="","",D16&amp;"Model")</f>
        <v>Sample006ViewModel</v>
      </c>
      <c r="F16" s="34"/>
      <c r="G16" s="36" t="s">
        <v>279</v>
      </c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zoomScale="65" zoomScaleNormal="85" workbookViewId="0">
      <pane xSplit="5" topLeftCell="F1" activePane="topRight" state="frozen"/>
      <selection pane="topRight" activeCell="D12" sqref="D12:E12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192</v>
      </c>
      <c r="C3" t="s">
        <v>269</v>
      </c>
      <c r="N3" s="7" t="s">
        <v>237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252</v>
      </c>
      <c r="H6" s="44"/>
      <c r="I6" s="44"/>
      <c r="J6" s="44"/>
      <c r="K6" s="45"/>
    </row>
    <row r="7" spans="1:14" x14ac:dyDescent="0.4">
      <c r="C7" s="3">
        <v>1</v>
      </c>
      <c r="D7" s="3" t="s">
        <v>163</v>
      </c>
      <c r="E7" s="3" t="s">
        <v>164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249</v>
      </c>
      <c r="E8" s="3" t="s">
        <v>248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194</v>
      </c>
      <c r="E9" s="3" t="s">
        <v>195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191</v>
      </c>
      <c r="E10" s="3" t="s">
        <v>193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212</v>
      </c>
      <c r="E11" s="3" t="s">
        <v>213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267</v>
      </c>
      <c r="E12" s="3" t="s">
        <v>268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231</v>
      </c>
      <c r="E13" s="3" t="s">
        <v>232</v>
      </c>
      <c r="G13" s="49" t="s">
        <v>266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81</v>
      </c>
      <c r="P18" t="s">
        <v>174</v>
      </c>
      <c r="R18" t="s">
        <v>230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175</v>
      </c>
      <c r="U19" t="s">
        <v>176</v>
      </c>
      <c r="V19" t="s">
        <v>177</v>
      </c>
      <c r="W19" t="s">
        <v>179</v>
      </c>
      <c r="X19" t="s">
        <v>178</v>
      </c>
      <c r="Y19" t="s">
        <v>180</v>
      </c>
      <c r="Z19" t="s">
        <v>181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182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264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265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182</v>
      </c>
      <c r="M28" s="8" t="s">
        <v>78</v>
      </c>
      <c r="N28" s="8" t="s">
        <v>16</v>
      </c>
      <c r="P28" s="14"/>
    </row>
    <row r="29" spans="2:26" x14ac:dyDescent="0.4">
      <c r="D29" s="3" t="s">
        <v>250</v>
      </c>
      <c r="E29" s="3" t="s">
        <v>253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264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251</v>
      </c>
      <c r="E30" s="3" t="s">
        <v>254</v>
      </c>
      <c r="F30" s="3"/>
      <c r="G30" s="3">
        <v>1</v>
      </c>
      <c r="H30" s="3" t="s">
        <v>158</v>
      </c>
      <c r="I30" s="3"/>
      <c r="J30" s="3"/>
      <c r="K30" s="3"/>
      <c r="L30" s="3" t="s">
        <v>265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182</v>
      </c>
      <c r="M36" s="8" t="s">
        <v>78</v>
      </c>
      <c r="N36" s="8" t="s">
        <v>16</v>
      </c>
      <c r="P36" s="14"/>
    </row>
    <row r="37" spans="3:26" x14ac:dyDescent="0.4">
      <c r="D37" s="3" t="s">
        <v>197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264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198</v>
      </c>
      <c r="E38" s="3" t="s">
        <v>196</v>
      </c>
      <c r="F38" s="3"/>
      <c r="G38" s="3">
        <v>1</v>
      </c>
      <c r="H38" s="3" t="s">
        <v>158</v>
      </c>
      <c r="I38" s="3"/>
      <c r="J38" s="3"/>
      <c r="K38" s="3"/>
      <c r="L38" s="3" t="s">
        <v>265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250</v>
      </c>
      <c r="E39" s="3" t="s">
        <v>253</v>
      </c>
      <c r="F39" s="3"/>
      <c r="G39" s="3"/>
      <c r="H39" s="3" t="s">
        <v>158</v>
      </c>
      <c r="I39" s="3"/>
      <c r="J39" s="3"/>
      <c r="K39" s="3"/>
      <c r="L39" s="3" t="s">
        <v>264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182</v>
      </c>
      <c r="M44" s="8" t="s">
        <v>78</v>
      </c>
      <c r="N44" s="8" t="s">
        <v>16</v>
      </c>
      <c r="P44" s="14"/>
    </row>
    <row r="45" spans="3:26" x14ac:dyDescent="0.4">
      <c r="D45" s="3" t="s">
        <v>183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184</v>
      </c>
      <c r="E46" s="3" t="s">
        <v>185</v>
      </c>
      <c r="F46" s="3">
        <v>2</v>
      </c>
      <c r="G46" s="3">
        <v>1</v>
      </c>
      <c r="H46" s="3" t="s">
        <v>190</v>
      </c>
      <c r="I46" s="3"/>
      <c r="J46" s="3"/>
      <c r="K46" s="3"/>
      <c r="L46" s="3" t="s">
        <v>199</v>
      </c>
      <c r="M46" s="9"/>
      <c r="N46" s="3" t="s">
        <v>186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187</v>
      </c>
      <c r="E47" s="3" t="s">
        <v>188</v>
      </c>
      <c r="F47" s="3"/>
      <c r="G47" s="3"/>
      <c r="H47" s="3" t="s">
        <v>189</v>
      </c>
      <c r="I47" s="3"/>
      <c r="J47" s="3"/>
      <c r="K47" s="3"/>
      <c r="L47" s="3" t="s">
        <v>200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182</v>
      </c>
      <c r="M52" s="8" t="s">
        <v>78</v>
      </c>
      <c r="N52" s="8" t="s">
        <v>16</v>
      </c>
      <c r="P52" s="14"/>
    </row>
    <row r="53" spans="3:26" x14ac:dyDescent="0.4">
      <c r="D53" s="3" t="s">
        <v>214</v>
      </c>
      <c r="E53" s="3" t="s">
        <v>215</v>
      </c>
      <c r="F53" s="3">
        <v>1</v>
      </c>
      <c r="G53" s="3">
        <v>1</v>
      </c>
      <c r="H53" s="3" t="s">
        <v>190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216</v>
      </c>
      <c r="E54" s="3" t="s">
        <v>217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218</v>
      </c>
      <c r="E55" s="3" t="s">
        <v>219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246</v>
      </c>
      <c r="E56" s="3" t="s">
        <v>247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220</v>
      </c>
      <c r="E57" s="3" t="s">
        <v>221</v>
      </c>
      <c r="F57" s="3"/>
      <c r="G57" s="3"/>
      <c r="H57" s="3" t="s">
        <v>190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222</v>
      </c>
      <c r="E58" s="3" t="s">
        <v>223</v>
      </c>
      <c r="F58" s="3"/>
      <c r="G58" s="3">
        <v>1</v>
      </c>
      <c r="H58" s="3" t="s">
        <v>189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224</v>
      </c>
      <c r="E59" s="3" t="s">
        <v>225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226</v>
      </c>
      <c r="E60" s="3" t="s">
        <v>227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228</v>
      </c>
      <c r="E61" s="3" t="s">
        <v>229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182</v>
      </c>
      <c r="M67" s="8" t="s">
        <v>78</v>
      </c>
      <c r="N67" s="8" t="s">
        <v>16</v>
      </c>
      <c r="P67" s="14"/>
    </row>
    <row r="68" spans="3:26" x14ac:dyDescent="0.4">
      <c r="D68" s="3" t="s">
        <v>270</v>
      </c>
      <c r="E68" s="3" t="s">
        <v>271</v>
      </c>
      <c r="F68" s="3">
        <v>1</v>
      </c>
      <c r="G68" s="3">
        <v>1</v>
      </c>
      <c r="H68" s="3" t="s">
        <v>190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278</v>
      </c>
      <c r="E69" s="3" t="s">
        <v>275</v>
      </c>
      <c r="F69" s="3"/>
      <c r="G69" s="3"/>
      <c r="H69" s="3"/>
      <c r="I69" s="3"/>
      <c r="J69" s="3"/>
      <c r="K69" s="3"/>
      <c r="L69" s="3"/>
      <c r="M69" s="9"/>
      <c r="N69" s="3"/>
      <c r="P69" s="15" t="str">
        <f t="shared" si="24"/>
        <v>タスク:task</v>
      </c>
      <c r="R69" s="24" t="str">
        <f t="shared" si="25"/>
        <v>タスク</v>
      </c>
      <c r="S69" s="24" t="str">
        <f t="shared" si="26"/>
        <v>task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277</v>
      </c>
      <c r="E70" s="3" t="s">
        <v>276</v>
      </c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>タスク期限:task_dead_line</v>
      </c>
      <c r="R70" s="24" t="str">
        <f t="shared" si="25"/>
        <v>タスク期限</v>
      </c>
      <c r="S70" s="24" t="str">
        <f t="shared" si="26"/>
        <v>task_dead_line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272</v>
      </c>
      <c r="E71" s="3" t="s">
        <v>274</v>
      </c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273</v>
      </c>
      <c r="E72" s="3" t="s">
        <v>162</v>
      </c>
      <c r="F72" s="3"/>
      <c r="G72" s="3"/>
      <c r="H72" s="3"/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80</v>
      </c>
      <c r="G77" s="8" t="s">
        <v>75</v>
      </c>
      <c r="H77" s="8" t="s">
        <v>159</v>
      </c>
      <c r="I77" s="8" t="s">
        <v>74</v>
      </c>
      <c r="J77" s="8" t="s">
        <v>76</v>
      </c>
      <c r="K77" s="8" t="s">
        <v>77</v>
      </c>
      <c r="L77" s="25" t="s">
        <v>182</v>
      </c>
      <c r="M77" s="8" t="s">
        <v>78</v>
      </c>
      <c r="N77" s="8" t="s">
        <v>16</v>
      </c>
      <c r="P77" s="14"/>
    </row>
    <row r="78" spans="3:26" x14ac:dyDescent="0.4">
      <c r="D78" s="3" t="s">
        <v>233</v>
      </c>
      <c r="E78" s="3" t="s">
        <v>236</v>
      </c>
      <c r="F78" s="3">
        <v>1</v>
      </c>
      <c r="G78" s="3">
        <v>1</v>
      </c>
      <c r="H78" s="3" t="s">
        <v>158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234</v>
      </c>
      <c r="E79" s="3" t="s">
        <v>235</v>
      </c>
      <c r="F79" s="3"/>
      <c r="G79" s="3">
        <v>1</v>
      </c>
      <c r="H79" s="3" t="s">
        <v>190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4" priority="8" operator="containsText" text="PK">
      <formula>NOT(ISERROR(SEARCH("PK",P21)))</formula>
    </cfRule>
  </conditionalFormatting>
  <conditionalFormatting sqref="P53:P64">
    <cfRule type="containsText" dxfId="3" priority="4" operator="containsText" text="PK">
      <formula>NOT(ISERROR(SEARCH("PK",P53)))</formula>
    </cfRule>
  </conditionalFormatting>
  <conditionalFormatting sqref="P78:P82">
    <cfRule type="containsText" dxfId="2" priority="3" operator="containsText" text="PK">
      <formula>NOT(ISERROR(SEARCH("PK",P78)))</formula>
    </cfRule>
  </conditionalFormatting>
  <conditionalFormatting sqref="P29:P33">
    <cfRule type="containsText" dxfId="1" priority="2" operator="containsText" text="PK">
      <formula>NOT(ISERROR(SEARCH("PK",P29)))</formula>
    </cfRule>
  </conditionalFormatting>
  <conditionalFormatting sqref="P68:P74">
    <cfRule type="containsText" dxfId="0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2023-02-18T12:48:42Z</dcterms:modified>
</cp:coreProperties>
</file>