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80" yWindow="150" windowWidth="11550" windowHeight="8025" tabRatio="825"/>
  </bookViews>
  <sheets>
    <sheet name="main" sheetId="4" r:id="rId1"/>
    <sheet name="monster" sheetId="9" r:id="rId2"/>
    <sheet name="npc" sheetId="5" r:id="rId3"/>
    <sheet name="adornmentnpc" sheetId="12" r:id="rId4"/>
    <sheet name="tranferIn" sheetId="11" r:id="rId5"/>
    <sheet name="tranferOut" sheetId="10" r:id="rId6"/>
    <sheet name="reviveRegion" sheetId="7" r:id="rId7"/>
    <sheet name="safeRegion" sheetId="8" r:id="rId8"/>
    <sheet name="birthRegion" sheetId="6" r:id="rId9"/>
    <sheet name="refreshMonster" sheetId="13" r:id="rId10"/>
    <sheet name="bestHandup" sheetId="14" r:id="rId11"/>
  </sheets>
  <externalReferences>
    <externalReference r:id="rId12"/>
  </externalReferences>
  <definedNames>
    <definedName name="_xlnm._FilterDatabase" localSheetId="1" hidden="1">monster!$B$2:$B$468</definedName>
    <definedName name="_xlnm._FilterDatabase" localSheetId="2" hidden="1">npc!$A$6:$F$6</definedName>
    <definedName name="_xlnm._FilterDatabase" localSheetId="6" hidden="1">reviveRegion!$A$6:$M$6</definedName>
    <definedName name="_xlnm._FilterDatabase" localSheetId="4" hidden="1">tranferIn!$A$6:$I$6</definedName>
    <definedName name="_xlnm._FilterDatabase" localSheetId="5" hidden="1">tranferOut!$A$6:$K$6</definedName>
  </definedNames>
  <calcPr calcId="125725"/>
</workbook>
</file>

<file path=xl/calcChain.xml><?xml version="1.0" encoding="utf-8"?>
<calcChain xmlns="http://schemas.openxmlformats.org/spreadsheetml/2006/main">
  <c r="R34" i="4"/>
  <c r="S34"/>
  <c r="T34"/>
  <c r="U34"/>
  <c r="V34"/>
  <c r="W34"/>
  <c r="X34"/>
  <c r="Y34"/>
  <c r="Z34"/>
  <c r="R35"/>
  <c r="S35"/>
  <c r="T35"/>
  <c r="U35"/>
  <c r="V35"/>
  <c r="W35"/>
  <c r="X35"/>
  <c r="Y35"/>
  <c r="Z35"/>
  <c r="R36"/>
  <c r="S36"/>
  <c r="T36"/>
  <c r="U36"/>
  <c r="V36"/>
  <c r="W36"/>
  <c r="X36"/>
  <c r="Y36"/>
  <c r="Z36"/>
  <c r="R37"/>
  <c r="S37"/>
  <c r="T37"/>
  <c r="U37"/>
  <c r="V37"/>
  <c r="W37"/>
  <c r="X37"/>
  <c r="Y37"/>
  <c r="Z37"/>
  <c r="R38"/>
  <c r="S38"/>
  <c r="T38"/>
  <c r="U38"/>
  <c r="V38"/>
  <c r="W38"/>
  <c r="X38"/>
  <c r="Y38"/>
  <c r="Z38"/>
  <c r="R39"/>
  <c r="S39"/>
  <c r="T39"/>
  <c r="U39"/>
  <c r="V39"/>
  <c r="W39"/>
  <c r="X39"/>
  <c r="Y39"/>
  <c r="Z39"/>
  <c r="R40"/>
  <c r="S40"/>
  <c r="T40"/>
  <c r="U40"/>
  <c r="V40"/>
  <c r="W40"/>
  <c r="X40"/>
  <c r="Y40"/>
  <c r="Z40"/>
  <c r="R41"/>
  <c r="S41"/>
  <c r="T41"/>
  <c r="U41"/>
  <c r="V41"/>
  <c r="W41"/>
  <c r="X41"/>
  <c r="Y41"/>
  <c r="Z41"/>
  <c r="R42"/>
  <c r="S42"/>
  <c r="T42"/>
  <c r="U42"/>
  <c r="V42"/>
  <c r="W42"/>
  <c r="X42"/>
  <c r="Y42"/>
  <c r="Z42"/>
  <c r="R43"/>
  <c r="S43"/>
  <c r="T43"/>
  <c r="U43"/>
  <c r="V43"/>
  <c r="W43"/>
  <c r="X43"/>
  <c r="Y43"/>
  <c r="Z43"/>
  <c r="R44"/>
  <c r="S44"/>
  <c r="T44"/>
  <c r="U44"/>
  <c r="V44"/>
  <c r="W44"/>
  <c r="X44"/>
  <c r="Y44"/>
  <c r="Z44"/>
  <c r="R45"/>
  <c r="S45"/>
  <c r="T45"/>
  <c r="U45"/>
  <c r="V45"/>
  <c r="W45"/>
  <c r="X45"/>
  <c r="Y45"/>
  <c r="Z45"/>
  <c r="R46"/>
  <c r="S46"/>
  <c r="T46"/>
  <c r="U46"/>
  <c r="V46"/>
  <c r="W46"/>
  <c r="X46"/>
  <c r="Y46"/>
  <c r="Z46"/>
  <c r="R47"/>
  <c r="S47"/>
  <c r="T47"/>
  <c r="U47"/>
  <c r="V47"/>
  <c r="W47"/>
  <c r="X47"/>
  <c r="Y47"/>
  <c r="Z47"/>
  <c r="R48"/>
  <c r="S48"/>
  <c r="T48"/>
  <c r="U48"/>
  <c r="V48"/>
  <c r="W48"/>
  <c r="X48"/>
  <c r="Y48"/>
  <c r="Z48"/>
  <c r="R49"/>
  <c r="S49"/>
  <c r="T49"/>
  <c r="U49"/>
  <c r="V49"/>
  <c r="W49"/>
  <c r="X49"/>
  <c r="Y49"/>
  <c r="Z49"/>
  <c r="Q49"/>
  <c r="Q48"/>
  <c r="Q47"/>
  <c r="Q46"/>
  <c r="Q45"/>
  <c r="Q44"/>
  <c r="Q43"/>
  <c r="Q42"/>
  <c r="Q41"/>
  <c r="Q40"/>
  <c r="Q39"/>
  <c r="Q38"/>
  <c r="Q37"/>
  <c r="Q36"/>
  <c r="Q35"/>
  <c r="Q34"/>
  <c r="O321" i="9"/>
  <c r="P321"/>
  <c r="P598"/>
  <c r="O598"/>
  <c r="P597"/>
  <c r="O597"/>
  <c r="P580"/>
  <c r="O580"/>
  <c r="P579"/>
  <c r="O579"/>
  <c r="P551"/>
  <c r="O551"/>
  <c r="P550"/>
  <c r="O550"/>
  <c r="P455"/>
  <c r="O455"/>
  <c r="P454"/>
  <c r="O454"/>
  <c r="P434"/>
  <c r="O434"/>
  <c r="P433"/>
  <c r="O433"/>
  <c r="P404"/>
  <c r="O404"/>
  <c r="P403"/>
  <c r="O403"/>
  <c r="P383"/>
  <c r="O383"/>
  <c r="P382"/>
  <c r="O382"/>
  <c r="P352"/>
  <c r="O352"/>
  <c r="P351"/>
  <c r="O351"/>
  <c r="P323"/>
  <c r="O323"/>
  <c r="P322"/>
  <c r="O322"/>
  <c r="P308"/>
  <c r="O308"/>
  <c r="P307"/>
  <c r="O307"/>
  <c r="P279"/>
  <c r="O279"/>
  <c r="P278"/>
  <c r="O278"/>
  <c r="O55"/>
  <c r="P55"/>
  <c r="P62"/>
  <c r="O62"/>
  <c r="P61"/>
  <c r="O61"/>
  <c r="P57"/>
  <c r="O57"/>
  <c r="P56"/>
  <c r="O56"/>
  <c r="P36"/>
  <c r="O36"/>
  <c r="P35"/>
  <c r="O35"/>
  <c r="O468"/>
  <c r="P468"/>
  <c r="O469"/>
  <c r="P469"/>
  <c r="O470"/>
  <c r="P470"/>
  <c r="O471"/>
  <c r="P471"/>
  <c r="O472"/>
  <c r="P472"/>
  <c r="O473"/>
  <c r="P473"/>
  <c r="O474"/>
  <c r="P474"/>
  <c r="O475"/>
  <c r="P475"/>
  <c r="O476"/>
  <c r="P476"/>
  <c r="O477"/>
  <c r="P477"/>
  <c r="O478"/>
  <c r="P478"/>
  <c r="O479"/>
  <c r="P479"/>
  <c r="O480"/>
  <c r="P480"/>
  <c r="O481"/>
  <c r="P481"/>
  <c r="O482"/>
  <c r="P482"/>
  <c r="O483"/>
  <c r="P483"/>
  <c r="O484"/>
  <c r="P484"/>
  <c r="O485"/>
  <c r="P485"/>
  <c r="O486"/>
  <c r="P486"/>
  <c r="O487"/>
  <c r="P487"/>
  <c r="O488"/>
  <c r="P488"/>
  <c r="O489"/>
  <c r="P489"/>
  <c r="O490"/>
  <c r="P490"/>
  <c r="O491"/>
  <c r="P491"/>
  <c r="O492"/>
  <c r="P492"/>
  <c r="O379"/>
  <c r="P379"/>
  <c r="O380"/>
  <c r="P380"/>
  <c r="O381"/>
  <c r="P381"/>
  <c r="O241"/>
  <c r="P241"/>
  <c r="O242"/>
  <c r="P242"/>
  <c r="O243"/>
  <c r="P243"/>
  <c r="O244"/>
  <c r="P244"/>
  <c r="O245"/>
  <c r="P245"/>
  <c r="O246"/>
  <c r="P246"/>
  <c r="O247"/>
  <c r="P247"/>
  <c r="O248"/>
  <c r="P248"/>
  <c r="O249"/>
  <c r="P249"/>
  <c r="O250"/>
  <c r="P250"/>
  <c r="O251"/>
  <c r="P251"/>
  <c r="O252"/>
  <c r="P252"/>
  <c r="O253"/>
  <c r="P253"/>
  <c r="O254"/>
  <c r="P254"/>
  <c r="O255"/>
  <c r="P255"/>
  <c r="O256"/>
  <c r="P256"/>
  <c r="O257"/>
  <c r="P257"/>
  <c r="O258"/>
  <c r="P258"/>
  <c r="O259"/>
  <c r="P259"/>
  <c r="O260"/>
  <c r="P260"/>
  <c r="O261"/>
  <c r="P261"/>
  <c r="O262"/>
  <c r="P262"/>
  <c r="O263"/>
  <c r="P263"/>
  <c r="O264"/>
  <c r="P264"/>
  <c r="O265"/>
  <c r="P265"/>
  <c r="O266"/>
  <c r="P266"/>
  <c r="O267"/>
  <c r="P267"/>
  <c r="O268"/>
  <c r="P268"/>
  <c r="O269"/>
  <c r="P269"/>
  <c r="O270"/>
  <c r="P270"/>
  <c r="O271"/>
  <c r="P271"/>
  <c r="O272"/>
  <c r="P272"/>
  <c r="O273"/>
  <c r="P273"/>
  <c r="O274"/>
  <c r="P274"/>
  <c r="O275"/>
  <c r="P275"/>
  <c r="O276"/>
  <c r="P276"/>
  <c r="O277"/>
  <c r="P277"/>
  <c r="O195"/>
  <c r="P195"/>
  <c r="O196"/>
  <c r="P196"/>
  <c r="O325"/>
  <c r="P325"/>
  <c r="O326"/>
  <c r="P326"/>
  <c r="O327"/>
  <c r="P327"/>
  <c r="O328"/>
  <c r="P328"/>
  <c r="O329"/>
  <c r="P329"/>
  <c r="O330"/>
  <c r="P330"/>
  <c r="O331"/>
  <c r="P331"/>
  <c r="O332"/>
  <c r="P332"/>
  <c r="O333"/>
  <c r="P333"/>
  <c r="O334"/>
  <c r="P334"/>
  <c r="O335"/>
  <c r="P335"/>
  <c r="O336"/>
  <c r="P336"/>
  <c r="O337"/>
  <c r="P337"/>
  <c r="O338"/>
  <c r="P338"/>
  <c r="O339"/>
  <c r="P339"/>
  <c r="O340"/>
  <c r="P340"/>
  <c r="O341"/>
  <c r="P341"/>
  <c r="O342"/>
  <c r="P342"/>
  <c r="O343"/>
  <c r="P343"/>
  <c r="O344"/>
  <c r="P344"/>
  <c r="O345"/>
  <c r="P345"/>
  <c r="O346"/>
  <c r="P346"/>
  <c r="O347"/>
  <c r="P347"/>
  <c r="O348"/>
  <c r="P348"/>
  <c r="O349"/>
  <c r="P349"/>
  <c r="O350"/>
  <c r="P350"/>
  <c r="O283"/>
  <c r="P283"/>
  <c r="O284"/>
  <c r="P284"/>
  <c r="O285"/>
  <c r="P285"/>
  <c r="O286"/>
  <c r="P286"/>
  <c r="O287"/>
  <c r="P287"/>
  <c r="O288"/>
  <c r="P288"/>
  <c r="O289"/>
  <c r="P289"/>
  <c r="O290"/>
  <c r="P290"/>
  <c r="O291"/>
  <c r="P291"/>
  <c r="O292"/>
  <c r="P292"/>
  <c r="O293"/>
  <c r="P293"/>
  <c r="O294"/>
  <c r="P294"/>
  <c r="O295"/>
  <c r="P295"/>
  <c r="O296"/>
  <c r="P296"/>
  <c r="O297"/>
  <c r="P297"/>
  <c r="O298"/>
  <c r="P298"/>
  <c r="O299"/>
  <c r="P299"/>
  <c r="O300"/>
  <c r="P300"/>
  <c r="O301"/>
  <c r="P301"/>
  <c r="O302"/>
  <c r="P302"/>
  <c r="O303"/>
  <c r="P303"/>
  <c r="O304"/>
  <c r="P304"/>
  <c r="O305"/>
  <c r="P305"/>
  <c r="O306"/>
  <c r="P306"/>
  <c r="O438"/>
  <c r="P438"/>
  <c r="O439"/>
  <c r="P439"/>
  <c r="O440"/>
  <c r="P440"/>
  <c r="O441"/>
  <c r="P441"/>
  <c r="O442"/>
  <c r="P442"/>
  <c r="O443"/>
  <c r="P443"/>
  <c r="O444"/>
  <c r="P444"/>
  <c r="O445"/>
  <c r="P445"/>
  <c r="O446"/>
  <c r="P446"/>
  <c r="O447"/>
  <c r="P447"/>
  <c r="O448"/>
  <c r="P448"/>
  <c r="O449"/>
  <c r="P449"/>
  <c r="O450"/>
  <c r="P450"/>
  <c r="O451"/>
  <c r="P451"/>
  <c r="O452"/>
  <c r="P452"/>
  <c r="O453"/>
  <c r="P453"/>
  <c r="O384"/>
  <c r="P384"/>
  <c r="O385"/>
  <c r="P385"/>
  <c r="O386"/>
  <c r="P386"/>
  <c r="O387"/>
  <c r="P387"/>
  <c r="O388"/>
  <c r="P388"/>
  <c r="O389"/>
  <c r="P389"/>
  <c r="O390"/>
  <c r="P390"/>
  <c r="O391"/>
  <c r="P391"/>
  <c r="O392"/>
  <c r="P392"/>
  <c r="O393"/>
  <c r="P393"/>
  <c r="O394"/>
  <c r="P394"/>
  <c r="O395"/>
  <c r="P395"/>
  <c r="O396"/>
  <c r="P396"/>
  <c r="O397"/>
  <c r="P397"/>
  <c r="O398"/>
  <c r="P398"/>
  <c r="O399"/>
  <c r="P399"/>
  <c r="P124"/>
  <c r="O124"/>
  <c r="O581"/>
  <c r="P581"/>
  <c r="O582"/>
  <c r="P582"/>
  <c r="O583"/>
  <c r="P583"/>
  <c r="O584"/>
  <c r="P584"/>
  <c r="O585"/>
  <c r="P585"/>
  <c r="O586"/>
  <c r="P586"/>
  <c r="O587"/>
  <c r="P587"/>
  <c r="O588"/>
  <c r="P588"/>
  <c r="O589"/>
  <c r="P589"/>
  <c r="O590"/>
  <c r="P590"/>
  <c r="O591"/>
  <c r="P591"/>
  <c r="O592"/>
  <c r="P592"/>
  <c r="O593"/>
  <c r="P593"/>
  <c r="O594"/>
  <c r="P594"/>
  <c r="O595"/>
  <c r="P595"/>
  <c r="O596"/>
  <c r="P596"/>
  <c r="O552"/>
  <c r="P552"/>
  <c r="O553"/>
  <c r="P553"/>
  <c r="O554"/>
  <c r="P554"/>
  <c r="O555"/>
  <c r="P555"/>
  <c r="O556"/>
  <c r="P556"/>
  <c r="O557"/>
  <c r="P557"/>
  <c r="O558"/>
  <c r="P558"/>
  <c r="O559"/>
  <c r="P559"/>
  <c r="O560"/>
  <c r="P560"/>
  <c r="O561"/>
  <c r="P561"/>
  <c r="O562"/>
  <c r="P562"/>
  <c r="O563"/>
  <c r="P563"/>
  <c r="O564"/>
  <c r="P564"/>
  <c r="O565"/>
  <c r="P565"/>
  <c r="O566"/>
  <c r="P566"/>
  <c r="O567"/>
  <c r="P567"/>
  <c r="O568"/>
  <c r="P568"/>
  <c r="O569"/>
  <c r="P569"/>
  <c r="O570"/>
  <c r="P570"/>
  <c r="O571"/>
  <c r="P571"/>
  <c r="O572"/>
  <c r="P572"/>
  <c r="O573"/>
  <c r="P573"/>
  <c r="O574"/>
  <c r="P574"/>
  <c r="O575"/>
  <c r="P575"/>
  <c r="O576"/>
  <c r="P576"/>
  <c r="O577"/>
  <c r="P577"/>
  <c r="O578"/>
  <c r="P578"/>
  <c r="O493"/>
  <c r="P493"/>
  <c r="O494"/>
  <c r="P494"/>
  <c r="O495"/>
  <c r="P495"/>
  <c r="O496"/>
  <c r="P496"/>
  <c r="O497"/>
  <c r="P497"/>
  <c r="O498"/>
  <c r="P498"/>
  <c r="O499"/>
  <c r="P499"/>
  <c r="O500"/>
  <c r="P500"/>
  <c r="O501"/>
  <c r="P501"/>
  <c r="O502"/>
  <c r="P502"/>
  <c r="O503"/>
  <c r="P503"/>
  <c r="O504"/>
  <c r="P504"/>
  <c r="O505"/>
  <c r="P505"/>
  <c r="O506"/>
  <c r="P506"/>
  <c r="O507"/>
  <c r="P507"/>
  <c r="O508"/>
  <c r="P508"/>
  <c r="O509"/>
  <c r="P509"/>
  <c r="O510"/>
  <c r="P510"/>
  <c r="O511"/>
  <c r="P511"/>
  <c r="O512"/>
  <c r="P512"/>
  <c r="O513"/>
  <c r="P513"/>
  <c r="O514"/>
  <c r="P514"/>
  <c r="O515"/>
  <c r="P515"/>
  <c r="O516"/>
  <c r="P516"/>
  <c r="O517"/>
  <c r="P517"/>
  <c r="O518"/>
  <c r="P518"/>
  <c r="O519"/>
  <c r="P519"/>
  <c r="O520"/>
  <c r="P520"/>
  <c r="O521"/>
  <c r="P521"/>
  <c r="O522"/>
  <c r="P522"/>
  <c r="O523"/>
  <c r="P523"/>
  <c r="O524"/>
  <c r="P524"/>
  <c r="O525"/>
  <c r="P525"/>
  <c r="O526"/>
  <c r="P526"/>
  <c r="O527"/>
  <c r="P527"/>
  <c r="O528"/>
  <c r="P528"/>
  <c r="O529"/>
  <c r="P529"/>
  <c r="O530"/>
  <c r="P530"/>
  <c r="O531"/>
  <c r="P531"/>
  <c r="O532"/>
  <c r="P532"/>
  <c r="O533"/>
  <c r="P533"/>
  <c r="O534"/>
  <c r="P534"/>
  <c r="O535"/>
  <c r="P535"/>
  <c r="O536"/>
  <c r="P536"/>
  <c r="O537"/>
  <c r="P537"/>
  <c r="O538"/>
  <c r="P538"/>
  <c r="O539"/>
  <c r="P539"/>
  <c r="O540"/>
  <c r="P540"/>
  <c r="O541"/>
  <c r="P541"/>
  <c r="O542"/>
  <c r="P542"/>
  <c r="O543"/>
  <c r="P543"/>
  <c r="O544"/>
  <c r="P544"/>
  <c r="O545"/>
  <c r="P545"/>
  <c r="O546"/>
  <c r="P546"/>
  <c r="O547"/>
  <c r="P547"/>
  <c r="O548"/>
  <c r="P548"/>
  <c r="O549"/>
  <c r="P549"/>
  <c r="O204"/>
  <c r="P204"/>
  <c r="O205"/>
  <c r="P205"/>
  <c r="O206"/>
  <c r="P206"/>
  <c r="O207"/>
  <c r="P207"/>
  <c r="O208"/>
  <c r="P208"/>
  <c r="O209"/>
  <c r="P209"/>
  <c r="O210"/>
  <c r="P210"/>
  <c r="O211"/>
  <c r="P211"/>
  <c r="O212"/>
  <c r="P212"/>
  <c r="O213"/>
  <c r="P213"/>
  <c r="O214"/>
  <c r="P214"/>
  <c r="O215"/>
  <c r="P215"/>
  <c r="O216"/>
  <c r="P216"/>
  <c r="O217"/>
  <c r="P217"/>
  <c r="O218"/>
  <c r="P218"/>
  <c r="O219"/>
  <c r="P219"/>
  <c r="O220"/>
  <c r="P220"/>
  <c r="O221"/>
  <c r="P221"/>
  <c r="O222"/>
  <c r="P222"/>
  <c r="O223"/>
  <c r="P223"/>
  <c r="O224"/>
  <c r="P224"/>
  <c r="O225"/>
  <c r="P225"/>
  <c r="O226"/>
  <c r="P226"/>
  <c r="O227"/>
  <c r="P227"/>
  <c r="O228"/>
  <c r="P228"/>
  <c r="O229"/>
  <c r="P229"/>
  <c r="O177" l="1"/>
  <c r="P177"/>
  <c r="O178"/>
  <c r="P178"/>
  <c r="O179"/>
  <c r="P179"/>
  <c r="O180"/>
  <c r="P180"/>
  <c r="O181"/>
  <c r="P181"/>
  <c r="O182"/>
  <c r="P182"/>
  <c r="O183"/>
  <c r="P183"/>
  <c r="O184"/>
  <c r="P184"/>
  <c r="O185"/>
  <c r="P185"/>
  <c r="O186"/>
  <c r="P186"/>
  <c r="O187"/>
  <c r="P187"/>
  <c r="O188"/>
  <c r="P188"/>
  <c r="O189"/>
  <c r="P189"/>
  <c r="O190"/>
  <c r="P190"/>
  <c r="O191"/>
  <c r="P191"/>
  <c r="O192"/>
  <c r="P192"/>
  <c r="O193"/>
  <c r="P193"/>
  <c r="O194"/>
  <c r="P194"/>
  <c r="P136" l="1"/>
  <c r="O136"/>
  <c r="P135"/>
  <c r="O135"/>
  <c r="P139"/>
  <c r="O139"/>
  <c r="P131"/>
  <c r="O131"/>
  <c r="P128"/>
  <c r="O128"/>
  <c r="P106"/>
  <c r="O106"/>
  <c r="O107"/>
  <c r="P107"/>
  <c r="O37"/>
  <c r="P37"/>
  <c r="O41"/>
  <c r="P41"/>
  <c r="O42"/>
  <c r="P42"/>
  <c r="O43"/>
  <c r="P43"/>
  <c r="O44"/>
  <c r="P44"/>
  <c r="O45"/>
  <c r="P45"/>
  <c r="O38"/>
  <c r="P38"/>
  <c r="O39"/>
  <c r="P39"/>
  <c r="O40"/>
  <c r="P40"/>
  <c r="O353"/>
  <c r="P353"/>
  <c r="O354"/>
  <c r="P354"/>
  <c r="O355"/>
  <c r="P355"/>
  <c r="O356"/>
  <c r="P356"/>
  <c r="O357"/>
  <c r="P357"/>
  <c r="O358"/>
  <c r="P358"/>
  <c r="O359"/>
  <c r="P359"/>
  <c r="O360"/>
  <c r="P360"/>
  <c r="O361"/>
  <c r="P361"/>
  <c r="O362"/>
  <c r="P362"/>
  <c r="O363"/>
  <c r="P363"/>
  <c r="O364"/>
  <c r="P364"/>
  <c r="O365"/>
  <c r="P365"/>
  <c r="O366"/>
  <c r="P366"/>
  <c r="O367"/>
  <c r="P367"/>
  <c r="O368"/>
  <c r="P368"/>
  <c r="O369"/>
  <c r="P369"/>
  <c r="O370"/>
  <c r="P370"/>
  <c r="O371"/>
  <c r="P371"/>
  <c r="O372"/>
  <c r="P372"/>
  <c r="O373"/>
  <c r="P373"/>
  <c r="O374"/>
  <c r="P374"/>
  <c r="O375"/>
  <c r="P375"/>
  <c r="O376"/>
  <c r="P376"/>
  <c r="O377"/>
  <c r="P377"/>
  <c r="O378"/>
  <c r="P378"/>
  <c r="O400"/>
  <c r="P400"/>
  <c r="O401"/>
  <c r="P401"/>
  <c r="O402"/>
  <c r="P402"/>
  <c r="O437"/>
  <c r="P437"/>
  <c r="O405"/>
  <c r="P405"/>
  <c r="O406"/>
  <c r="P406"/>
  <c r="O407"/>
  <c r="P407"/>
  <c r="O408"/>
  <c r="P408"/>
  <c r="O409"/>
  <c r="P409"/>
  <c r="O410"/>
  <c r="P410"/>
  <c r="O411"/>
  <c r="P411"/>
  <c r="O412"/>
  <c r="P412"/>
  <c r="O413"/>
  <c r="P413"/>
  <c r="O414"/>
  <c r="P414"/>
  <c r="O415"/>
  <c r="P415"/>
  <c r="O416"/>
  <c r="P416"/>
  <c r="O417"/>
  <c r="P417"/>
  <c r="O418"/>
  <c r="P418"/>
  <c r="O419"/>
  <c r="P419"/>
  <c r="O420"/>
  <c r="P420"/>
  <c r="O421"/>
  <c r="P421"/>
  <c r="O422"/>
  <c r="P422"/>
  <c r="O423"/>
  <c r="P423"/>
  <c r="O424"/>
  <c r="P424"/>
  <c r="O425"/>
  <c r="P425"/>
  <c r="O426"/>
  <c r="P426"/>
  <c r="O427"/>
  <c r="P427"/>
  <c r="O428"/>
  <c r="P428"/>
  <c r="O429"/>
  <c r="P429"/>
  <c r="O430"/>
  <c r="P430"/>
  <c r="O431"/>
  <c r="P431"/>
  <c r="O432"/>
  <c r="P432"/>
  <c r="O154"/>
  <c r="P154"/>
  <c r="O155"/>
  <c r="P155"/>
  <c r="O156"/>
  <c r="P156"/>
  <c r="O157"/>
  <c r="P157"/>
  <c r="O158"/>
  <c r="P158"/>
  <c r="O159"/>
  <c r="P159"/>
  <c r="O160"/>
  <c r="P160"/>
  <c r="O111"/>
  <c r="P111"/>
  <c r="O112"/>
  <c r="P112"/>
  <c r="O113"/>
  <c r="P113"/>
  <c r="O114"/>
  <c r="P114"/>
  <c r="O115"/>
  <c r="P115"/>
  <c r="O116"/>
  <c r="P116"/>
  <c r="O117"/>
  <c r="P117"/>
  <c r="O118"/>
  <c r="P118"/>
  <c r="O119"/>
  <c r="P119"/>
  <c r="O120"/>
  <c r="P120"/>
  <c r="O121"/>
  <c r="P121"/>
  <c r="O122"/>
  <c r="P122"/>
  <c r="O123"/>
  <c r="P123"/>
  <c r="O88"/>
  <c r="P88"/>
  <c r="O89"/>
  <c r="P89"/>
  <c r="O90"/>
  <c r="P90"/>
  <c r="O91"/>
  <c r="P91"/>
  <c r="O92"/>
  <c r="P92"/>
  <c r="O93"/>
  <c r="P93"/>
  <c r="O94"/>
  <c r="P94"/>
  <c r="O95"/>
  <c r="P95"/>
  <c r="O96"/>
  <c r="P96"/>
  <c r="O97"/>
  <c r="P97"/>
  <c r="O98"/>
  <c r="P98"/>
  <c r="O99"/>
  <c r="P99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O79"/>
  <c r="P79"/>
  <c r="O80"/>
  <c r="P80"/>
  <c r="O81"/>
  <c r="P81"/>
  <c r="O82"/>
  <c r="P82"/>
  <c r="O46"/>
  <c r="P46"/>
  <c r="O47"/>
  <c r="P47"/>
  <c r="O48"/>
  <c r="P48"/>
  <c r="O49"/>
  <c r="P49"/>
  <c r="O50"/>
  <c r="P50"/>
  <c r="O51"/>
  <c r="P51"/>
  <c r="O52"/>
  <c r="P52"/>
  <c r="O29"/>
  <c r="P29"/>
  <c r="O30"/>
  <c r="P30"/>
  <c r="O31"/>
  <c r="P31"/>
  <c r="O32"/>
  <c r="P32"/>
  <c r="O33"/>
  <c r="P33"/>
  <c r="O34"/>
  <c r="P34"/>
  <c r="O21"/>
  <c r="P21"/>
  <c r="O22"/>
  <c r="P22"/>
  <c r="O23"/>
  <c r="P23"/>
  <c r="O24"/>
  <c r="P24"/>
  <c r="O25"/>
  <c r="P25"/>
  <c r="O26"/>
  <c r="P26"/>
  <c r="O27"/>
  <c r="P27"/>
  <c r="O11"/>
  <c r="P11"/>
  <c r="O12"/>
  <c r="P12"/>
  <c r="O13"/>
  <c r="P13"/>
  <c r="O14"/>
  <c r="P14"/>
  <c r="O15"/>
  <c r="P15"/>
  <c r="O16"/>
  <c r="P16"/>
  <c r="O17"/>
  <c r="P17"/>
  <c r="G74" i="4" l="1"/>
  <c r="F74"/>
  <c r="F16"/>
  <c r="G16"/>
  <c r="R81"/>
  <c r="S81"/>
  <c r="T81"/>
  <c r="U81"/>
  <c r="V81"/>
  <c r="W81"/>
  <c r="X81"/>
  <c r="Y81"/>
  <c r="Z81"/>
  <c r="Q81"/>
  <c r="R80"/>
  <c r="S80"/>
  <c r="T80"/>
  <c r="U80"/>
  <c r="V80"/>
  <c r="W80"/>
  <c r="X80"/>
  <c r="Y80"/>
  <c r="Z80"/>
  <c r="Q80"/>
  <c r="R79"/>
  <c r="S79"/>
  <c r="T79"/>
  <c r="U79"/>
  <c r="V79"/>
  <c r="W79"/>
  <c r="X79"/>
  <c r="Y79"/>
  <c r="Z79"/>
  <c r="Q79"/>
  <c r="O313" i="9"/>
  <c r="P313"/>
  <c r="O314"/>
  <c r="P314"/>
  <c r="O315"/>
  <c r="P315"/>
  <c r="O316"/>
  <c r="P316"/>
  <c r="O317"/>
  <c r="P317"/>
  <c r="O318"/>
  <c r="P318"/>
  <c r="O319"/>
  <c r="P319"/>
  <c r="O320"/>
  <c r="P320"/>
  <c r="O235"/>
  <c r="P235"/>
  <c r="O236"/>
  <c r="P236"/>
  <c r="O237"/>
  <c r="P237"/>
  <c r="O238"/>
  <c r="P238"/>
  <c r="O239"/>
  <c r="P239"/>
  <c r="O240"/>
  <c r="P240"/>
  <c r="O162"/>
  <c r="P162"/>
  <c r="O163"/>
  <c r="P163"/>
  <c r="O164"/>
  <c r="P164"/>
  <c r="O165"/>
  <c r="P165"/>
  <c r="O166"/>
  <c r="P166"/>
  <c r="O167"/>
  <c r="P167"/>
  <c r="O168"/>
  <c r="P168"/>
  <c r="O169"/>
  <c r="P169"/>
  <c r="O170"/>
  <c r="P170"/>
  <c r="O171"/>
  <c r="P171"/>
  <c r="O172"/>
  <c r="P172"/>
  <c r="O173"/>
  <c r="P173"/>
  <c r="O127"/>
  <c r="P127"/>
  <c r="O129"/>
  <c r="P129"/>
  <c r="O130"/>
  <c r="P130"/>
  <c r="O132"/>
  <c r="P132"/>
  <c r="O133"/>
  <c r="P133"/>
  <c r="O134"/>
  <c r="P134"/>
  <c r="O137"/>
  <c r="P137"/>
  <c r="O138"/>
  <c r="P138"/>
  <c r="O142"/>
  <c r="P142"/>
  <c r="O143"/>
  <c r="P143"/>
  <c r="O144"/>
  <c r="P144"/>
  <c r="O145"/>
  <c r="P145"/>
  <c r="O146"/>
  <c r="P146"/>
  <c r="O147"/>
  <c r="P147"/>
  <c r="O148"/>
  <c r="P148"/>
  <c r="O149"/>
  <c r="P149"/>
  <c r="O150"/>
  <c r="P150"/>
  <c r="O151"/>
  <c r="P151"/>
  <c r="O152"/>
  <c r="P152"/>
  <c r="O153"/>
  <c r="P153"/>
  <c r="O466"/>
  <c r="O467"/>
  <c r="O86" l="1"/>
  <c r="P86"/>
  <c r="O233"/>
  <c r="P233"/>
  <c r="O234"/>
  <c r="P234"/>
  <c r="O175"/>
  <c r="P175"/>
  <c r="P197"/>
  <c r="P199"/>
  <c r="P200"/>
  <c r="P201"/>
  <c r="P202"/>
  <c r="P203"/>
  <c r="P7"/>
  <c r="P8"/>
  <c r="P9"/>
  <c r="P10"/>
  <c r="P18"/>
  <c r="P19"/>
  <c r="P20"/>
  <c r="P53"/>
  <c r="P54"/>
  <c r="P28"/>
  <c r="P280"/>
  <c r="P281"/>
  <c r="P282"/>
  <c r="P230"/>
  <c r="P231"/>
  <c r="P232"/>
  <c r="P161"/>
  <c r="P174"/>
  <c r="P176"/>
  <c r="P140"/>
  <c r="P141"/>
  <c r="P125"/>
  <c r="P126"/>
  <c r="P108"/>
  <c r="P109"/>
  <c r="P110"/>
  <c r="P100"/>
  <c r="P101"/>
  <c r="P102"/>
  <c r="P103"/>
  <c r="P104"/>
  <c r="P105"/>
  <c r="P84"/>
  <c r="P85"/>
  <c r="P87"/>
  <c r="P63"/>
  <c r="P64"/>
  <c r="P65"/>
  <c r="P66"/>
  <c r="P67"/>
  <c r="P309"/>
  <c r="P310"/>
  <c r="P311"/>
  <c r="P312"/>
  <c r="P324"/>
  <c r="P435"/>
  <c r="P436"/>
  <c r="P461"/>
  <c r="P462"/>
  <c r="P463"/>
  <c r="P464"/>
  <c r="P456"/>
  <c r="P457"/>
  <c r="P458"/>
  <c r="P459"/>
  <c r="P460"/>
  <c r="P465"/>
  <c r="P466"/>
  <c r="P467"/>
  <c r="P198"/>
  <c r="O465" l="1"/>
  <c r="R78" i="4"/>
  <c r="S78"/>
  <c r="T78"/>
  <c r="U78"/>
  <c r="V78"/>
  <c r="W78"/>
  <c r="X78"/>
  <c r="Y78"/>
  <c r="Z78"/>
  <c r="Q78"/>
  <c r="W77"/>
  <c r="X77"/>
  <c r="Y77"/>
  <c r="Z77"/>
  <c r="R77"/>
  <c r="S77"/>
  <c r="T77"/>
  <c r="U77"/>
  <c r="V77"/>
  <c r="Q77"/>
  <c r="O67" i="9" l="1"/>
  <c r="O309"/>
  <c r="O310"/>
  <c r="O311"/>
  <c r="O312"/>
  <c r="O324"/>
  <c r="O280"/>
  <c r="O281"/>
  <c r="O282"/>
  <c r="O198"/>
  <c r="O199"/>
  <c r="O200"/>
  <c r="O201"/>
  <c r="O202"/>
  <c r="O203"/>
  <c r="O7"/>
  <c r="O8"/>
  <c r="O9"/>
  <c r="O10"/>
  <c r="O18"/>
  <c r="O19"/>
  <c r="O20"/>
  <c r="Z56" i="4"/>
  <c r="Z57"/>
  <c r="Z58"/>
  <c r="Z8"/>
  <c r="Z9"/>
  <c r="Z10"/>
  <c r="Z11"/>
  <c r="Z95"/>
  <c r="Z12"/>
  <c r="Z13"/>
  <c r="Z14"/>
  <c r="Z15"/>
  <c r="Z16"/>
  <c r="Z18"/>
  <c r="Z19"/>
  <c r="Z20"/>
  <c r="Z21"/>
  <c r="Z22"/>
  <c r="Z23"/>
  <c r="Z24"/>
  <c r="Z25"/>
  <c r="Z26"/>
  <c r="Z27"/>
  <c r="Z28"/>
  <c r="Z29"/>
  <c r="Z32"/>
  <c r="Z33"/>
  <c r="Z92"/>
  <c r="Z93"/>
  <c r="Z94"/>
  <c r="Z53"/>
  <c r="Z54"/>
  <c r="Z55"/>
  <c r="Z7"/>
  <c r="O230" i="9"/>
  <c r="O231"/>
  <c r="R58" i="4"/>
  <c r="S58"/>
  <c r="T58"/>
  <c r="U58"/>
  <c r="V58"/>
  <c r="W58"/>
  <c r="X58"/>
  <c r="Y58"/>
  <c r="Q58"/>
  <c r="R56"/>
  <c r="S56"/>
  <c r="T56"/>
  <c r="U56"/>
  <c r="V56"/>
  <c r="W56"/>
  <c r="X56"/>
  <c r="Y56"/>
  <c r="Q56"/>
  <c r="O53" i="9" l="1"/>
  <c r="O54"/>
  <c r="O28"/>
  <c r="O232"/>
  <c r="O161"/>
  <c r="O174"/>
  <c r="O176"/>
  <c r="O140"/>
  <c r="O141"/>
  <c r="O125"/>
  <c r="O126"/>
  <c r="O108"/>
  <c r="O109"/>
  <c r="O110"/>
  <c r="O100"/>
  <c r="O101"/>
  <c r="O102"/>
  <c r="O103"/>
  <c r="O104"/>
  <c r="O105"/>
  <c r="O84"/>
  <c r="O85"/>
  <c r="O87"/>
  <c r="O63"/>
  <c r="O64"/>
  <c r="O65"/>
  <c r="O66"/>
  <c r="O435"/>
  <c r="O436"/>
  <c r="O461"/>
  <c r="O462"/>
  <c r="O463"/>
  <c r="O464"/>
  <c r="O456"/>
  <c r="O457"/>
  <c r="O458"/>
  <c r="O459"/>
  <c r="O460"/>
  <c r="G13" i="4"/>
  <c r="F13"/>
</calcChain>
</file>

<file path=xl/comments1.xml><?xml version="1.0" encoding="utf-8"?>
<comments xmlns="http://schemas.openxmlformats.org/spreadsheetml/2006/main">
  <authors>
    <author>admin</author>
    <author>zhengsi</author>
    <author>swf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b/>
            <sz val="9"/>
            <color indexed="81"/>
            <rFont val="宋体"/>
            <family val="3"/>
            <charset val="134"/>
          </rPr>
          <t>同编辑器中的地图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保持一致</t>
        </r>
      </text>
    </comment>
    <comment ref="D5" authorId="1">
      <text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2"/>
            <charset val="134"/>
          </rPr>
          <t xml:space="preserve">城市地图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2"/>
            <charset val="134"/>
          </rPr>
          <t xml:space="preserve">危险区域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2"/>
            <charset val="134"/>
          </rPr>
          <t xml:space="preserve">活动地图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2"/>
            <charset val="134"/>
          </rPr>
          <t>副本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这四列以后不用了</t>
        </r>
      </text>
    </comment>
    <comment ref="L5" authorId="2">
      <text>
        <r>
          <rPr>
            <b/>
            <sz val="9"/>
            <color indexed="81"/>
            <rFont val="Tahoma"/>
            <family val="2"/>
          </rPr>
          <t>swf: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中立，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队伍，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仙盟，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全部）</t>
        </r>
      </text>
    </comment>
  </commentList>
</comments>
</file>

<file path=xl/sharedStrings.xml><?xml version="1.0" encoding="utf-8"?>
<sst xmlns="http://schemas.openxmlformats.org/spreadsheetml/2006/main" count="3893" uniqueCount="775">
  <si>
    <t>refId</t>
  </si>
  <si>
    <t>string</t>
  </si>
  <si>
    <t>编号</t>
  </si>
  <si>
    <t>mapId</t>
  </si>
  <si>
    <t>int32</t>
  </si>
  <si>
    <t>[LINK]</t>
  </si>
  <si>
    <t>name</t>
  </si>
  <si>
    <t>description</t>
  </si>
  <si>
    <t>描述</t>
  </si>
  <si>
    <t>width</t>
  </si>
  <si>
    <t>宽</t>
  </si>
  <si>
    <t>height</t>
  </si>
  <si>
    <t>高</t>
  </si>
  <si>
    <t>格子宽</t>
  </si>
  <si>
    <t>gridHeight</t>
  </si>
  <si>
    <t>格子高</t>
  </si>
  <si>
    <t>int8</t>
  </si>
  <si>
    <t>开放任务</t>
  </si>
  <si>
    <t>开放时间</t>
  </si>
  <si>
    <t>S002</t>
  </si>
  <si>
    <t>S001</t>
  </si>
  <si>
    <t>id</t>
  </si>
  <si>
    <t>场景编号</t>
  </si>
  <si>
    <t>npcRefId</t>
  </si>
  <si>
    <t>NPC编号</t>
  </si>
  <si>
    <t>X坐标</t>
  </si>
  <si>
    <t>Y坐标</t>
  </si>
  <si>
    <t>区域X坐标</t>
  </si>
  <si>
    <t>区域Y坐标</t>
  </si>
  <si>
    <t>区域宽度</t>
  </si>
  <si>
    <t>区域高度</t>
  </si>
  <si>
    <t>reviveRegionId</t>
  </si>
  <si>
    <t>复活点编号</t>
  </si>
  <si>
    <t>camp</t>
  </si>
  <si>
    <t>所属阵营</t>
  </si>
  <si>
    <t>safeRegionId</t>
  </si>
  <si>
    <t>安全区域编号</t>
  </si>
  <si>
    <t>monsterRefId</t>
  </si>
  <si>
    <t>怪物编号</t>
  </si>
  <si>
    <t>刷新数量</t>
  </si>
  <si>
    <t>refreshType</t>
  </si>
  <si>
    <t>tranferOutId</t>
  </si>
  <si>
    <t>跳出点编号</t>
  </si>
  <si>
    <t>跳入场景编号</t>
  </si>
  <si>
    <t>targetRegionId</t>
  </si>
  <si>
    <t>跳入场景点编号</t>
  </si>
  <si>
    <t>tranferInId</t>
  </si>
  <si>
    <t>跳入点编号</t>
  </si>
  <si>
    <t>END</t>
  </si>
  <si>
    <t>Group</t>
    <phoneticPr fontId="9" type="noConversion"/>
  </si>
  <si>
    <t>Key</t>
    <phoneticPr fontId="9" type="noConversion"/>
  </si>
  <si>
    <t>Type</t>
    <phoneticPr fontId="9" type="noConversion"/>
  </si>
  <si>
    <t>Control</t>
    <phoneticPr fontId="9" type="noConversion"/>
  </si>
  <si>
    <t>[NODE]</t>
    <phoneticPr fontId="1" type="noConversion"/>
  </si>
  <si>
    <t>Name</t>
    <phoneticPr fontId="9" type="noConversion"/>
  </si>
  <si>
    <t>Remark</t>
    <phoneticPr fontId="9" type="noConversion"/>
  </si>
  <si>
    <t>[NODE]</t>
  </si>
  <si>
    <t>Group</t>
    <phoneticPr fontId="9" type="noConversion"/>
  </si>
  <si>
    <t>Key</t>
    <phoneticPr fontId="9" type="noConversion"/>
  </si>
  <si>
    <t>Type</t>
    <phoneticPr fontId="9" type="noConversion"/>
  </si>
  <si>
    <t>Control</t>
    <phoneticPr fontId="9" type="noConversion"/>
  </si>
  <si>
    <t>Name</t>
    <phoneticPr fontId="9" type="noConversion"/>
  </si>
  <si>
    <t>Remark</t>
    <phoneticPr fontId="9" type="noConversion"/>
  </si>
  <si>
    <t>END</t>
    <phoneticPr fontId="1" type="noConversion"/>
  </si>
  <si>
    <t>END</t>
    <phoneticPr fontId="1" type="noConversion"/>
  </si>
  <si>
    <t>地图ID</t>
    <phoneticPr fontId="1" type="noConversion"/>
  </si>
  <si>
    <t>名称</t>
    <phoneticPr fontId="1" type="noConversion"/>
  </si>
  <si>
    <t>场景对立状态</t>
    <phoneticPr fontId="1" type="noConversion"/>
  </si>
  <si>
    <t>[KEY]</t>
    <phoneticPr fontId="1" type="noConversion"/>
  </si>
  <si>
    <t>[NODE]</t>
    <phoneticPr fontId="1" type="noConversion"/>
  </si>
  <si>
    <t>link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</si>
  <si>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</si>
  <si>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</si>
  <si>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</si>
  <si>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girdWidth</t>
    <phoneticPr fontId="1" type="noConversion"/>
  </si>
  <si>
    <t>property</t>
    <phoneticPr fontId="1" type="noConversion"/>
  </si>
  <si>
    <t>monster</t>
    <phoneticPr fontId="1" type="noConversion"/>
  </si>
  <si>
    <t>npc</t>
    <phoneticPr fontId="1" type="noConversion"/>
  </si>
  <si>
    <t>tranferIn</t>
    <phoneticPr fontId="1" type="noConversion"/>
  </si>
  <si>
    <t>tranferOut</t>
    <phoneticPr fontId="1" type="noConversion"/>
  </si>
  <si>
    <t>reviveRegion</t>
    <phoneticPr fontId="1" type="noConversion"/>
  </si>
  <si>
    <t>safeRegion</t>
    <phoneticPr fontId="1" type="noConversion"/>
  </si>
  <si>
    <t>birthRegion</t>
    <phoneticPr fontId="1" type="noConversion"/>
  </si>
  <si>
    <t>怪物数据</t>
    <phoneticPr fontId="1" type="noConversion"/>
  </si>
  <si>
    <t>NPC数据</t>
    <phoneticPr fontId="1" type="noConversion"/>
  </si>
  <si>
    <t>跳入点</t>
    <phoneticPr fontId="1" type="noConversion"/>
  </si>
  <si>
    <t>跳出点</t>
    <phoneticPr fontId="1" type="noConversion"/>
  </si>
  <si>
    <t>复活区</t>
    <phoneticPr fontId="1" type="noConversion"/>
  </si>
  <si>
    <t>安全区</t>
    <phoneticPr fontId="1" type="noConversion"/>
  </si>
  <si>
    <t>出生点</t>
    <phoneticPr fontId="1" type="noConversion"/>
  </si>
  <si>
    <t>kind</t>
    <phoneticPr fontId="1" type="noConversion"/>
  </si>
  <si>
    <t>musicId</t>
    <phoneticPr fontId="1" type="noConversion"/>
  </si>
  <si>
    <t>音乐Id</t>
    <phoneticPr fontId="1" type="noConversion"/>
  </si>
  <si>
    <t>opposeState</t>
    <phoneticPr fontId="1" type="noConversion"/>
  </si>
  <si>
    <t>openLevel</t>
    <phoneticPr fontId="1" type="noConversion"/>
  </si>
  <si>
    <t>开放等级</t>
    <phoneticPr fontId="1" type="noConversion"/>
  </si>
  <si>
    <t>openTime</t>
    <phoneticPr fontId="1" type="noConversion"/>
  </si>
  <si>
    <t>openQuest</t>
    <phoneticPr fontId="1" type="noConversion"/>
  </si>
  <si>
    <t>birthRegionId</t>
  </si>
  <si>
    <t>birthRegionId</t>
    <phoneticPr fontId="1" type="noConversion"/>
  </si>
  <si>
    <t>int32</t>
    <phoneticPr fontId="1" type="noConversion"/>
  </si>
  <si>
    <t>[NODE]</t>
    <phoneticPr fontId="1" type="noConversion"/>
  </si>
  <si>
    <t>出生点编号</t>
    <phoneticPr fontId="1" type="noConversion"/>
  </si>
  <si>
    <t>refId</t>
    <phoneticPr fontId="1" type="noConversion"/>
  </si>
  <si>
    <t>S006</t>
  </si>
  <si>
    <t>S007</t>
  </si>
  <si>
    <t>S008</t>
  </si>
  <si>
    <t>S009</t>
  </si>
  <si>
    <t>S010</t>
  </si>
  <si>
    <t>S003</t>
  </si>
  <si>
    <t>S004</t>
  </si>
  <si>
    <t>S005</t>
  </si>
  <si>
    <t>reviveRegionId</t>
    <phoneticPr fontId="1" type="noConversion"/>
  </si>
  <si>
    <t>reviveSceneRefId</t>
    <phoneticPr fontId="1" type="noConversion"/>
  </si>
  <si>
    <t>reviveSceneRefId</t>
    <phoneticPr fontId="1" type="noConversion"/>
  </si>
  <si>
    <t>string</t>
    <phoneticPr fontId="1" type="noConversion"/>
  </si>
  <si>
    <t>复活场景编号</t>
    <phoneticPr fontId="1" type="noConversion"/>
  </si>
  <si>
    <t>[PD]</t>
    <phoneticPr fontId="1" type="noConversion"/>
  </si>
  <si>
    <t>END</t>
    <phoneticPr fontId="1" type="noConversion"/>
  </si>
  <si>
    <t>S001</t>
    <phoneticPr fontId="1" type="noConversion"/>
  </si>
  <si>
    <t>END</t>
    <phoneticPr fontId="1" type="noConversion"/>
  </si>
  <si>
    <t>S031</t>
  </si>
  <si>
    <t>S032</t>
  </si>
  <si>
    <t>Group</t>
  </si>
  <si>
    <t>x</t>
  </si>
  <si>
    <t>y</t>
  </si>
  <si>
    <t>Key</t>
  </si>
  <si>
    <t>Type</t>
  </si>
  <si>
    <t>Control</t>
  </si>
  <si>
    <t>Name</t>
  </si>
  <si>
    <t>Remark</t>
  </si>
  <si>
    <t>targetSceneRefId</t>
  </si>
  <si>
    <t>[NO]</t>
    <phoneticPr fontId="1" type="noConversion"/>
  </si>
  <si>
    <t>[NO]</t>
    <phoneticPr fontId="1" type="noConversion"/>
  </si>
  <si>
    <t>[NO]</t>
    <phoneticPr fontId="1" type="noConversion"/>
  </si>
  <si>
    <t>S100</t>
  </si>
  <si>
    <t>装饰NPC编号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</si>
  <si>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</si>
  <si>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</si>
  <si>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</si>
  <si>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</si>
  <si>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</si>
  <si>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</si>
  <si>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</si>
  <si>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</si>
  <si>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</si>
  <si>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</si>
  <si>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测试1</t>
  </si>
  <si>
    <t>S101</t>
  </si>
  <si>
    <t>S103</t>
  </si>
  <si>
    <t>地底虫巢</t>
  </si>
  <si>
    <t>S105</t>
  </si>
  <si>
    <t>场景类型</t>
    <phoneticPr fontId="1" type="noConversion"/>
  </si>
  <si>
    <t>refreshMonsterClosure</t>
  </si>
  <si>
    <t>refreshTypeData</t>
  </si>
  <si>
    <t>refreshCount</t>
  </si>
  <si>
    <t>refreshDelayTime</t>
  </si>
  <si>
    <t>birthRegionType</t>
  </si>
  <si>
    <t>birthRegion</t>
  </si>
  <si>
    <t>json</t>
  </si>
  <si>
    <t>[NO]</t>
  </si>
  <si>
    <t>怪物刷新规则类型</t>
  </si>
  <si>
    <t>怪物刷新规则调用函数</t>
  </si>
  <si>
    <t>怪物刷新条件数据</t>
  </si>
  <si>
    <t>刷新延迟时间</t>
  </si>
  <si>
    <t>出生区类型</t>
  </si>
  <si>
    <t>出生区</t>
  </si>
  <si>
    <t>create_scene_closure</t>
  </si>
  <si>
    <t>{
    "rectangle": {
        "x": 10, 
        "y": 5, 
        "width": 90, 
        "height": 159
    }
}</t>
  </si>
  <si>
    <t>S102</t>
  </si>
  <si>
    <t>S102</t>
    <phoneticPr fontId="1" type="noConversion"/>
  </si>
  <si>
    <t>1:坐标
2:矩形
3:多边形（多个矩形）</t>
  </si>
  <si>
    <t>{
    "position": {
        "x": 144, 
        "y": 146
    }
}</t>
  </si>
  <si>
    <t>{
    "position": {
        "x": 39, 
        "y": 79
    }
}</t>
  </si>
  <si>
    <t>{
    "rectangle": {
        "x": 0, 
        "y": 18, 
        "width": 215, 
        "height": 149
    }
}</t>
  </si>
  <si>
    <t>S101</t>
    <phoneticPr fontId="1" type="noConversion"/>
  </si>
  <si>
    <t>refreshMonster</t>
  </si>
  <si>
    <t>S012</t>
  </si>
  <si>
    <t>S012</t>
    <phoneticPr fontId="1" type="noConversion"/>
  </si>
  <si>
    <t>property</t>
  </si>
  <si>
    <t>handupPoint</t>
  </si>
  <si>
    <t>[PD]</t>
  </si>
  <si>
    <t>挂机点</t>
  </si>
  <si>
    <t>无
----------
填0
挂机点按顺序读取，移动过程中可寻怪
----------
｛
    "90,90",
    "90,90"
}</t>
  </si>
  <si>
    <t>145,105|75,90|52,56|112,74</t>
    <phoneticPr fontId="1" type="noConversion"/>
  </si>
  <si>
    <t>56,137|90,117|49,77|144,147|185,76|136,49</t>
    <phoneticPr fontId="1" type="noConversion"/>
  </si>
  <si>
    <t>125,157|82,131|94,84|84,46|194,87</t>
    <phoneticPr fontId="1" type="noConversion"/>
  </si>
  <si>
    <t>{
    "position": {
        "x": 156, 
        "y": 59
    }
}</t>
    <phoneticPr fontId="1" type="noConversion"/>
  </si>
  <si>
    <t>[LINK]</t>
    <phoneticPr fontId="1" type="noConversion"/>
  </si>
  <si>
    <t>adornmentnpc</t>
    <phoneticPr fontId="1" type="noConversion"/>
  </si>
  <si>
    <t>[LINK]</t>
    <phoneticPr fontId="1" type="noConversion"/>
  </si>
  <si>
    <t>装饰NPC</t>
    <phoneticPr fontId="1" type="noConversion"/>
  </si>
  <si>
    <t>S045</t>
  </si>
  <si>
    <t>S046</t>
  </si>
  <si>
    <t>S047</t>
  </si>
  <si>
    <t>S048</t>
  </si>
  <si>
    <t>牛魔圣殿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</si>
  <si>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</si>
  <si>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</si>
  <si>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</si>
  <si>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</si>
  <si>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</si>
  <si>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</si>
  <si>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</si>
  <si>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</si>
  <si>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</si>
  <si>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</si>
  <si>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</si>
  <si>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</si>
  <si>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</si>
  <si>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</si>
  <si>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S008</t>
    <phoneticPr fontId="1" type="noConversion"/>
  </si>
  <si>
    <t>S007</t>
    <phoneticPr fontId="1" type="noConversion"/>
  </si>
  <si>
    <t>S002</t>
    <phoneticPr fontId="1" type="noConversion"/>
  </si>
  <si>
    <t>S045</t>
    <phoneticPr fontId="1" type="noConversion"/>
  </si>
  <si>
    <t>S040</t>
    <phoneticPr fontId="1" type="noConversion"/>
  </si>
  <si>
    <t>S039</t>
    <phoneticPr fontId="1" type="noConversion"/>
  </si>
  <si>
    <t>S038</t>
    <phoneticPr fontId="1" type="noConversion"/>
  </si>
  <si>
    <t>S037</t>
    <phoneticPr fontId="1" type="noConversion"/>
  </si>
  <si>
    <t>S036</t>
    <phoneticPr fontId="1" type="noConversion"/>
  </si>
  <si>
    <t>S035</t>
    <phoneticPr fontId="1" type="noConversion"/>
  </si>
  <si>
    <t>S032</t>
    <phoneticPr fontId="1" type="noConversion"/>
  </si>
  <si>
    <t>S031</t>
    <phoneticPr fontId="1" type="noConversion"/>
  </si>
  <si>
    <t>S042</t>
    <phoneticPr fontId="1" type="noConversion"/>
  </si>
  <si>
    <t>S003</t>
    <phoneticPr fontId="1" type="noConversion"/>
  </si>
  <si>
    <t>S048</t>
    <phoneticPr fontId="1" type="noConversion"/>
  </si>
  <si>
    <t>S047</t>
    <phoneticPr fontId="1" type="noConversion"/>
  </si>
  <si>
    <t>END</t>
    <phoneticPr fontId="1" type="noConversion"/>
  </si>
  <si>
    <t>S041</t>
    <phoneticPr fontId="1" type="noConversion"/>
  </si>
  <si>
    <t>npc_29</t>
    <phoneticPr fontId="1" type="noConversion"/>
  </si>
  <si>
    <t>S012</t>
    <phoneticPr fontId="1" type="noConversion"/>
  </si>
  <si>
    <t>npc_10</t>
    <phoneticPr fontId="1" type="noConversion"/>
  </si>
  <si>
    <t>npc_3</t>
    <phoneticPr fontId="1" type="noConversion"/>
  </si>
  <si>
    <t>npc_14</t>
    <phoneticPr fontId="1" type="noConversion"/>
  </si>
  <si>
    <t>npc_2</t>
    <phoneticPr fontId="1" type="noConversion"/>
  </si>
  <si>
    <t>npc_4</t>
    <phoneticPr fontId="1" type="noConversion"/>
  </si>
  <si>
    <t>npc_5</t>
    <phoneticPr fontId="1" type="noConversion"/>
  </si>
  <si>
    <t>S007</t>
    <phoneticPr fontId="1" type="noConversion"/>
  </si>
  <si>
    <t>npc_26</t>
    <phoneticPr fontId="1" type="noConversion"/>
  </si>
  <si>
    <t>S006</t>
    <phoneticPr fontId="1" type="noConversion"/>
  </si>
  <si>
    <t>npc_23</t>
    <phoneticPr fontId="1" type="noConversion"/>
  </si>
  <si>
    <t>S004</t>
    <phoneticPr fontId="1" type="noConversion"/>
  </si>
  <si>
    <t>npc_25</t>
    <phoneticPr fontId="1" type="noConversion"/>
  </si>
  <si>
    <t>S040</t>
    <phoneticPr fontId="1" type="noConversion"/>
  </si>
  <si>
    <t>npc_collect_2</t>
    <phoneticPr fontId="1" type="noConversion"/>
  </si>
  <si>
    <t>S039</t>
    <phoneticPr fontId="1" type="noConversion"/>
  </si>
  <si>
    <t>S031</t>
    <phoneticPr fontId="1" type="noConversion"/>
  </si>
  <si>
    <t>S001</t>
    <phoneticPr fontId="1" type="noConversion"/>
  </si>
  <si>
    <t>S201</t>
    <phoneticPr fontId="1" type="noConversion"/>
  </si>
  <si>
    <t>S202</t>
    <phoneticPr fontId="1" type="noConversion"/>
  </si>
  <si>
    <t>S203</t>
    <phoneticPr fontId="1" type="noConversion"/>
  </si>
  <si>
    <t>S204</t>
    <phoneticPr fontId="1" type="noConversion"/>
  </si>
  <si>
    <t>S205</t>
    <phoneticPr fontId="1" type="noConversion"/>
  </si>
  <si>
    <t>S206</t>
    <phoneticPr fontId="1" type="noConversion"/>
  </si>
  <si>
    <t>S207</t>
    <phoneticPr fontId="1" type="noConversion"/>
  </si>
  <si>
    <t>S208</t>
    <phoneticPr fontId="1" type="noConversion"/>
  </si>
  <si>
    <t>S209</t>
    <phoneticPr fontId="1" type="noConversion"/>
  </si>
  <si>
    <t>S210</t>
    <phoneticPr fontId="1" type="noConversion"/>
  </si>
  <si>
    <t>S211</t>
    <phoneticPr fontId="1" type="noConversion"/>
  </si>
  <si>
    <t>S212</t>
    <phoneticPr fontId="1" type="noConversion"/>
  </si>
  <si>
    <t>S213</t>
    <phoneticPr fontId="1" type="noConversion"/>
  </si>
  <si>
    <t>S214</t>
    <phoneticPr fontId="1" type="noConversion"/>
  </si>
  <si>
    <t>END</t>
    <phoneticPr fontId="1" type="noConversion"/>
  </si>
  <si>
    <t>adornmentnpc_9</t>
    <phoneticPr fontId="1" type="noConversion"/>
  </si>
  <si>
    <t>adornmentnpc_4</t>
    <phoneticPr fontId="1" type="noConversion"/>
  </si>
  <si>
    <t>adornmentnpc_5</t>
    <phoneticPr fontId="1" type="noConversion"/>
  </si>
  <si>
    <t>adornmentnpc_3</t>
    <phoneticPr fontId="1" type="noConversion"/>
  </si>
  <si>
    <t>adornmentnpc_8</t>
    <phoneticPr fontId="1" type="noConversion"/>
  </si>
  <si>
    <t>跳入</t>
    <phoneticPr fontId="1" type="noConversion"/>
  </si>
  <si>
    <t>S010</t>
    <phoneticPr fontId="1" type="noConversion"/>
  </si>
  <si>
    <t>S009</t>
    <phoneticPr fontId="1" type="noConversion"/>
  </si>
  <si>
    <t>S006</t>
    <phoneticPr fontId="1" type="noConversion"/>
  </si>
  <si>
    <t>S005</t>
    <phoneticPr fontId="1" type="noConversion"/>
  </si>
  <si>
    <t>S004</t>
    <phoneticPr fontId="1" type="noConversion"/>
  </si>
  <si>
    <t>比奇城跳入</t>
    <phoneticPr fontId="1" type="noConversion"/>
  </si>
  <si>
    <t>S103</t>
    <phoneticPr fontId="1" type="noConversion"/>
  </si>
  <si>
    <t>S105</t>
    <phoneticPr fontId="1" type="noConversion"/>
  </si>
  <si>
    <t>S038</t>
    <phoneticPr fontId="1" type="noConversion"/>
  </si>
  <si>
    <t>S037</t>
    <phoneticPr fontId="1" type="noConversion"/>
  </si>
  <si>
    <t>跳出点</t>
    <phoneticPr fontId="1" type="noConversion"/>
  </si>
  <si>
    <t>S012</t>
    <phoneticPr fontId="1" type="noConversion"/>
  </si>
  <si>
    <t>S009</t>
    <phoneticPr fontId="1" type="noConversion"/>
  </si>
  <si>
    <t>S010</t>
    <phoneticPr fontId="1" type="noConversion"/>
  </si>
  <si>
    <t>S045</t>
    <phoneticPr fontId="1" type="noConversion"/>
  </si>
  <si>
    <t>S008</t>
    <phoneticPr fontId="1" type="noConversion"/>
  </si>
  <si>
    <t>S007</t>
    <phoneticPr fontId="1" type="noConversion"/>
  </si>
  <si>
    <t>S039</t>
    <phoneticPr fontId="1" type="noConversion"/>
  </si>
  <si>
    <t>S002</t>
    <phoneticPr fontId="1" type="noConversion"/>
  </si>
  <si>
    <t>S033</t>
    <phoneticPr fontId="1" type="noConversion"/>
  </si>
  <si>
    <t>S006</t>
    <phoneticPr fontId="1" type="noConversion"/>
  </si>
  <si>
    <t>S047</t>
    <phoneticPr fontId="1" type="noConversion"/>
  </si>
  <si>
    <t>S005</t>
    <phoneticPr fontId="1" type="noConversion"/>
  </si>
  <si>
    <t>S004</t>
    <phoneticPr fontId="1" type="noConversion"/>
  </si>
  <si>
    <t>S003</t>
    <phoneticPr fontId="1" type="noConversion"/>
  </si>
  <si>
    <t>S041</t>
    <phoneticPr fontId="1" type="noConversion"/>
  </si>
  <si>
    <t>S001</t>
    <phoneticPr fontId="1" type="noConversion"/>
  </si>
  <si>
    <t>S031</t>
    <phoneticPr fontId="1" type="noConversion"/>
  </si>
  <si>
    <t>S046</t>
    <phoneticPr fontId="1" type="noConversion"/>
  </si>
  <si>
    <t>S040</t>
    <phoneticPr fontId="1" type="noConversion"/>
  </si>
  <si>
    <t>S036</t>
    <phoneticPr fontId="1" type="noConversion"/>
  </si>
  <si>
    <t>S035</t>
    <phoneticPr fontId="1" type="noConversion"/>
  </si>
  <si>
    <t>S032</t>
    <phoneticPr fontId="1" type="noConversion"/>
  </si>
  <si>
    <t>S042</t>
    <phoneticPr fontId="1" type="noConversion"/>
  </si>
  <si>
    <t>S048</t>
    <phoneticPr fontId="1" type="noConversion"/>
  </si>
  <si>
    <t>跳出</t>
    <phoneticPr fontId="1" type="noConversion"/>
  </si>
  <si>
    <t>END</t>
    <phoneticPr fontId="1" type="noConversion"/>
  </si>
  <si>
    <t>S201</t>
    <phoneticPr fontId="1" type="noConversion"/>
  </si>
  <si>
    <t>S201</t>
    <phoneticPr fontId="1" type="noConversion"/>
  </si>
  <si>
    <t>monster_2000</t>
  </si>
  <si>
    <t>monster_2000</t>
    <phoneticPr fontId="1" type="noConversion"/>
  </si>
  <si>
    <t>monster_2001</t>
  </si>
  <si>
    <t>monster_2001</t>
    <phoneticPr fontId="1" type="noConversion"/>
  </si>
  <si>
    <t>monster_2002</t>
  </si>
  <si>
    <t>monster_2002</t>
    <phoneticPr fontId="1" type="noConversion"/>
  </si>
  <si>
    <t>monster_2004</t>
    <phoneticPr fontId="1" type="noConversion"/>
  </si>
  <si>
    <t>monster_2003</t>
    <phoneticPr fontId="1" type="noConversion"/>
  </si>
  <si>
    <t>monster_2005</t>
    <phoneticPr fontId="1" type="noConversion"/>
  </si>
  <si>
    <t>monster_2006</t>
    <phoneticPr fontId="1" type="noConversion"/>
  </si>
  <si>
    <t>monster_2007</t>
    <phoneticPr fontId="1" type="noConversion"/>
  </si>
  <si>
    <t>npc_2</t>
  </si>
  <si>
    <t>npc_7</t>
  </si>
  <si>
    <t>npc_9</t>
  </si>
  <si>
    <t>npc_10</t>
  </si>
  <si>
    <t>npc_11</t>
  </si>
  <si>
    <t>npc_3</t>
  </si>
  <si>
    <t>npc_4</t>
  </si>
  <si>
    <t>npc_5</t>
  </si>
  <si>
    <t>npc_6</t>
  </si>
  <si>
    <t>npc_12</t>
  </si>
  <si>
    <t>npc_16</t>
  </si>
  <si>
    <t>npc_31</t>
  </si>
  <si>
    <t>npc_22</t>
  </si>
  <si>
    <t>npc_21</t>
  </si>
  <si>
    <t>S100</t>
    <phoneticPr fontId="1" type="noConversion"/>
  </si>
  <si>
    <t>跳入</t>
    <phoneticPr fontId="1" type="noConversion"/>
  </si>
  <si>
    <t>S100</t>
    <phoneticPr fontId="1" type="noConversion"/>
  </si>
  <si>
    <t>npc_collect_3</t>
    <phoneticPr fontId="1" type="noConversion"/>
  </si>
  <si>
    <t>npc_collect_4</t>
    <phoneticPr fontId="1" type="noConversion"/>
  </si>
  <si>
    <t>npc_collect_5</t>
    <phoneticPr fontId="1" type="noConversion"/>
  </si>
  <si>
    <t>S216</t>
  </si>
  <si>
    <t>monster_8002</t>
  </si>
  <si>
    <t>跳入</t>
  </si>
  <si>
    <t>npc_13</t>
  </si>
  <si>
    <t>create_scene_closure</t>
    <phoneticPr fontId="1" type="noConversion"/>
  </si>
  <si>
    <t>refreshType</t>
    <phoneticPr fontId="1" type="noConversion"/>
  </si>
  <si>
    <t>时间段刷新</t>
  </si>
  <si>
    <t>monster_8001</t>
  </si>
  <si>
    <t>refreshTimeRange</t>
    <phoneticPr fontId="1" type="noConversion"/>
  </si>
  <si>
    <t>refreshTimeRange</t>
    <phoneticPr fontId="1" type="noConversion"/>
  </si>
  <si>
    <t>{
    "position": {
        "x": 52, 
        "y": 56
    }
}</t>
    <phoneticPr fontId="1" type="noConversion"/>
  </si>
  <si>
    <t>monster_8030</t>
    <phoneticPr fontId="1" type="noConversion"/>
  </si>
  <si>
    <t>monster_8045</t>
    <phoneticPr fontId="1" type="noConversion"/>
  </si>
  <si>
    <t>monster_8012</t>
    <phoneticPr fontId="1" type="noConversion"/>
  </si>
  <si>
    <t>monster_8011</t>
    <phoneticPr fontId="1" type="noConversion"/>
  </si>
  <si>
    <t>monster_8041</t>
    <phoneticPr fontId="1" type="noConversion"/>
  </si>
  <si>
    <t>monster_8035</t>
    <phoneticPr fontId="1" type="noConversion"/>
  </si>
  <si>
    <t>monster_8039</t>
    <phoneticPr fontId="1" type="noConversion"/>
  </si>
  <si>
    <t>monster_8013</t>
    <phoneticPr fontId="1" type="noConversion"/>
  </si>
  <si>
    <t>monster_8014</t>
    <phoneticPr fontId="1" type="noConversion"/>
  </si>
  <si>
    <t>S104</t>
    <phoneticPr fontId="1" type="noConversion"/>
  </si>
  <si>
    <t>S107</t>
    <phoneticPr fontId="1" type="noConversion"/>
  </si>
  <si>
    <t>S104</t>
    <phoneticPr fontId="1" type="noConversion"/>
  </si>
  <si>
    <t>S107</t>
    <phoneticPr fontId="1" type="noConversion"/>
  </si>
  <si>
    <t>monster_8054</t>
    <phoneticPr fontId="1" type="noConversion"/>
  </si>
  <si>
    <t>monster_8055</t>
    <phoneticPr fontId="1" type="noConversion"/>
  </si>
  <si>
    <t>monster_8056</t>
    <phoneticPr fontId="1" type="noConversion"/>
  </si>
  <si>
    <t>monster_8018</t>
    <phoneticPr fontId="1" type="noConversion"/>
  </si>
  <si>
    <t>monster_8019</t>
    <phoneticPr fontId="1" type="noConversion"/>
  </si>
  <si>
    <t>monster_8020</t>
    <phoneticPr fontId="1" type="noConversion"/>
  </si>
  <si>
    <t>天机城</t>
  </si>
  <si>
    <t>寂静之森</t>
  </si>
  <si>
    <t>桃源古镇</t>
  </si>
  <si>
    <t>封魔战场</t>
  </si>
  <si>
    <t>银月岛</t>
  </si>
  <si>
    <t>遗弃小镇</t>
  </si>
  <si>
    <t>蜃楼</t>
  </si>
  <si>
    <t>大漠龙城</t>
  </si>
  <si>
    <t>古城遗址</t>
  </si>
  <si>
    <t>皇宫</t>
  </si>
  <si>
    <t>异端神庙</t>
  </si>
  <si>
    <t>S218</t>
  </si>
  <si>
    <t>S218</t>
    <phoneticPr fontId="1" type="noConversion"/>
  </si>
  <si>
    <t>S218</t>
    <phoneticPr fontId="1" type="noConversion"/>
  </si>
  <si>
    <t>S104</t>
    <phoneticPr fontId="1" type="noConversion"/>
  </si>
  <si>
    <t>S107</t>
    <phoneticPr fontId="1" type="noConversion"/>
  </si>
  <si>
    <t>每日时间段的刷新
格式: hh:mm:ss|持续时间(单位秒)。 
如：
12:00:00|3600</t>
    <phoneticPr fontId="1" type="noConversion"/>
  </si>
  <si>
    <t>monster_8053</t>
    <phoneticPr fontId="1" type="noConversion"/>
  </si>
  <si>
    <t>{
    "position": {
        "x": 90, 
        "y": 74
    }
}</t>
    <phoneticPr fontId="1" type="noConversion"/>
  </si>
  <si>
    <t>{
    "position": {
        "x": 95, 
        "y": 80
    }
}</t>
    <phoneticPr fontId="1" type="noConversion"/>
  </si>
  <si>
    <t>{
    "position": {
        "x": 101, 
        "y": 90
    }
}</t>
    <phoneticPr fontId="1" type="noConversion"/>
  </si>
  <si>
    <t>{
    "rectangle": {
        "x": 187, 
        "y": 82, 
        "width": 145, 
        "height": 77
    }
}</t>
    <phoneticPr fontId="1" type="noConversion"/>
  </si>
  <si>
    <t>{
    "rectangle": {
        "x": 92, 
        "y": 137, 
        "width": 156, 
        "height": 76
    }
}</t>
    <phoneticPr fontId="1" type="noConversion"/>
  </si>
  <si>
    <t>monster_4048</t>
  </si>
  <si>
    <t>monster_41</t>
  </si>
  <si>
    <t>monster_39</t>
  </si>
  <si>
    <t>monster_38</t>
  </si>
  <si>
    <t>monster_40</t>
  </si>
  <si>
    <t>monster_4038</t>
  </si>
  <si>
    <t>monster_4039</t>
  </si>
  <si>
    <t>monster_7040</t>
  </si>
  <si>
    <t>monster_5038</t>
  </si>
  <si>
    <t>monster_5039</t>
  </si>
  <si>
    <t>monster_45</t>
  </si>
  <si>
    <t>monster_44</t>
  </si>
  <si>
    <t>monster_42</t>
  </si>
  <si>
    <t>monster_43</t>
  </si>
  <si>
    <t>monster_4042</t>
  </si>
  <si>
    <t>monster_4044</t>
  </si>
  <si>
    <t>monster_7043</t>
  </si>
  <si>
    <t>monster_5042</t>
  </si>
  <si>
    <t>monster_5044</t>
  </si>
  <si>
    <t>monster_6043</t>
  </si>
  <si>
    <t>monster_48</t>
  </si>
  <si>
    <t>monster_50</t>
  </si>
  <si>
    <t>monster_53</t>
  </si>
  <si>
    <t>monster_7051</t>
  </si>
  <si>
    <t>每日时间点的刷新，可支持多个时间点。
与刷新间隔是对立关系，每种怪物只能从刷新间隔或者定时刷新选择一种刷新方式。
格式: hh:mm:ss 多个时间使用&amp;连接
如：18:00:00&amp;21:30:00</t>
    <phoneticPr fontId="1" type="noConversion"/>
  </si>
  <si>
    <t>S216</t>
    <phoneticPr fontId="1" type="noConversion"/>
  </si>
  <si>
    <t>S008</t>
    <phoneticPr fontId="1" type="noConversion"/>
  </si>
  <si>
    <t>最佳刷怪区域种类</t>
  </si>
  <si>
    <t>1=经验区域
2=金币区域</t>
  </si>
  <si>
    <t>areaKey</t>
    <phoneticPr fontId="1" type="noConversion"/>
  </si>
  <si>
    <t>areaKey</t>
    <phoneticPr fontId="1" type="noConversion"/>
  </si>
  <si>
    <t>S038</t>
    <phoneticPr fontId="1" type="noConversion"/>
  </si>
  <si>
    <t>黄金挂机点</t>
    <phoneticPr fontId="1" type="noConversion"/>
  </si>
  <si>
    <t>bestHandup</t>
    <phoneticPr fontId="1" type="noConversion"/>
  </si>
  <si>
    <t>S040</t>
    <phoneticPr fontId="1" type="noConversion"/>
  </si>
  <si>
    <t>monster_17</t>
  </si>
  <si>
    <t>monster_18</t>
  </si>
  <si>
    <t>monster_19</t>
  </si>
  <si>
    <t>monster_70</t>
  </si>
  <si>
    <t>npc_34</t>
    <phoneticPr fontId="1" type="noConversion"/>
  </si>
  <si>
    <t>npc_35</t>
    <phoneticPr fontId="1" type="noConversion"/>
  </si>
  <si>
    <t>S032</t>
    <phoneticPr fontId="1" type="noConversion"/>
  </si>
  <si>
    <t>npc_36</t>
    <phoneticPr fontId="1" type="noConversion"/>
  </si>
  <si>
    <t>npc_37</t>
    <phoneticPr fontId="1" type="noConversion"/>
  </si>
  <si>
    <t>npc_40</t>
  </si>
  <si>
    <t>npc_41</t>
  </si>
  <si>
    <t>monster_9043</t>
  </si>
  <si>
    <t>monster_9046</t>
  </si>
  <si>
    <t>00:00:00&amp;02:00:00&amp;04:00:00&amp;06:00:00&amp;08:00:00&amp;10:00:00&amp;12:00:00&amp;14:00:00&amp;16:00:00&amp;18:00:00&amp;20:00:00&amp;22:00:00</t>
    <phoneticPr fontId="1" type="noConversion"/>
  </si>
  <si>
    <t>monster_1</t>
  </si>
  <si>
    <t>monster_2</t>
  </si>
  <si>
    <t>monster_3</t>
  </si>
  <si>
    <t>monster_4</t>
  </si>
  <si>
    <t>monster_5</t>
  </si>
  <si>
    <t>monster_6</t>
  </si>
  <si>
    <t>monster_15</t>
  </si>
  <si>
    <t>monster_69</t>
  </si>
  <si>
    <t>monster_20</t>
  </si>
  <si>
    <t>monster_23</t>
  </si>
  <si>
    <t>monster_21</t>
  </si>
  <si>
    <t>monster_22</t>
  </si>
  <si>
    <t>monster_24</t>
  </si>
  <si>
    <t>monster_71</t>
  </si>
  <si>
    <t>monster_28</t>
  </si>
  <si>
    <t>monster_25</t>
  </si>
  <si>
    <t>monster_27</t>
  </si>
  <si>
    <t>monster_29</t>
  </si>
  <si>
    <t>monster_26</t>
  </si>
  <si>
    <t>monster_30</t>
  </si>
  <si>
    <t>monster_35</t>
  </si>
  <si>
    <t>monster_36</t>
  </si>
  <si>
    <t>monster_37</t>
  </si>
  <si>
    <t>monster_46</t>
  </si>
  <si>
    <t>monster_47</t>
  </si>
  <si>
    <t>monster_49</t>
  </si>
  <si>
    <t>monster_31</t>
  </si>
  <si>
    <t>monster_33</t>
  </si>
  <si>
    <t>monster_32</t>
  </si>
  <si>
    <t>monster_34</t>
  </si>
  <si>
    <t>monster_57</t>
  </si>
  <si>
    <t>monster_58</t>
  </si>
  <si>
    <t>monster_59</t>
  </si>
  <si>
    <t>monster_60</t>
  </si>
  <si>
    <t>monster_61</t>
  </si>
  <si>
    <t>monster_8</t>
  </si>
  <si>
    <t>monster_10</t>
  </si>
  <si>
    <t>monster_7</t>
  </si>
  <si>
    <t>monster_9</t>
  </si>
  <si>
    <t>monster_11</t>
  </si>
  <si>
    <t>monster_12</t>
  </si>
  <si>
    <t>monster_13</t>
  </si>
  <si>
    <t>monster_14</t>
  </si>
  <si>
    <t>npc_27</t>
  </si>
  <si>
    <t>npc_39</t>
  </si>
  <si>
    <t>npc_42</t>
  </si>
  <si>
    <t>npc_43</t>
  </si>
  <si>
    <t>npc_30</t>
  </si>
  <si>
    <t>npc_1</t>
  </si>
  <si>
    <t>npc_33</t>
  </si>
  <si>
    <t>npc_collect_1</t>
  </si>
  <si>
    <t>1:格式
{
    "position": {
        "x": 88, 
        "y": 88
    }
}
2：格式
{
    "rectangle": {
        "x": 88, 
        "y": 88, 
        "width": 8, 
        "height": 8
    }
}
3:格式
{
    "rectangles": [
        {
            "x": 66, 
            "y": 66, 
            "width": 6, 
            "height": 6
        }, 
        {
            "x": 88, 
            "y": 88, 
            "width": 8, 
            "height": 8
        }
    ]
}</t>
    <phoneticPr fontId="1" type="noConversion"/>
  </si>
  <si>
    <t>S201</t>
  </si>
  <si>
    <t>镇魔塔1层</t>
  </si>
  <si>
    <t>镇魔塔2层</t>
  </si>
  <si>
    <t>镇魔塔3层</t>
  </si>
  <si>
    <t>镇魔塔4层</t>
  </si>
  <si>
    <t>镇魔塔5层</t>
  </si>
  <si>
    <t>镇魔塔6层</t>
  </si>
  <si>
    <t>镇魔塔7层</t>
  </si>
  <si>
    <t>镇魔塔8层</t>
  </si>
  <si>
    <t>镇魔塔9层</t>
  </si>
  <si>
    <t>镇魔塔10层</t>
  </si>
  <si>
    <t>镇魔塔11层</t>
  </si>
  <si>
    <t>镇魔塔12层</t>
  </si>
  <si>
    <t>镇魔塔13层</t>
  </si>
  <si>
    <t>镇魔塔14层</t>
  </si>
  <si>
    <t>镇魔塔15层</t>
  </si>
  <si>
    <t>{
    "rectangle": 
        {
            "x": 60, 
            "y": 60, 
            "width": 16, 
            "height": 16
        }
}</t>
    <phoneticPr fontId="1" type="noConversion"/>
  </si>
  <si>
    <t>{
    "rectangle": 
        {
            "x": 80, 
            "y": 30, 
            "width": 16, 
            "height": 16
        }
}</t>
    <phoneticPr fontId="1" type="noConversion"/>
  </si>
  <si>
    <t>{
    "rectangle": 
        {
            "x": 60, 
            "y": 60, 
            "width": 16, 
            "height": 16
        }
}</t>
    <phoneticPr fontId="1" type="noConversion"/>
  </si>
  <si>
    <t>王城副本</t>
  </si>
  <si>
    <t>S217</t>
  </si>
  <si>
    <t>魔宫</t>
  </si>
  <si>
    <t>END</t>
    <phoneticPr fontId="1" type="noConversion"/>
  </si>
  <si>
    <t>S217</t>
    <phoneticPr fontId="1" type="noConversion"/>
  </si>
  <si>
    <t>S217</t>
    <phoneticPr fontId="1" type="noConversion"/>
  </si>
  <si>
    <t>monster_9020</t>
  </si>
  <si>
    <t>monster_9061</t>
  </si>
  <si>
    <t>{
    "rectangle": 
        {
            "x": 80,
            "y": 30,
            "width": 16,
            "height": 16
        }
}</t>
    <phoneticPr fontId="1" type="noConversion"/>
  </si>
  <si>
    <t>S151</t>
    <phoneticPr fontId="1" type="noConversion"/>
  </si>
  <si>
    <t>S152</t>
    <phoneticPr fontId="1" type="noConversion"/>
  </si>
  <si>
    <t>{
    "rectangle": 
        {
            "x": 60, 
            "y": 60, 
            "width": 16, 
            "height": 16
        }
}</t>
    <phoneticPr fontId="1" type="noConversion"/>
  </si>
  <si>
    <t>S151</t>
    <phoneticPr fontId="1" type="noConversion"/>
  </si>
  <si>
    <t>S152</t>
    <phoneticPr fontId="1" type="noConversion"/>
  </si>
  <si>
    <t>monster_1000</t>
    <phoneticPr fontId="1" type="noConversion"/>
  </si>
  <si>
    <t>monster_1001</t>
    <phoneticPr fontId="1" type="noConversion"/>
  </si>
  <si>
    <t>monster_1002</t>
  </si>
  <si>
    <t>monster_1003</t>
  </si>
  <si>
    <t>monster_1004</t>
  </si>
  <si>
    <t>monster_1005</t>
  </si>
  <si>
    <t>monster_1006</t>
  </si>
  <si>
    <t>怪物刷新规则的调用函数[可选]
1:create_scene_closure
2:monster_group_appear_closure
3:monster_group_dead_closure</t>
    <phoneticPr fontId="1" type="noConversion"/>
  </si>
  <si>
    <t>monsterRefId=Num</t>
    <phoneticPr fontId="1" type="noConversion"/>
  </si>
  <si>
    <t>1:场景创建
2:怪物组出现
3:怪物组死亡
4:时间段刷新</t>
    <phoneticPr fontId="1" type="noConversion"/>
  </si>
  <si>
    <t>秘密营地</t>
  </si>
  <si>
    <t>骷髅王座</t>
  </si>
  <si>
    <t>暗影魔窟</t>
  </si>
  <si>
    <t>战神庭院</t>
  </si>
  <si>
    <t>S151</t>
    <phoneticPr fontId="1" type="noConversion"/>
  </si>
  <si>
    <t>S152</t>
    <phoneticPr fontId="1" type="noConversion"/>
  </si>
  <si>
    <t>尸王殿</t>
    <phoneticPr fontId="1" type="noConversion"/>
  </si>
  <si>
    <t>冰岛</t>
    <phoneticPr fontId="1" type="noConversion"/>
  </si>
  <si>
    <t>npc_24</t>
  </si>
  <si>
    <t>npc_38</t>
  </si>
  <si>
    <t>npc_collect_3</t>
  </si>
  <si>
    <t>00:00:00&amp;00:30:00&amp;01:00:00&amp;01:30:00&amp;02:00:00&amp;02:30:00&amp;03:00:00&amp;03:30:00&amp;04:00:00&amp;04:30:00&amp;05:00:00&amp;05:30:00&amp;06:00:00&amp;06:30:00&amp;07:00:00&amp;07:30:00&amp;08:00:00&amp;08:30:00&amp;09:00:00&amp;09:30:00&amp;10:00:00&amp;10:30:00&amp;11:00:00&amp;11:30:00&amp;12:00:00&amp;12:30:00&amp;13:00:00&amp;13:30:00&amp;14:00:00&amp;14:30:00&amp;15:00:00&amp;15:30:00&amp;16:00:00&amp;16:30:00&amp;17:00:00&amp;17:30:00&amp;18:00:00&amp;18:30:00&amp;19:00:00&amp;19:30:00&amp;20:00:00&amp;20:30:00&amp;21:00:00&amp;21:30:00&amp;22:00:00&amp;22:30:00&amp;23:00:00&amp;23:30:00</t>
  </si>
  <si>
    <t>八臂地龙</t>
  </si>
  <si>
    <t>{
    "position": {
        "x": 89, 
        "y": 29
    }
}</t>
    <phoneticPr fontId="1" type="noConversion"/>
  </si>
  <si>
    <t>npc_44</t>
    <phoneticPr fontId="1" type="noConversion"/>
  </si>
  <si>
    <t>npc_32</t>
  </si>
  <si>
    <t>monsterRefId</t>
    <phoneticPr fontId="1" type="noConversion"/>
  </si>
  <si>
    <t>width</t>
    <phoneticPr fontId="1" type="noConversion"/>
  </si>
  <si>
    <t>height</t>
    <phoneticPr fontId="1" type="noConversion"/>
  </si>
  <si>
    <t>monsterRefreshCount</t>
    <phoneticPr fontId="1" type="noConversion"/>
  </si>
  <si>
    <t>refleshTime</t>
    <phoneticPr fontId="1" type="noConversion"/>
  </si>
  <si>
    <t>refreshType</t>
    <phoneticPr fontId="1" type="noConversion"/>
  </si>
  <si>
    <t>batchid</t>
    <phoneticPr fontId="1" type="noConversion"/>
  </si>
  <si>
    <t>batchTime</t>
    <phoneticPr fontId="1" type="noConversion"/>
  </si>
  <si>
    <t>timingRefresh</t>
    <phoneticPr fontId="1" type="noConversion"/>
  </si>
  <si>
    <t>END</t>
    <phoneticPr fontId="1" type="noConversion"/>
  </si>
  <si>
    <t>id</t>
    <phoneticPr fontId="1" type="noConversion"/>
  </si>
  <si>
    <t>monsterRefId</t>
    <phoneticPr fontId="1" type="noConversion"/>
  </si>
  <si>
    <t>x</t>
    <phoneticPr fontId="1" type="noConversion"/>
  </si>
  <si>
    <t>y</t>
    <phoneticPr fontId="1" type="noConversion"/>
  </si>
  <si>
    <t>refreshType</t>
    <phoneticPr fontId="1" type="noConversion"/>
  </si>
  <si>
    <t>batchid</t>
    <phoneticPr fontId="1" type="noConversion"/>
  </si>
  <si>
    <t>batchTime</t>
    <phoneticPr fontId="1" type="noConversion"/>
  </si>
  <si>
    <t>string</t>
    <phoneticPr fontId="1" type="noConversion"/>
  </si>
  <si>
    <t>string</t>
    <phoneticPr fontId="1" type="noConversion"/>
  </si>
  <si>
    <t>int32</t>
    <phoneticPr fontId="1" type="noConversion"/>
  </si>
  <si>
    <t>int32</t>
    <phoneticPr fontId="1" type="noConversion"/>
  </si>
  <si>
    <t>int52</t>
    <phoneticPr fontId="1" type="noConversion"/>
  </si>
  <si>
    <t>int8</t>
    <phoneticPr fontId="1" type="noConversion"/>
  </si>
  <si>
    <t>string</t>
    <phoneticPr fontId="1" type="noConversion"/>
  </si>
  <si>
    <t>[NO]</t>
    <phoneticPr fontId="1" type="noConversion"/>
  </si>
  <si>
    <t>[NODE]</t>
    <phoneticPr fontId="1" type="noConversion"/>
  </si>
  <si>
    <t>场景编号</t>
    <phoneticPr fontId="1" type="noConversion"/>
  </si>
  <si>
    <t>怪物编号</t>
    <phoneticPr fontId="1" type="noConversion"/>
  </si>
  <si>
    <t>刷新区域X坐标</t>
    <phoneticPr fontId="1" type="noConversion"/>
  </si>
  <si>
    <t>刷新区域Y坐标</t>
    <phoneticPr fontId="1" type="noConversion"/>
  </si>
  <si>
    <t>刷新区域宽度</t>
    <phoneticPr fontId="1" type="noConversion"/>
  </si>
  <si>
    <t>刷新区域高度</t>
    <phoneticPr fontId="1" type="noConversion"/>
  </si>
  <si>
    <t>刷新数量</t>
    <phoneticPr fontId="1" type="noConversion"/>
  </si>
  <si>
    <t>刷新间隔(秒)</t>
    <phoneticPr fontId="1" type="noConversion"/>
  </si>
  <si>
    <t>刷新类型(0:普通刷新 1:定时刷新 2:被动刷新)</t>
    <phoneticPr fontId="1" type="noConversion"/>
  </si>
  <si>
    <t>刷新批序号</t>
    <phoneticPr fontId="1" type="noConversion"/>
  </si>
  <si>
    <t>批刷新间隔</t>
    <phoneticPr fontId="1" type="noConversion"/>
  </si>
  <si>
    <t>定时刷新</t>
    <phoneticPr fontId="1" type="noConversion"/>
  </si>
  <si>
    <t>S039</t>
    <phoneticPr fontId="1" type="noConversion"/>
  </si>
  <si>
    <t>npc_46</t>
    <phoneticPr fontId="1" type="noConversion"/>
  </si>
  <si>
    <t>npc_28</t>
    <phoneticPr fontId="1" type="noConversion"/>
  </si>
  <si>
    <t>monster_8027</t>
    <phoneticPr fontId="1" type="noConversion"/>
  </si>
  <si>
    <t>monster_8042</t>
    <phoneticPr fontId="1" type="noConversion"/>
  </si>
  <si>
    <t>monster_8050</t>
    <phoneticPr fontId="1" type="noConversion"/>
  </si>
  <si>
    <t>{
    "rectangles": [
        {
            "x": 17, 
            "y": 81, 
            "width": 133, 
            "height": 29
        }, 
        {
            "x": 76, 
            "y": 47, 
            "width": 74, 
            "height": 63
        }
    ]
}</t>
    <phoneticPr fontId="1" type="noConversion"/>
  </si>
  <si>
    <t>97,149|44,109|81,89|165,135|202,103|144,61|130,78|89,29</t>
    <phoneticPr fontId="1" type="noConversion"/>
  </si>
  <si>
    <t>180,120|120,100|100,80|60,60</t>
    <phoneticPr fontId="1" type="noConversion"/>
  </si>
  <si>
    <t>{
    "position": {
        "x": 88, 
        "y": 66
    }
}</t>
    <phoneticPr fontId="1" type="noConversion"/>
  </si>
  <si>
    <t>{
    "position": {
        "x": 45, 
        "y": 45
    }
}</t>
    <phoneticPr fontId="1" type="noConversion"/>
  </si>
  <si>
    <t>monster_52</t>
  </si>
  <si>
    <t>S153</t>
  </si>
  <si>
    <t>S154</t>
  </si>
  <si>
    <t>S155</t>
  </si>
  <si>
    <t>隐龙村外</t>
    <phoneticPr fontId="1" type="noConversion"/>
  </si>
  <si>
    <t>S153</t>
    <phoneticPr fontId="1" type="noConversion"/>
  </si>
  <si>
    <t>monster_1008</t>
    <phoneticPr fontId="1" type="noConversion"/>
  </si>
  <si>
    <t>S154</t>
    <phoneticPr fontId="1" type="noConversion"/>
  </si>
  <si>
    <t>S155</t>
    <phoneticPr fontId="1" type="noConversion"/>
  </si>
  <si>
    <t>monster_1009</t>
    <phoneticPr fontId="1" type="noConversion"/>
  </si>
  <si>
    <t>monster_1007</t>
    <phoneticPr fontId="1" type="noConversion"/>
  </si>
  <si>
    <t>雏龙擂台</t>
    <phoneticPr fontId="1" type="noConversion"/>
  </si>
  <si>
    <t>皇宫前殿</t>
    <phoneticPr fontId="1" type="noConversion"/>
  </si>
  <si>
    <t>{
    "position": {
        "x": 40, 
        "y": 25    }
}</t>
    <phoneticPr fontId="1" type="noConversion"/>
  </si>
  <si>
    <t>{
    "position": {
        "x": 40, 
        "y": 20    }
}</t>
    <phoneticPr fontId="1" type="noConversion"/>
  </si>
  <si>
    <t>npc_45</t>
  </si>
  <si>
    <t>{
    "rectangle": {
        "x": 250, 
        "y": 140, 
        "width": 90, 
        "height": 159
    }
}</t>
    <phoneticPr fontId="1" type="noConversion"/>
  </si>
  <si>
    <t>{
    "rectangle": {
        "x": 144, 
        "y": 92, 
        "width": 90, 
        "height": 159
    }
}</t>
    <phoneticPr fontId="1" type="noConversion"/>
  </si>
  <si>
    <t>{
    "rectangle": {
        "x": 156, 
        "y": 59, 
        "width": 156, 
        "height": 76
    }
}</t>
    <phoneticPr fontId="1" type="noConversion"/>
  </si>
  <si>
    <t>{
    "rectangle": {
        "x": 144, 
        "y": 146, 
        "width": 156, 
        "height": 76
    }
}</t>
    <phoneticPr fontId="1" type="noConversion"/>
  </si>
  <si>
    <t>40,30</t>
    <phoneticPr fontId="1" type="noConversion"/>
  </si>
  <si>
    <t>40,40</t>
    <phoneticPr fontId="1" type="noConversion"/>
  </si>
  <si>
    <t>{
    "position": {
        "x": 42, 
        "y": 36
    }
}</t>
    <phoneticPr fontId="1" type="noConversion"/>
  </si>
  <si>
    <t>{
    "position": {
        "x": 50, 
        "y": 40
    }
}</t>
    <phoneticPr fontId="1" type="noConversion"/>
  </si>
  <si>
    <t>{
    "position": {
        "x": 50, 
        "y": 45
    }
}</t>
    <phoneticPr fontId="1" type="noConversion"/>
  </si>
  <si>
    <t>{
    "position": {
        "x": 40, 
        "y": 50
    }
}</t>
    <phoneticPr fontId="1" type="noConversion"/>
  </si>
  <si>
    <t>{
    "position": {
        "x": 45, 
        "y": 40
    }
}</t>
    <phoneticPr fontId="1" type="noConversion"/>
  </si>
  <si>
    <t>{
    "position": {
        "x": 45, 
        "y": 45
    }
}</t>
    <phoneticPr fontId="1" type="noConversion"/>
  </si>
  <si>
    <t>{
    "position": {
        "x": 50, 
        "y": 50    }
}</t>
    <phoneticPr fontId="1" type="noConversion"/>
  </si>
  <si>
    <t>20:30:00|1800</t>
    <phoneticPr fontId="1" type="noConversion"/>
  </si>
  <si>
    <t>12:05:00&amp;12:20:00&amp;20:05:00&amp;20:20:00</t>
    <phoneticPr fontId="1" type="noConversion"/>
  </si>
  <si>
    <t>12:40:00&amp;20:40:00</t>
    <phoneticPr fontId="1" type="noConversion"/>
  </si>
  <si>
    <t>S043</t>
    <phoneticPr fontId="1" type="noConversion"/>
  </si>
  <si>
    <t>S044</t>
  </si>
  <si>
    <t>S043</t>
    <phoneticPr fontId="1" type="noConversion"/>
  </si>
  <si>
    <t>S044</t>
    <phoneticPr fontId="1" type="noConversion"/>
  </si>
  <si>
    <t>id</t>
    <phoneticPr fontId="1" type="noConversion"/>
  </si>
  <si>
    <t>S043</t>
  </si>
  <si>
    <t>跳出点</t>
  </si>
  <si>
    <t>跳出</t>
  </si>
  <si>
    <t>monster_16</t>
  </si>
  <si>
    <t>monster_64</t>
  </si>
  <si>
    <t>长枪骷髅</t>
  </si>
  <si>
    <t>monster_65</t>
  </si>
  <si>
    <t>重锤骷髅</t>
  </si>
  <si>
    <t>monster_66</t>
  </si>
  <si>
    <t>大刀骷髅</t>
  </si>
  <si>
    <t>骷髅卫士</t>
  </si>
  <si>
    <t>白骨洞</t>
  </si>
  <si>
    <t>monster_4032</t>
  </si>
  <si>
    <t>monster_7033</t>
  </si>
  <si>
    <t>monster_5032</t>
  </si>
  <si>
    <t>monster_6033</t>
  </si>
  <si>
    <t>monster_54</t>
  </si>
  <si>
    <t>monster_55</t>
  </si>
  <si>
    <t>monster_4054</t>
  </si>
  <si>
    <t>monster_7055</t>
  </si>
  <si>
    <t>monster_5054</t>
  </si>
  <si>
    <t>monster_6055</t>
  </si>
  <si>
    <t>monster_56</t>
  </si>
  <si>
    <t>00:00:00&amp;01:00:00&amp;02:00:00&amp;03:00:00&amp;04:00:00&amp;05:00:00&amp;06:00:00&amp;07:00:00&amp;08:00:00&amp;09:00:00&amp;10:00:00&amp;11:00:00&amp;12:00:00&amp;13:00:00&amp;14:00:00&amp;15:00:00&amp;16:00:00&amp;17:00:00&amp;18:00:00&amp;19:00:00&amp;20:00:00&amp;21:00:00&amp;22:00:00&amp;23:00:00</t>
  </si>
  <si>
    <t>monster_4034</t>
  </si>
  <si>
    <t>monster_4045</t>
  </si>
  <si>
    <t>monster_4056</t>
  </si>
  <si>
    <t>开放战力</t>
    <phoneticPr fontId="1" type="noConversion"/>
  </si>
  <si>
    <t>战力限制进入场景</t>
    <phoneticPr fontId="1" type="noConversion"/>
  </si>
  <si>
    <t>powerlimit</t>
    <phoneticPr fontId="1" type="noConversion"/>
  </si>
  <si>
    <t>白骨洞</t>
    <phoneticPr fontId="1" type="noConversion"/>
  </si>
  <si>
    <t>白骨洞二层</t>
    <phoneticPr fontId="1" type="noConversion"/>
  </si>
  <si>
    <t>废弃矿洞</t>
    <phoneticPr fontId="1" type="noConversion"/>
  </si>
  <si>
    <t>废弃矿洞二层</t>
    <phoneticPr fontId="1" type="noConversion"/>
  </si>
  <si>
    <t>暗黑神殿</t>
    <phoneticPr fontId="1" type="noConversion"/>
  </si>
  <si>
    <t>暗黑神殿二层</t>
    <phoneticPr fontId="1" type="noConversion"/>
  </si>
  <si>
    <t>万虫窟</t>
    <phoneticPr fontId="1" type="noConversion"/>
  </si>
  <si>
    <t>万虫窟二层</t>
    <phoneticPr fontId="1" type="noConversion"/>
  </si>
  <si>
    <t>野猪洞穴</t>
    <phoneticPr fontId="1" type="noConversion"/>
  </si>
  <si>
    <t>野猪洞穴二层</t>
    <phoneticPr fontId="1" type="noConversion"/>
  </si>
  <si>
    <t>雾月峡谷</t>
    <phoneticPr fontId="9" type="noConversion"/>
  </si>
  <si>
    <t>雾月峡谷二层</t>
    <phoneticPr fontId="9" type="noConversion"/>
  </si>
  <si>
    <t>猪魔祖殿</t>
    <phoneticPr fontId="1" type="noConversion"/>
  </si>
  <si>
    <t>猪魔祖殿二层</t>
    <phoneticPr fontId="1" type="noConversion"/>
  </si>
  <si>
    <t>祖拉寺庙</t>
    <phoneticPr fontId="9" type="noConversion"/>
  </si>
  <si>
    <r>
      <t>祖拉</t>
    </r>
    <r>
      <rPr>
        <sz val="10"/>
        <color theme="1"/>
        <rFont val="宋体"/>
        <family val="3"/>
        <charset val="134"/>
        <scheme val="minor"/>
      </rPr>
      <t>寺庙二层</t>
    </r>
    <phoneticPr fontId="9" type="noConversion"/>
  </si>
  <si>
    <t>牛魔圣殿二层</t>
    <phoneticPr fontId="1" type="noConversion"/>
  </si>
  <si>
    <t>bgm_xinshou</t>
    <phoneticPr fontId="1" type="noConversion"/>
  </si>
  <si>
    <t>bgm_zhucheng</t>
  </si>
  <si>
    <t>monster_6040</t>
  </si>
  <si>
    <t>S067</t>
    <phoneticPr fontId="1" type="noConversion"/>
  </si>
  <si>
    <t>S068</t>
  </si>
  <si>
    <t>S069</t>
  </si>
  <si>
    <t>玛雅秘境一层</t>
    <phoneticPr fontId="9" type="noConversion"/>
  </si>
  <si>
    <t>玛雅秘境二层</t>
    <phoneticPr fontId="9" type="noConversion"/>
  </si>
  <si>
    <t>玛雅秘境三层</t>
    <phoneticPr fontId="9" type="noConversion"/>
  </si>
  <si>
    <t>S067</t>
    <phoneticPr fontId="1" type="noConversion"/>
  </si>
  <si>
    <t>S013</t>
  </si>
  <si>
    <t>公会副本</t>
    <phoneticPr fontId="9" type="noConversion"/>
  </si>
  <si>
    <t>S013</t>
    <phoneticPr fontId="1" type="noConversion"/>
  </si>
  <si>
    <t>S067</t>
  </si>
  <si>
    <t>monster_51</t>
  </si>
  <si>
    <t>00:00:00&amp;02:00:00&amp;04:00:00&amp;06:00:00&amp;08:00:00&amp;10:00:00&amp;12:00:00&amp;14:00:00&amp;16:00:00&amp;18:00:00&amp;20:00:00&amp;22:00:00</t>
  </si>
  <si>
    <t>monster_5050</t>
  </si>
  <si>
    <t>monster_6052</t>
  </si>
  <si>
    <t>npc_20</t>
  </si>
  <si>
    <t>monster_2028</t>
  </si>
  <si>
    <t>monster_2029</t>
  </si>
  <si>
    <t>monster_2040</t>
  </si>
  <si>
    <t>monster_72</t>
    <phoneticPr fontId="1" type="noConversion"/>
  </si>
  <si>
    <t>monster_73</t>
    <phoneticPr fontId="1" type="noConversion"/>
  </si>
  <si>
    <t>S005</t>
    <phoneticPr fontId="1" type="noConversion"/>
  </si>
  <si>
    <t>S009</t>
    <phoneticPr fontId="1" type="noConversion"/>
  </si>
  <si>
    <t>S010</t>
    <phoneticPr fontId="1" type="noConversion"/>
  </si>
  <si>
    <t>monster_8002</t>
    <phoneticPr fontId="1" type="noConversion"/>
  </si>
  <si>
    <t>{
    "position": {
        "x": 250, 
        "y": 243    }
}</t>
    <phoneticPr fontId="1" type="noConversion"/>
  </si>
  <si>
    <t>S013</t>
    <phoneticPr fontId="1" type="noConversion"/>
  </si>
  <si>
    <t>250,243|299,303|281,219|333,109</t>
    <phoneticPr fontId="1" type="noConversion"/>
  </si>
  <si>
    <t>S217</t>
    <phoneticPr fontId="1" type="noConversion"/>
  </si>
  <si>
    <t>npc_collect_4</t>
    <phoneticPr fontId="1" type="noConversion"/>
  </si>
  <si>
    <t>npc_collect_5</t>
    <phoneticPr fontId="1" type="noConversion"/>
  </si>
  <si>
    <t>npc_collect_6</t>
    <phoneticPr fontId="1" type="noConversion"/>
  </si>
  <si>
    <t>npc_collect_7</t>
    <phoneticPr fontId="1" type="noConversion"/>
  </si>
  <si>
    <t>S301</t>
    <phoneticPr fontId="1" type="noConversion"/>
  </si>
  <si>
    <t>S302</t>
  </si>
  <si>
    <t>S303</t>
  </si>
  <si>
    <t>S304</t>
  </si>
  <si>
    <t>S305</t>
  </si>
  <si>
    <t>S306</t>
  </si>
  <si>
    <t>S307</t>
  </si>
  <si>
    <t>S308</t>
  </si>
  <si>
    <t>S309</t>
  </si>
  <si>
    <t>隐龙村一</t>
    <phoneticPr fontId="1" type="noConversion"/>
  </si>
  <si>
    <t>隐龙村二</t>
    <phoneticPr fontId="1" type="noConversion"/>
  </si>
  <si>
    <t>隐龙村三</t>
    <phoneticPr fontId="1" type="noConversion"/>
  </si>
  <si>
    <t>隐龙村四</t>
    <phoneticPr fontId="1" type="noConversion"/>
  </si>
  <si>
    <t>隐龙村五</t>
    <phoneticPr fontId="1" type="noConversion"/>
  </si>
  <si>
    <t>隐龙村六</t>
    <phoneticPr fontId="1" type="noConversion"/>
  </si>
  <si>
    <t>隐龙村七</t>
    <phoneticPr fontId="1" type="noConversion"/>
  </si>
  <si>
    <t>隐龙村八</t>
    <phoneticPr fontId="1" type="noConversion"/>
  </si>
  <si>
    <t>隐龙村九</t>
    <phoneticPr fontId="1" type="noConversion"/>
  </si>
  <si>
    <t>隐龙村十</t>
    <phoneticPr fontId="1" type="noConversion"/>
  </si>
  <si>
    <t>0=城市地图
1=危险区域
2=活动地图
3=副本
4=新手村
5=高级地宫</t>
    <phoneticPr fontId="1" type="noConversion"/>
  </si>
  <si>
    <t>S049</t>
    <phoneticPr fontId="1" type="noConversion"/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</si>
  <si>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</si>
  <si>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</si>
  <si>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</si>
  <si>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</si>
  <si>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</si>
  <si>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</si>
  <si>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</si>
  <si>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</si>
  <si>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</si>
  <si>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</si>
  <si>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</si>
  <si>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</si>
  <si>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</si>
  <si>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</si>
  <si>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</si>
  <si>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白骨洞三层</t>
    <phoneticPr fontId="1" type="noConversion"/>
  </si>
  <si>
    <t>白骨洞四层</t>
    <phoneticPr fontId="1" type="noConversion"/>
  </si>
  <si>
    <t>废弃矿洞三层</t>
    <phoneticPr fontId="1" type="noConversion"/>
  </si>
  <si>
    <t>废弃矿洞四层</t>
    <phoneticPr fontId="1" type="noConversion"/>
  </si>
  <si>
    <t>暗黑神殿三层</t>
    <phoneticPr fontId="1" type="noConversion"/>
  </si>
  <si>
    <t>暗黑神殿四层</t>
    <phoneticPr fontId="1" type="noConversion"/>
  </si>
  <si>
    <t>万虫窟三层</t>
    <phoneticPr fontId="1" type="noConversion"/>
  </si>
  <si>
    <t>万虫窟四层</t>
    <phoneticPr fontId="1" type="noConversion"/>
  </si>
  <si>
    <t>野猪洞穴三层</t>
    <phoneticPr fontId="1" type="noConversion"/>
  </si>
  <si>
    <t>野猪洞穴四层</t>
    <phoneticPr fontId="1" type="noConversion"/>
  </si>
  <si>
    <t>雾月峡谷三层</t>
    <phoneticPr fontId="9" type="noConversion"/>
  </si>
  <si>
    <t>雾月峡谷四层</t>
    <phoneticPr fontId="9" type="noConversion"/>
  </si>
  <si>
    <t>猪魔祖殿三层</t>
    <phoneticPr fontId="1" type="noConversion"/>
  </si>
  <si>
    <t>猪魔祖殿四层</t>
    <phoneticPr fontId="1" type="noConversion"/>
  </si>
  <si>
    <r>
      <t>祖拉</t>
    </r>
    <r>
      <rPr>
        <sz val="10"/>
        <color theme="1"/>
        <rFont val="宋体"/>
        <family val="3"/>
        <charset val="134"/>
        <scheme val="minor"/>
      </rPr>
      <t>寺庙三层</t>
    </r>
    <phoneticPr fontId="9" type="noConversion"/>
  </si>
  <si>
    <r>
      <t>祖拉</t>
    </r>
    <r>
      <rPr>
        <sz val="10"/>
        <color theme="1"/>
        <rFont val="宋体"/>
        <family val="3"/>
        <charset val="134"/>
        <scheme val="minor"/>
      </rPr>
      <t>寺庙四层</t>
    </r>
    <phoneticPr fontId="9" type="noConversion"/>
  </si>
  <si>
    <t>S049</t>
  </si>
  <si>
    <t>S034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</si>
</sst>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2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indexed="8"/>
      <name val="宋体"/>
      <family val="2"/>
      <charset val="134"/>
    </font>
    <font>
      <sz val="10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ahoma"/>
      <family val="2"/>
    </font>
    <font>
      <b/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5" fillId="0" borderId="0"/>
    <xf numFmtId="0" fontId="1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8" fillId="0" borderId="0"/>
    <xf numFmtId="0" fontId="19" fillId="0" borderId="0"/>
    <xf numFmtId="0" fontId="19" fillId="0" borderId="0"/>
    <xf numFmtId="0" fontId="19" fillId="0" borderId="0"/>
    <xf numFmtId="0" fontId="20" fillId="7" borderId="3" applyNumberFormat="0" applyAlignment="0" applyProtection="0">
      <alignment vertical="center"/>
    </xf>
    <xf numFmtId="0" fontId="20" fillId="7" borderId="3" applyNumberFormat="0" applyAlignment="0" applyProtection="0">
      <alignment vertical="center"/>
    </xf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21" fillId="0" borderId="0"/>
    <xf numFmtId="0" fontId="22" fillId="7" borderId="3" applyNumberFormat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18" fillId="0" borderId="0"/>
    <xf numFmtId="0" fontId="20" fillId="7" borderId="3" applyNumberFormat="0" applyAlignment="0" applyProtection="0">
      <alignment vertical="center"/>
    </xf>
    <xf numFmtId="0" fontId="20" fillId="7" borderId="3" applyNumberFormat="0" applyAlignment="0" applyProtection="0">
      <alignment vertical="center"/>
    </xf>
  </cellStyleXfs>
  <cellXfs count="39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2" borderId="0" xfId="0" applyFont="1" applyFill="1" applyBorder="1">
      <alignment vertical="center"/>
    </xf>
    <xf numFmtId="0" fontId="0" fillId="0" borderId="1" xfId="0" applyBorder="1">
      <alignment vertical="center"/>
    </xf>
    <xf numFmtId="0" fontId="6" fillId="3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0" xfId="0" applyFont="1" applyAlignment="1">
      <alignment vertical="top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7" fillId="3" borderId="1" xfId="0" applyFont="1" applyFill="1" applyBorder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0" fillId="4" borderId="1" xfId="0" applyFill="1" applyBorder="1" applyAlignment="1"/>
    <xf numFmtId="0" fontId="7" fillId="0" borderId="0" xfId="0" applyFont="1">
      <alignment vertical="center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0" fillId="4" borderId="1" xfId="0" applyFill="1" applyBorder="1" applyAlignment="1"/>
    <xf numFmtId="0" fontId="5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4" borderId="1" xfId="0" applyFill="1" applyBorder="1" applyAlignment="1"/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4" borderId="1" xfId="0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7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0" fillId="4" borderId="1" xfId="0" applyFill="1" applyBorder="1" applyAlignment="1"/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3" borderId="1" xfId="0" applyFont="1" applyFill="1" applyBorder="1">
      <alignment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5" borderId="0" xfId="19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2" borderId="0" xfId="0" applyFont="1" applyFill="1" applyBorder="1">
      <alignment vertical="center"/>
    </xf>
    <xf numFmtId="0" fontId="7" fillId="0" borderId="0" xfId="0" applyFont="1" applyAlignment="1">
      <alignment vertical="top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11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2" borderId="0" xfId="0" applyFont="1" applyFill="1" applyBorder="1">
      <alignment vertical="center"/>
    </xf>
    <xf numFmtId="0" fontId="7" fillId="0" borderId="0" xfId="0" applyFont="1" applyAlignment="1">
      <alignment vertical="top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2" borderId="0" xfId="0" applyFont="1" applyFill="1" applyBorder="1">
      <alignment vertical="center"/>
    </xf>
    <xf numFmtId="0" fontId="7" fillId="0" borderId="0" xfId="0" applyFont="1" applyAlignment="1">
      <alignment vertical="top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 wrapText="1"/>
    </xf>
    <xf numFmtId="0" fontId="6" fillId="6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/>
    </xf>
    <xf numFmtId="0" fontId="7" fillId="6" borderId="0" xfId="0" applyFont="1" applyFill="1" applyBorder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ill="1">
      <alignment vertical="center"/>
    </xf>
    <xf numFmtId="0" fontId="0" fillId="0" borderId="0" xfId="0">
      <alignment vertical="center"/>
    </xf>
    <xf numFmtId="0" fontId="6" fillId="0" borderId="0" xfId="0" applyFont="1" applyAlignment="1">
      <alignment horizontal="left" vertical="top"/>
    </xf>
    <xf numFmtId="0" fontId="5" fillId="6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3" borderId="1" xfId="0" applyFont="1" applyFill="1" applyBorder="1">
      <alignment vertical="center"/>
    </xf>
    <xf numFmtId="0" fontId="0" fillId="4" borderId="1" xfId="0" applyFill="1" applyBorder="1" applyAlignment="1"/>
    <xf numFmtId="0" fontId="7" fillId="0" borderId="0" xfId="0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0" fillId="4" borderId="0" xfId="0" applyFill="1" applyBorder="1" applyAlignment="1"/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1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top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>
      <alignment vertical="center"/>
    </xf>
    <xf numFmtId="0" fontId="7" fillId="5" borderId="0" xfId="0" applyFont="1" applyFill="1" applyAlignment="1">
      <alignment vertical="center" wrapText="1"/>
    </xf>
    <xf numFmtId="0" fontId="0" fillId="5" borderId="0" xfId="0" applyFill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5" borderId="1" xfId="19" applyFont="1" applyFill="1" applyBorder="1" applyAlignment="1">
      <alignment horizontal="right" vertical="center" wrapText="1"/>
    </xf>
    <xf numFmtId="0" fontId="7" fillId="5" borderId="0" xfId="19" applyFont="1" applyFill="1" applyBorder="1" applyAlignment="1">
      <alignment horizontal="right" vertical="center" wrapText="1"/>
    </xf>
    <xf numFmtId="0" fontId="0" fillId="0" borderId="0" xfId="0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5" borderId="0" xfId="19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0" borderId="0" xfId="0" applyFont="1">
      <alignment vertical="center"/>
    </xf>
    <xf numFmtId="0" fontId="7" fillId="6" borderId="0" xfId="0" applyFont="1" applyFill="1" applyBorder="1" applyAlignment="1">
      <alignment vertical="center" wrapText="1"/>
    </xf>
    <xf numFmtId="0" fontId="7" fillId="6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0" fillId="0" borderId="0" xfId="0">
      <alignment vertical="center"/>
    </xf>
    <xf numFmtId="0" fontId="7" fillId="0" borderId="0" xfId="0" applyFont="1" applyBorder="1">
      <alignment vertical="center"/>
    </xf>
    <xf numFmtId="0" fontId="0" fillId="0" borderId="1" xfId="0" applyFill="1" applyBorder="1" applyAlignment="1"/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21" fontId="7" fillId="0" borderId="0" xfId="0" applyNumberFormat="1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4" applyFont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5" fillId="0" borderId="0" xfId="33" applyFont="1">
      <alignment vertical="center"/>
    </xf>
    <xf numFmtId="0" fontId="7" fillId="0" borderId="0" xfId="33" applyFont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7" fillId="2" borderId="0" xfId="0" applyFont="1" applyFill="1" applyBorder="1">
      <alignment vertical="center"/>
    </xf>
    <xf numFmtId="0" fontId="7" fillId="0" borderId="0" xfId="0" applyFont="1" applyAlignment="1">
      <alignment vertical="top"/>
    </xf>
    <xf numFmtId="0" fontId="7" fillId="0" borderId="0" xfId="0" applyFont="1" applyFill="1">
      <alignment vertical="center"/>
    </xf>
    <xf numFmtId="0" fontId="7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Fill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11" fillId="0" borderId="0" xfId="0" applyFont="1">
      <alignment vertical="center"/>
    </xf>
  </cellXfs>
  <cellStyles count="49">
    <cellStyle name="百分比 2" xfId="3"/>
    <cellStyle name="百分比 2 2" xfId="5"/>
    <cellStyle name="百分比 2 2 2" xfId="9"/>
    <cellStyle name="百分比 2 2 2 2" xfId="14"/>
    <cellStyle name="百分比 2 2 2 3" xfId="13"/>
    <cellStyle name="百分比 2 2 3" xfId="15"/>
    <cellStyle name="百分比 2 2 4" xfId="12"/>
    <cellStyle name="百分比 2 3" xfId="7"/>
    <cellStyle name="百分比 2 3 2" xfId="17"/>
    <cellStyle name="百分比 2 3 3" xfId="16"/>
    <cellStyle name="百分比 2 4" xfId="18"/>
    <cellStyle name="百分比 2 5" xfId="11"/>
    <cellStyle name="常规" xfId="0" builtinId="0"/>
    <cellStyle name="常规 2" xfId="1"/>
    <cellStyle name="常规 2 2" xfId="4"/>
    <cellStyle name="常规 2 2 2" xfId="8"/>
    <cellStyle name="常规 2 2 2 2" xfId="22"/>
    <cellStyle name="常规 2 2 2 3" xfId="21"/>
    <cellStyle name="常规 2 2 3" xfId="23"/>
    <cellStyle name="常规 2 2 4" xfId="20"/>
    <cellStyle name="常规 2 3" xfId="6"/>
    <cellStyle name="常规 2 3 2" xfId="25"/>
    <cellStyle name="常规 2 3 3" xfId="24"/>
    <cellStyle name="常规 2 4" xfId="2"/>
    <cellStyle name="常规 2 4 2" xfId="27"/>
    <cellStyle name="常规 2 4 3" xfId="26"/>
    <cellStyle name="常规 2 5" xfId="28"/>
    <cellStyle name="常规 2 6" xfId="19"/>
    <cellStyle name="常规 2 7" xfId="40"/>
    <cellStyle name="常规 2 8" xfId="35"/>
    <cellStyle name="常规 3" xfId="29"/>
    <cellStyle name="常规 3 2" xfId="31"/>
    <cellStyle name="常规 3 3" xfId="42"/>
    <cellStyle name="常规 3 4" xfId="36"/>
    <cellStyle name="常规 4" xfId="10"/>
    <cellStyle name="常规 4 2" xfId="41"/>
    <cellStyle name="常规 4 3" xfId="37"/>
    <cellStyle name="常规 5" xfId="30"/>
    <cellStyle name="常规 6" xfId="32"/>
    <cellStyle name="常规 7" xfId="33"/>
    <cellStyle name="常规 8" xfId="34"/>
    <cellStyle name="常规 8 2" xfId="43"/>
    <cellStyle name="常规 8 2 2" xfId="46"/>
    <cellStyle name="检查单元格 2" xfId="38"/>
    <cellStyle name="检查单元格 2 2" xfId="44"/>
    <cellStyle name="检查单元格 2 2 2" xfId="47"/>
    <cellStyle name="检查单元格 3" xfId="39"/>
    <cellStyle name="检查单元格 3 2" xfId="45"/>
    <cellStyle name="检查单元格 3 2 2" xfId="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/&#28216;&#25103;&#25968;&#25454;/&#24618;&#29289;/mon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 refreshError="1">
        <row r="1">
          <cell r="B1" t="str">
            <v>refId</v>
          </cell>
          <cell r="C1" t="str">
            <v>property</v>
          </cell>
        </row>
        <row r="2">
          <cell r="B2" t="str">
            <v>refId</v>
          </cell>
          <cell r="C2" t="str">
            <v>name</v>
          </cell>
        </row>
        <row r="3">
          <cell r="B3" t="str">
            <v>string</v>
          </cell>
          <cell r="C3" t="str">
            <v>string</v>
          </cell>
        </row>
        <row r="4">
          <cell r="B4" t="str">
            <v>[KEY]</v>
          </cell>
          <cell r="C4" t="str">
            <v>[PD]</v>
          </cell>
        </row>
        <row r="5">
          <cell r="B5" t="str">
            <v>编号</v>
          </cell>
          <cell r="C5" t="str">
            <v>名称</v>
          </cell>
        </row>
        <row r="6">
          <cell r="B6">
            <v>0</v>
          </cell>
        </row>
        <row r="7">
          <cell r="B7" t="str">
            <v>monster_skill_1</v>
          </cell>
          <cell r="C7" t="str">
            <v>火墙</v>
          </cell>
        </row>
        <row r="8">
          <cell r="B8" t="str">
            <v>monster_skill_ds_5_1</v>
          </cell>
          <cell r="C8" t="str">
            <v>骷髅宝宝</v>
          </cell>
        </row>
        <row r="9">
          <cell r="B9" t="str">
            <v>monster_skill_ds_5_2</v>
          </cell>
          <cell r="C9" t="str">
            <v>骷髅宝宝</v>
          </cell>
        </row>
        <row r="10">
          <cell r="B10" t="str">
            <v>monster_skill_ds_5_3</v>
          </cell>
          <cell r="C10" t="str">
            <v>骷髅宝宝</v>
          </cell>
        </row>
        <row r="11">
          <cell r="B11" t="str">
            <v>monster_skill_ds_5_4</v>
          </cell>
          <cell r="C11" t="str">
            <v>骷髅宝宝</v>
          </cell>
        </row>
        <row r="12">
          <cell r="B12" t="str">
            <v>monster_skill_ds_5_5</v>
          </cell>
          <cell r="C12" t="str">
            <v>骷髅宝宝</v>
          </cell>
        </row>
        <row r="13">
          <cell r="B13" t="str">
            <v>monster_skill_ds_5_6</v>
          </cell>
          <cell r="C13" t="str">
            <v>骷髅宝宝</v>
          </cell>
        </row>
        <row r="14">
          <cell r="B14" t="str">
            <v>monster_skill_ds_5_7</v>
          </cell>
          <cell r="C14" t="str">
            <v>骷髅宝宝</v>
          </cell>
        </row>
        <row r="15">
          <cell r="B15" t="str">
            <v>monster_skill_ds_5_8</v>
          </cell>
          <cell r="C15" t="str">
            <v>骷髅精灵宝宝</v>
          </cell>
        </row>
        <row r="16">
          <cell r="B16" t="str">
            <v>monster_skill_ds_5_9</v>
          </cell>
          <cell r="C16" t="str">
            <v>骷髅精灵宝宝</v>
          </cell>
        </row>
        <row r="17">
          <cell r="B17" t="str">
            <v>monster_skill_ds_5_10</v>
          </cell>
          <cell r="C17" t="str">
            <v>骷髅精灵宝宝</v>
          </cell>
        </row>
        <row r="18">
          <cell r="B18" t="str">
            <v>monster_skill_ds_5_11</v>
          </cell>
          <cell r="C18" t="str">
            <v>骷髅精灵宝宝</v>
          </cell>
        </row>
        <row r="19">
          <cell r="B19" t="str">
            <v>monster_skill_ds_5_12</v>
          </cell>
          <cell r="C19" t="str">
            <v>骷髅精灵宝宝</v>
          </cell>
        </row>
        <row r="20">
          <cell r="B20" t="str">
            <v>monster_skill_ds_5_13</v>
          </cell>
          <cell r="C20" t="str">
            <v>骷髅精灵宝宝</v>
          </cell>
        </row>
        <row r="21">
          <cell r="B21" t="str">
            <v>monster_skill_ds_5_14</v>
          </cell>
          <cell r="C21" t="str">
            <v>骷髅精灵宝宝</v>
          </cell>
        </row>
        <row r="22">
          <cell r="B22" t="str">
            <v>monster_skill_ds_5_15</v>
          </cell>
          <cell r="C22" t="str">
            <v>骷髅射手宝宝</v>
          </cell>
        </row>
        <row r="23">
          <cell r="B23" t="str">
            <v>monster_skill_ds_5_16</v>
          </cell>
          <cell r="C23" t="str">
            <v>骷髅射手宝宝</v>
          </cell>
        </row>
        <row r="24">
          <cell r="B24" t="str">
            <v>monster_skill_ds_5_17</v>
          </cell>
          <cell r="C24" t="str">
            <v>骷髅射手宝宝</v>
          </cell>
        </row>
        <row r="25">
          <cell r="B25" t="str">
            <v>monster_skill_ds_5_18</v>
          </cell>
          <cell r="C25" t="str">
            <v>骷髅射手宝宝</v>
          </cell>
        </row>
        <row r="26">
          <cell r="B26" t="str">
            <v>monster_skill_ds_5_19</v>
          </cell>
          <cell r="C26" t="str">
            <v>骷髅射手宝宝</v>
          </cell>
        </row>
        <row r="27">
          <cell r="B27" t="str">
            <v>monster_skill_ds_5_20</v>
          </cell>
          <cell r="C27" t="str">
            <v>骷髅射手宝宝</v>
          </cell>
        </row>
        <row r="28">
          <cell r="B28" t="str">
            <v>monster_skill_ds_5_21</v>
          </cell>
          <cell r="C28" t="str">
            <v>骷髅射手宝宝</v>
          </cell>
        </row>
        <row r="29">
          <cell r="B29" t="str">
            <v>monster_skill_ds_11_1</v>
          </cell>
          <cell r="C29" t="str">
            <v>神兽宝宝</v>
          </cell>
        </row>
        <row r="30">
          <cell r="B30" t="str">
            <v>monster_skill_ds_11_2</v>
          </cell>
          <cell r="C30" t="str">
            <v>神兽宝宝</v>
          </cell>
        </row>
        <row r="31">
          <cell r="B31" t="str">
            <v>monster_skill_ds_11_3</v>
          </cell>
          <cell r="C31" t="str">
            <v>神兽宝宝</v>
          </cell>
        </row>
        <row r="32">
          <cell r="B32" t="str">
            <v>monster_skill_ds_11_4</v>
          </cell>
          <cell r="C32" t="str">
            <v>神兽宝宝</v>
          </cell>
        </row>
        <row r="33">
          <cell r="B33" t="str">
            <v>monster_skill_ds_11_5</v>
          </cell>
          <cell r="C33" t="str">
            <v>神兽宝宝</v>
          </cell>
        </row>
        <row r="34">
          <cell r="B34" t="str">
            <v>monster_skill_ds_11_6</v>
          </cell>
          <cell r="C34" t="str">
            <v>神兽宝宝</v>
          </cell>
        </row>
        <row r="35">
          <cell r="B35" t="str">
            <v>monster_skill_ds_11_7</v>
          </cell>
          <cell r="C35" t="str">
            <v>神兽宝宝</v>
          </cell>
        </row>
        <row r="36">
          <cell r="B36" t="str">
            <v>monster_skill_ds_11_8</v>
          </cell>
          <cell r="C36" t="str">
            <v>寒冰神兽宝宝</v>
          </cell>
        </row>
        <row r="37">
          <cell r="B37" t="str">
            <v>monster_skill_ds_11_9</v>
          </cell>
          <cell r="C37" t="str">
            <v>寒冰神兽宝宝</v>
          </cell>
        </row>
        <row r="38">
          <cell r="B38" t="str">
            <v>monster_skill_ds_11_10</v>
          </cell>
          <cell r="C38" t="str">
            <v>寒冰神兽宝宝</v>
          </cell>
        </row>
        <row r="39">
          <cell r="B39" t="str">
            <v>monster_skill_ds_11_11</v>
          </cell>
          <cell r="C39" t="str">
            <v>寒冰神兽宝宝</v>
          </cell>
        </row>
        <row r="40">
          <cell r="B40" t="str">
            <v>monster_skill_ds_11_12</v>
          </cell>
          <cell r="C40" t="str">
            <v>寒冰神兽宝宝</v>
          </cell>
        </row>
        <row r="41">
          <cell r="B41" t="str">
            <v>monster_skill_ds_11_13</v>
          </cell>
          <cell r="C41" t="str">
            <v>寒冰神兽宝宝</v>
          </cell>
        </row>
        <row r="42">
          <cell r="B42" t="str">
            <v>monster_skill_ds_11_14</v>
          </cell>
          <cell r="C42" t="str">
            <v>寒冰神兽宝宝</v>
          </cell>
        </row>
        <row r="43">
          <cell r="B43" t="str">
            <v>monster_skill_ds_11_15</v>
          </cell>
          <cell r="C43" t="str">
            <v>火球神兽宝宝</v>
          </cell>
        </row>
        <row r="44">
          <cell r="B44" t="str">
            <v>monster_skill_ds_11_16</v>
          </cell>
          <cell r="C44" t="str">
            <v>火球神兽宝宝</v>
          </cell>
        </row>
        <row r="45">
          <cell r="B45" t="str">
            <v>monster_skill_ds_11_17</v>
          </cell>
          <cell r="C45" t="str">
            <v>火球神兽宝宝</v>
          </cell>
        </row>
        <row r="46">
          <cell r="B46" t="str">
            <v>monster_skill_ds_11_18</v>
          </cell>
          <cell r="C46" t="str">
            <v>火球神兽宝宝</v>
          </cell>
        </row>
        <row r="47">
          <cell r="B47" t="str">
            <v>monster_skill_ds_11_19</v>
          </cell>
          <cell r="C47" t="str">
            <v>火球神兽宝宝</v>
          </cell>
        </row>
        <row r="48">
          <cell r="B48" t="str">
            <v>monster_skill_ds_11_20</v>
          </cell>
          <cell r="C48" t="str">
            <v>火球神兽宝宝</v>
          </cell>
        </row>
        <row r="49">
          <cell r="B49" t="str">
            <v>monster_skill_ds_11_21</v>
          </cell>
          <cell r="C49" t="str">
            <v>火球神兽宝宝</v>
          </cell>
        </row>
        <row r="50">
          <cell r="B50" t="str">
            <v>monster_skill_ds_11_22</v>
          </cell>
          <cell r="C50" t="str">
            <v>闪电沃玛教主宝宝</v>
          </cell>
        </row>
        <row r="51">
          <cell r="B51" t="str">
            <v>monster_skill_ds_11_23</v>
          </cell>
          <cell r="C51" t="str">
            <v>闪电沃玛教主宝宝</v>
          </cell>
        </row>
        <row r="52">
          <cell r="B52" t="str">
            <v>monster_skill_ds_11_24</v>
          </cell>
          <cell r="C52" t="str">
            <v>闪电沃玛教主宝宝</v>
          </cell>
        </row>
        <row r="53">
          <cell r="B53" t="str">
            <v>monster_skill_ds_11_25</v>
          </cell>
          <cell r="C53" t="str">
            <v>闪电沃玛教主宝宝</v>
          </cell>
        </row>
        <row r="54">
          <cell r="B54" t="str">
            <v>monster_skill_ds_11_26</v>
          </cell>
          <cell r="C54" t="str">
            <v>闪电沃玛教主宝宝</v>
          </cell>
        </row>
        <row r="55">
          <cell r="B55" t="str">
            <v>monster_skill_ds_11_27</v>
          </cell>
          <cell r="C55" t="str">
            <v>闪电沃玛教主宝宝</v>
          </cell>
        </row>
        <row r="56">
          <cell r="B56" t="str">
            <v>monster_skill_ds_11_28</v>
          </cell>
          <cell r="C56" t="str">
            <v>闪电沃玛教主宝宝</v>
          </cell>
        </row>
        <row r="57">
          <cell r="B57" t="str">
            <v>monster_2000</v>
          </cell>
          <cell r="C57" t="str">
            <v>镇魔骷髅</v>
          </cell>
        </row>
        <row r="58">
          <cell r="B58" t="str">
            <v>monster_2001</v>
          </cell>
          <cell r="C58" t="str">
            <v>镇魔掷斧骷髅</v>
          </cell>
        </row>
        <row r="59">
          <cell r="B59" t="str">
            <v>monster_2002</v>
          </cell>
          <cell r="C59" t="str">
            <v>镇魔骷髅战将</v>
          </cell>
        </row>
        <row r="60">
          <cell r="B60" t="str">
            <v>monster_2003</v>
          </cell>
          <cell r="C60" t="str">
            <v>镇魔雷之祖拉</v>
          </cell>
        </row>
        <row r="61">
          <cell r="B61" t="str">
            <v>monster_2004</v>
          </cell>
          <cell r="C61" t="str">
            <v>镇魔冰之祖拉</v>
          </cell>
        </row>
        <row r="62">
          <cell r="B62" t="str">
            <v>monster_2005</v>
          </cell>
          <cell r="C62" t="str">
            <v>镇魔火之祖拉</v>
          </cell>
        </row>
        <row r="63">
          <cell r="B63" t="str">
            <v>monster_2006</v>
          </cell>
          <cell r="C63" t="str">
            <v>镇魔毒之祖拉</v>
          </cell>
        </row>
        <row r="64">
          <cell r="B64" t="str">
            <v>monster_2007</v>
          </cell>
          <cell r="C64" t="str">
            <v>镇魔祖拉真身</v>
          </cell>
        </row>
        <row r="65">
          <cell r="B65" t="str">
            <v>monster_1</v>
          </cell>
          <cell r="C65" t="str">
            <v>鸡</v>
          </cell>
        </row>
        <row r="66">
          <cell r="B66" t="str">
            <v>monster_2</v>
          </cell>
          <cell r="C66" t="str">
            <v>麋鹿</v>
          </cell>
        </row>
        <row r="67">
          <cell r="B67" t="str">
            <v>monster_3</v>
          </cell>
          <cell r="C67" t="str">
            <v>魔化草人</v>
          </cell>
        </row>
        <row r="68">
          <cell r="B68" t="str">
            <v>monster_4</v>
          </cell>
          <cell r="C68" t="str">
            <v>钉耙猫妖</v>
          </cell>
        </row>
        <row r="69">
          <cell r="B69" t="str">
            <v>monster_5</v>
          </cell>
          <cell r="C69" t="str">
            <v>食人花</v>
          </cell>
        </row>
        <row r="70">
          <cell r="B70" t="str">
            <v>monster_6</v>
          </cell>
          <cell r="C70" t="str">
            <v>半兽人</v>
          </cell>
        </row>
        <row r="71">
          <cell r="B71" t="str">
            <v>monster_15</v>
          </cell>
          <cell r="C71" t="str">
            <v>精英半兽人</v>
          </cell>
        </row>
        <row r="72">
          <cell r="B72" t="str">
            <v>monster_69</v>
          </cell>
          <cell r="C72" t="str">
            <v>精英半兽统领</v>
          </cell>
        </row>
        <row r="73">
          <cell r="B73" t="str">
            <v>monster_7</v>
          </cell>
          <cell r="C73" t="str">
            <v>雪域兽人</v>
          </cell>
        </row>
        <row r="74">
          <cell r="B74" t="str">
            <v>monster_8</v>
          </cell>
          <cell r="C74" t="str">
            <v>蝎尾蜘蛛</v>
          </cell>
        </row>
        <row r="75">
          <cell r="B75" t="str">
            <v>monster_9</v>
          </cell>
          <cell r="C75" t="str">
            <v>火鳞翼蛇</v>
          </cell>
        </row>
        <row r="76">
          <cell r="B76" t="str">
            <v>monster_10</v>
          </cell>
          <cell r="C76" t="str">
            <v>苍鹰</v>
          </cell>
        </row>
        <row r="77">
          <cell r="B77" t="str">
            <v>monster_11</v>
          </cell>
          <cell r="C77" t="str">
            <v>丛林灰狼</v>
          </cell>
        </row>
        <row r="78">
          <cell r="B78" t="str">
            <v>monster_12</v>
          </cell>
          <cell r="C78" t="str">
            <v>金鳞翼蛇</v>
          </cell>
        </row>
        <row r="79">
          <cell r="B79" t="str">
            <v>monster_13</v>
          </cell>
          <cell r="C79" t="str">
            <v>沙虫</v>
          </cell>
        </row>
        <row r="80">
          <cell r="B80" t="str">
            <v>monster_14</v>
          </cell>
          <cell r="C80" t="str">
            <v>巨型甲虫</v>
          </cell>
        </row>
        <row r="81">
          <cell r="B81" t="str">
            <v>monster_16</v>
          </cell>
          <cell r="C81" t="str">
            <v>精英邪恶古树</v>
          </cell>
        </row>
        <row r="82">
          <cell r="B82" t="str">
            <v>monster_17</v>
          </cell>
          <cell r="C82" t="str">
            <v>骷髅士兵</v>
          </cell>
        </row>
        <row r="83">
          <cell r="B83" t="str">
            <v>monster_18</v>
          </cell>
          <cell r="C83" t="str">
            <v>骷髅斧手</v>
          </cell>
        </row>
        <row r="84">
          <cell r="B84" t="str">
            <v>monster_19</v>
          </cell>
          <cell r="C84" t="str">
            <v>骷髅卫士</v>
          </cell>
        </row>
        <row r="85">
          <cell r="B85" t="str">
            <v>monster_20</v>
          </cell>
          <cell r="C85" t="str">
            <v>骷髅王</v>
          </cell>
        </row>
        <row r="86">
          <cell r="B86" t="str">
            <v>monster_21</v>
          </cell>
          <cell r="C86" t="str">
            <v>僵尸</v>
          </cell>
        </row>
        <row r="87">
          <cell r="B87" t="str">
            <v>monster_22</v>
          </cell>
          <cell r="C87" t="str">
            <v>巫毒僵尸</v>
          </cell>
        </row>
        <row r="88">
          <cell r="B88" t="str">
            <v>monster_23</v>
          </cell>
          <cell r="C88" t="str">
            <v>电眼僵尸</v>
          </cell>
        </row>
        <row r="89">
          <cell r="B89" t="str">
            <v>monster_24</v>
          </cell>
          <cell r="C89" t="str">
            <v>腐朽尸王</v>
          </cell>
        </row>
        <row r="90">
          <cell r="B90" t="str">
            <v>monster_25</v>
          </cell>
          <cell r="C90" t="str">
            <v>护殿凶兽</v>
          </cell>
        </row>
        <row r="91">
          <cell r="B91" t="str">
            <v>monster_26</v>
          </cell>
          <cell r="C91" t="str">
            <v>暗黑守卫</v>
          </cell>
        </row>
        <row r="92">
          <cell r="B92" t="str">
            <v>monster_27</v>
          </cell>
          <cell r="C92" t="str">
            <v>暗黑勇士</v>
          </cell>
        </row>
        <row r="93">
          <cell r="B93" t="str">
            <v>monster_28</v>
          </cell>
          <cell r="C93" t="str">
            <v>精英暗黑祭司</v>
          </cell>
        </row>
        <row r="94">
          <cell r="B94" t="str">
            <v>monster_29</v>
          </cell>
          <cell r="C94" t="str">
            <v>精英暗黑卫士</v>
          </cell>
        </row>
        <row r="95">
          <cell r="B95" t="str">
            <v>monster_30</v>
          </cell>
          <cell r="C95" t="str">
            <v>暗黑教主</v>
          </cell>
        </row>
        <row r="96">
          <cell r="B96" t="str">
            <v>monster_31</v>
          </cell>
          <cell r="C96" t="str">
            <v>飞蛾</v>
          </cell>
        </row>
        <row r="97">
          <cell r="B97" t="str">
            <v>monster_32</v>
          </cell>
          <cell r="C97" t="str">
            <v>祖拉石像</v>
          </cell>
        </row>
        <row r="98">
          <cell r="B98" t="str">
            <v>monster_33</v>
          </cell>
          <cell r="C98" t="str">
            <v>精英祖拉卫士</v>
          </cell>
        </row>
        <row r="99">
          <cell r="B99" t="str">
            <v>monster_34</v>
          </cell>
          <cell r="C99" t="str">
            <v>祖拉领主</v>
          </cell>
        </row>
        <row r="100">
          <cell r="B100" t="str">
            <v>monster_35</v>
          </cell>
          <cell r="C100" t="str">
            <v>千足蜈蚣</v>
          </cell>
        </row>
        <row r="101">
          <cell r="B101" t="str">
            <v>monster_36</v>
          </cell>
          <cell r="C101" t="str">
            <v>钢背蠕虫</v>
          </cell>
        </row>
        <row r="102">
          <cell r="B102" t="str">
            <v>monster_37</v>
          </cell>
          <cell r="C102" t="str">
            <v>巨型毒蚊</v>
          </cell>
        </row>
        <row r="103">
          <cell r="B103" t="str">
            <v>monster_38</v>
          </cell>
          <cell r="C103" t="str">
            <v>食腐恶蛆</v>
          </cell>
        </row>
        <row r="104">
          <cell r="B104" t="str">
            <v>monster_39</v>
          </cell>
          <cell r="C104" t="str">
            <v>巨螯节虫</v>
          </cell>
        </row>
        <row r="105">
          <cell r="B105" t="str">
            <v>monster_40</v>
          </cell>
          <cell r="C105" t="str">
            <v>精英巨螯节虫</v>
          </cell>
        </row>
        <row r="106">
          <cell r="B106" t="str">
            <v>monster_41</v>
          </cell>
          <cell r="C106" t="str">
            <v>八臂地龙</v>
          </cell>
        </row>
        <row r="107">
          <cell r="B107" t="str">
            <v>monster_42</v>
          </cell>
          <cell r="C107" t="str">
            <v>火鬃野猪</v>
          </cell>
        </row>
        <row r="108">
          <cell r="B108" t="str">
            <v>monster_43</v>
          </cell>
          <cell r="C108" t="str">
            <v>精英黑鬃野猪</v>
          </cell>
        </row>
        <row r="109">
          <cell r="B109" t="str">
            <v>monster_44</v>
          </cell>
          <cell r="C109" t="str">
            <v>嗜血刺蛇</v>
          </cell>
        </row>
        <row r="110">
          <cell r="B110" t="str">
            <v>monster_45</v>
          </cell>
          <cell r="C110" t="str">
            <v>灰鬃猪王</v>
          </cell>
        </row>
        <row r="111">
          <cell r="B111" t="str">
            <v>monster_46</v>
          </cell>
          <cell r="C111" t="str">
            <v>大腹魔蛛</v>
          </cell>
        </row>
        <row r="112">
          <cell r="B112" t="str">
            <v>monster_47</v>
          </cell>
          <cell r="C112" t="str">
            <v>利齿蜘蛛</v>
          </cell>
        </row>
        <row r="113">
          <cell r="B113" t="str">
            <v>monster_48</v>
          </cell>
          <cell r="C113" t="str">
            <v>巨锷蜘蛛</v>
          </cell>
        </row>
        <row r="114">
          <cell r="B114" t="str">
            <v>monster_49</v>
          </cell>
          <cell r="C114" t="str">
            <v>瘤背蜘蛛</v>
          </cell>
        </row>
        <row r="115">
          <cell r="B115" t="str">
            <v>monster_50</v>
          </cell>
          <cell r="C115" t="str">
            <v>恶毒巨人</v>
          </cell>
        </row>
        <row r="116">
          <cell r="B116" t="str">
            <v>monster_51</v>
          </cell>
          <cell r="C116" t="str">
            <v>精英食人魔</v>
          </cell>
        </row>
        <row r="117">
          <cell r="B117" t="str">
            <v>monster_52</v>
          </cell>
          <cell r="C117" t="str">
            <v>精英嗜血恶魔</v>
          </cell>
        </row>
        <row r="118">
          <cell r="B118" t="str">
            <v>monster_53</v>
          </cell>
          <cell r="C118" t="str">
            <v>恶魔之心</v>
          </cell>
        </row>
        <row r="119">
          <cell r="B119" t="str">
            <v>monster_54</v>
          </cell>
          <cell r="C119" t="str">
            <v>祖殿猪卫</v>
          </cell>
        </row>
        <row r="120">
          <cell r="B120" t="str">
            <v>monster_55</v>
          </cell>
          <cell r="C120" t="str">
            <v>精英祖殿蝎卫</v>
          </cell>
        </row>
        <row r="121">
          <cell r="B121" t="str">
            <v>monster_56</v>
          </cell>
          <cell r="C121" t="str">
            <v>镇殿战神</v>
          </cell>
        </row>
        <row r="122">
          <cell r="B122" t="str">
            <v>monster_57</v>
          </cell>
          <cell r="C122" t="str">
            <v>牛头战士</v>
          </cell>
        </row>
        <row r="123">
          <cell r="B123" t="str">
            <v>monster_58</v>
          </cell>
          <cell r="C123" t="str">
            <v>牛头萨满</v>
          </cell>
        </row>
        <row r="124">
          <cell r="B124" t="str">
            <v>monster_59</v>
          </cell>
          <cell r="C124" t="str">
            <v>精英牛头卫士</v>
          </cell>
        </row>
        <row r="125">
          <cell r="B125" t="str">
            <v>monster_60</v>
          </cell>
          <cell r="C125" t="str">
            <v>精英牛头将军</v>
          </cell>
        </row>
        <row r="126">
          <cell r="B126" t="str">
            <v>monster_61</v>
          </cell>
          <cell r="C126" t="str">
            <v>牛魔王</v>
          </cell>
        </row>
        <row r="127">
          <cell r="B127" t="str">
            <v>monster_62</v>
          </cell>
          <cell r="C127" t="str">
            <v>邪灵僵尸</v>
          </cell>
        </row>
        <row r="128">
          <cell r="B128" t="str">
            <v>monster_63</v>
          </cell>
          <cell r="C128" t="str">
            <v>邪灵尸王</v>
          </cell>
        </row>
        <row r="129">
          <cell r="B129" t="str">
            <v>monster_64</v>
          </cell>
          <cell r="C129" t="str">
            <v>长枪骷髅</v>
          </cell>
        </row>
        <row r="130">
          <cell r="B130" t="str">
            <v>monster_65</v>
          </cell>
          <cell r="C130" t="str">
            <v>重锤骷髅</v>
          </cell>
        </row>
        <row r="131">
          <cell r="B131" t="str">
            <v>monster_66</v>
          </cell>
          <cell r="C131" t="str">
            <v>大刀骷髅</v>
          </cell>
        </row>
        <row r="132">
          <cell r="B132" t="str">
            <v>monster_67</v>
          </cell>
          <cell r="C132" t="str">
            <v>骷髅射手</v>
          </cell>
        </row>
        <row r="133">
          <cell r="B133" t="str">
            <v>monster_68</v>
          </cell>
          <cell r="C133" t="str">
            <v>骷髅战神</v>
          </cell>
        </row>
        <row r="134">
          <cell r="B134" t="str">
            <v>monster_70</v>
          </cell>
          <cell r="C134" t="str">
            <v>尸王傀儡</v>
          </cell>
        </row>
        <row r="135">
          <cell r="B135" t="str">
            <v>monster_71</v>
          </cell>
          <cell r="C135" t="str">
            <v>虚弱的暗黑教主</v>
          </cell>
        </row>
        <row r="136">
          <cell r="B136" t="str">
            <v>monster_72</v>
          </cell>
          <cell r="C136" t="str">
            <v>汪洋小盗</v>
          </cell>
        </row>
        <row r="137">
          <cell r="B137" t="str">
            <v>monster_73</v>
          </cell>
          <cell r="C137" t="str">
            <v>神风怪盗</v>
          </cell>
        </row>
        <row r="138">
          <cell r="B138" t="str">
            <v>monster_4031</v>
          </cell>
          <cell r="C138" t="str">
            <v>赏金飞蛾</v>
          </cell>
        </row>
        <row r="139">
          <cell r="B139" t="str">
            <v>monster_4032</v>
          </cell>
          <cell r="C139" t="str">
            <v>赏金祖拉石像</v>
          </cell>
        </row>
        <row r="140">
          <cell r="B140" t="str">
            <v>monster_4033</v>
          </cell>
          <cell r="C140" t="str">
            <v>精英祖拉卫士</v>
          </cell>
        </row>
        <row r="141">
          <cell r="B141" t="str">
            <v>monster_4034</v>
          </cell>
          <cell r="C141" t="str">
            <v>祖拉领主</v>
          </cell>
        </row>
        <row r="142">
          <cell r="B142" t="str">
            <v>monster_4035</v>
          </cell>
          <cell r="C142" t="str">
            <v>赏金千足蜈蚣</v>
          </cell>
        </row>
        <row r="143">
          <cell r="B143" t="str">
            <v>monster_4036</v>
          </cell>
          <cell r="C143" t="str">
            <v>赏金钢背蠕虫</v>
          </cell>
        </row>
        <row r="144">
          <cell r="B144" t="str">
            <v>monster_4037</v>
          </cell>
          <cell r="C144" t="str">
            <v>赏金巨型毒蚊</v>
          </cell>
        </row>
        <row r="145">
          <cell r="B145" t="str">
            <v>monster_4038</v>
          </cell>
          <cell r="C145" t="str">
            <v>赏金食腐恶蛆</v>
          </cell>
        </row>
        <row r="146">
          <cell r="B146" t="str">
            <v>monster_4039</v>
          </cell>
          <cell r="C146" t="str">
            <v>赏金巨螯节虫</v>
          </cell>
        </row>
        <row r="147">
          <cell r="B147" t="str">
            <v>monster_4040</v>
          </cell>
          <cell r="C147" t="str">
            <v>精英巨螯节虫</v>
          </cell>
        </row>
        <row r="148">
          <cell r="B148" t="str">
            <v>monster_4041</v>
          </cell>
          <cell r="C148" t="str">
            <v>八臂地龙</v>
          </cell>
        </row>
        <row r="149">
          <cell r="B149" t="str">
            <v>monster_4042</v>
          </cell>
          <cell r="C149" t="str">
            <v>赏金火鬃野猪</v>
          </cell>
        </row>
        <row r="150">
          <cell r="B150" t="str">
            <v>monster_4043</v>
          </cell>
          <cell r="C150" t="str">
            <v>精英黑鬃野猪</v>
          </cell>
        </row>
        <row r="151">
          <cell r="B151" t="str">
            <v>monster_4044</v>
          </cell>
          <cell r="C151" t="str">
            <v>赏金嗜血刺蛇</v>
          </cell>
        </row>
        <row r="152">
          <cell r="B152" t="str">
            <v>monster_4045</v>
          </cell>
          <cell r="C152" t="str">
            <v>灰鬃猪王</v>
          </cell>
        </row>
        <row r="153">
          <cell r="B153" t="str">
            <v>monster_4046</v>
          </cell>
          <cell r="C153" t="str">
            <v>赏金大腹魔蛛</v>
          </cell>
        </row>
        <row r="154">
          <cell r="B154" t="str">
            <v>monster_4047</v>
          </cell>
          <cell r="C154" t="str">
            <v>赏金利齿蜘蛛</v>
          </cell>
        </row>
        <row r="155">
          <cell r="B155" t="str">
            <v>monster_4048</v>
          </cell>
          <cell r="C155" t="str">
            <v>赏金巨锷蜘蛛</v>
          </cell>
        </row>
        <row r="156">
          <cell r="B156" t="str">
            <v>monster_4049</v>
          </cell>
          <cell r="C156" t="str">
            <v>赏金瘤背蜘蛛</v>
          </cell>
        </row>
        <row r="157">
          <cell r="B157" t="str">
            <v>monster_4050</v>
          </cell>
          <cell r="C157" t="str">
            <v>赏金恶毒巨人</v>
          </cell>
        </row>
        <row r="158">
          <cell r="B158" t="str">
            <v>monster_4051</v>
          </cell>
          <cell r="C158" t="str">
            <v>精英食人魔</v>
          </cell>
        </row>
        <row r="159">
          <cell r="B159" t="str">
            <v>monster_4052</v>
          </cell>
          <cell r="C159" t="str">
            <v>精英嗜血恶魔</v>
          </cell>
        </row>
        <row r="160">
          <cell r="B160" t="str">
            <v>monster_4053</v>
          </cell>
          <cell r="C160" t="str">
            <v>恶魔之心</v>
          </cell>
        </row>
        <row r="161">
          <cell r="B161" t="str">
            <v>monster_4054</v>
          </cell>
          <cell r="C161" t="str">
            <v>赏金祖殿猪卫</v>
          </cell>
        </row>
        <row r="162">
          <cell r="B162" t="str">
            <v>monster_4055</v>
          </cell>
          <cell r="C162" t="str">
            <v>精英祖殿蝎卫</v>
          </cell>
        </row>
        <row r="163">
          <cell r="B163" t="str">
            <v>monster_4056</v>
          </cell>
          <cell r="C163" t="str">
            <v>镇殿战神</v>
          </cell>
        </row>
        <row r="164">
          <cell r="B164" t="str">
            <v>monster_4057</v>
          </cell>
          <cell r="C164" t="str">
            <v>赏金牛头战士</v>
          </cell>
        </row>
        <row r="165">
          <cell r="B165" t="str">
            <v>monster_4058</v>
          </cell>
          <cell r="C165" t="str">
            <v>赏金牛头萨满</v>
          </cell>
        </row>
        <row r="166">
          <cell r="B166" t="str">
            <v>monster_4059</v>
          </cell>
          <cell r="C166" t="str">
            <v>精英牛头卫士</v>
          </cell>
        </row>
        <row r="167">
          <cell r="B167" t="str">
            <v>monster_4060</v>
          </cell>
          <cell r="C167" t="str">
            <v>精英牛头将军</v>
          </cell>
        </row>
        <row r="168">
          <cell r="B168" t="str">
            <v>monster_4061</v>
          </cell>
          <cell r="C168" t="str">
            <v>牛魔王</v>
          </cell>
        </row>
        <row r="169">
          <cell r="B169" t="str">
            <v>monster_4062</v>
          </cell>
          <cell r="C169" t="str">
            <v>赏金邪灵僵尸</v>
          </cell>
        </row>
        <row r="170">
          <cell r="B170" t="str">
            <v>monster_4063</v>
          </cell>
          <cell r="C170" t="str">
            <v>赏金邪灵尸王</v>
          </cell>
        </row>
        <row r="171">
          <cell r="B171" t="str">
            <v>monster_4064</v>
          </cell>
          <cell r="C171" t="str">
            <v>赏金长枪骷髅</v>
          </cell>
        </row>
        <row r="172">
          <cell r="B172" t="str">
            <v>monster_4065</v>
          </cell>
          <cell r="C172" t="str">
            <v>赏金重锤骷髅</v>
          </cell>
        </row>
        <row r="173">
          <cell r="B173" t="str">
            <v>monster_4066</v>
          </cell>
          <cell r="C173" t="str">
            <v>赏金大刀骷髅</v>
          </cell>
        </row>
        <row r="174">
          <cell r="B174" t="str">
            <v>monster_4067</v>
          </cell>
          <cell r="C174" t="str">
            <v>赏金骷髅射手</v>
          </cell>
        </row>
        <row r="175">
          <cell r="B175" t="str">
            <v>monster_4068</v>
          </cell>
          <cell r="C175" t="str">
            <v>骷髅战神</v>
          </cell>
        </row>
        <row r="176">
          <cell r="B176" t="str">
            <v>monster_5031</v>
          </cell>
          <cell r="C176" t="str">
            <v>成长飞蛾</v>
          </cell>
        </row>
        <row r="177">
          <cell r="B177" t="str">
            <v>monster_5032</v>
          </cell>
          <cell r="C177" t="str">
            <v>成长祖拉石像</v>
          </cell>
        </row>
        <row r="178">
          <cell r="B178" t="str">
            <v>monster_5033</v>
          </cell>
          <cell r="C178" t="str">
            <v>精英祖拉卫士</v>
          </cell>
        </row>
        <row r="179">
          <cell r="B179" t="str">
            <v>monster_5034</v>
          </cell>
          <cell r="C179" t="str">
            <v>祖拉领主</v>
          </cell>
        </row>
        <row r="180">
          <cell r="B180" t="str">
            <v>monster_5035</v>
          </cell>
          <cell r="C180" t="str">
            <v>成长千足蜈蚣</v>
          </cell>
        </row>
        <row r="181">
          <cell r="B181" t="str">
            <v>monster_5036</v>
          </cell>
          <cell r="C181" t="str">
            <v>成长钢背蠕虫</v>
          </cell>
        </row>
        <row r="182">
          <cell r="B182" t="str">
            <v>monster_5037</v>
          </cell>
          <cell r="C182" t="str">
            <v>成长巨型毒蚊</v>
          </cell>
        </row>
        <row r="183">
          <cell r="B183" t="str">
            <v>monster_5038</v>
          </cell>
          <cell r="C183" t="str">
            <v>成长食腐恶蛆</v>
          </cell>
        </row>
        <row r="184">
          <cell r="B184" t="str">
            <v>monster_5039</v>
          </cell>
          <cell r="C184" t="str">
            <v>成长巨螯节虫</v>
          </cell>
        </row>
        <row r="185">
          <cell r="B185" t="str">
            <v>monster_5040</v>
          </cell>
          <cell r="C185" t="str">
            <v>精英巨螯节虫</v>
          </cell>
        </row>
        <row r="186">
          <cell r="B186" t="str">
            <v>monster_5041</v>
          </cell>
          <cell r="C186" t="str">
            <v>八臂地龙</v>
          </cell>
        </row>
        <row r="187">
          <cell r="B187" t="str">
            <v>monster_5042</v>
          </cell>
          <cell r="C187" t="str">
            <v>成长火鬃野猪</v>
          </cell>
        </row>
        <row r="188">
          <cell r="B188" t="str">
            <v>monster_5043</v>
          </cell>
          <cell r="C188" t="str">
            <v>精英黑鬃野猪</v>
          </cell>
        </row>
        <row r="189">
          <cell r="B189" t="str">
            <v>monster_5044</v>
          </cell>
          <cell r="C189" t="str">
            <v>成长嗜血刺蛇</v>
          </cell>
        </row>
        <row r="190">
          <cell r="B190" t="str">
            <v>monster_5045</v>
          </cell>
          <cell r="C190" t="str">
            <v>灰鬃猪王</v>
          </cell>
        </row>
        <row r="191">
          <cell r="B191" t="str">
            <v>monster_5046</v>
          </cell>
          <cell r="C191" t="str">
            <v>成长大腹魔蛛</v>
          </cell>
        </row>
        <row r="192">
          <cell r="B192" t="str">
            <v>monster_5047</v>
          </cell>
          <cell r="C192" t="str">
            <v>成长利齿蜘蛛</v>
          </cell>
        </row>
        <row r="193">
          <cell r="B193" t="str">
            <v>monster_5048</v>
          </cell>
          <cell r="C193" t="str">
            <v>成长巨锷蜘蛛</v>
          </cell>
        </row>
        <row r="194">
          <cell r="B194" t="str">
            <v>monster_5049</v>
          </cell>
          <cell r="C194" t="str">
            <v>成长瘤背蜘蛛</v>
          </cell>
        </row>
        <row r="195">
          <cell r="B195" t="str">
            <v>monster_5050</v>
          </cell>
          <cell r="C195" t="str">
            <v>成长恶毒巨人</v>
          </cell>
        </row>
        <row r="196">
          <cell r="B196" t="str">
            <v>monster_5051</v>
          </cell>
          <cell r="C196" t="str">
            <v>精英食人魔</v>
          </cell>
        </row>
        <row r="197">
          <cell r="B197" t="str">
            <v>monster_5052</v>
          </cell>
          <cell r="C197" t="str">
            <v>精英嗜血恶魔</v>
          </cell>
        </row>
        <row r="198">
          <cell r="B198" t="str">
            <v>monster_5053</v>
          </cell>
          <cell r="C198" t="str">
            <v>恶魔之心</v>
          </cell>
        </row>
        <row r="199">
          <cell r="B199" t="str">
            <v>monster_5054</v>
          </cell>
          <cell r="C199" t="str">
            <v>成长祖殿猪卫</v>
          </cell>
        </row>
        <row r="200">
          <cell r="B200" t="str">
            <v>monster_5055</v>
          </cell>
          <cell r="C200" t="str">
            <v>精英祖殿蝎卫</v>
          </cell>
        </row>
        <row r="201">
          <cell r="B201" t="str">
            <v>monster_5056</v>
          </cell>
          <cell r="C201" t="str">
            <v>镇殿战神</v>
          </cell>
        </row>
        <row r="202">
          <cell r="B202" t="str">
            <v>monster_5057</v>
          </cell>
          <cell r="C202" t="str">
            <v>成长牛头战士</v>
          </cell>
        </row>
        <row r="203">
          <cell r="B203" t="str">
            <v>monster_5058</v>
          </cell>
          <cell r="C203" t="str">
            <v>成长牛头萨满</v>
          </cell>
        </row>
        <row r="204">
          <cell r="B204" t="str">
            <v>monster_5059</v>
          </cell>
          <cell r="C204" t="str">
            <v>精英牛头卫士</v>
          </cell>
        </row>
        <row r="205">
          <cell r="B205" t="str">
            <v>monster_5060</v>
          </cell>
          <cell r="C205" t="str">
            <v>精英牛头将军</v>
          </cell>
        </row>
        <row r="206">
          <cell r="B206" t="str">
            <v>monster_5061</v>
          </cell>
          <cell r="C206" t="str">
            <v>牛魔王</v>
          </cell>
        </row>
        <row r="207">
          <cell r="B207" t="str">
            <v>monster_5062</v>
          </cell>
          <cell r="C207" t="str">
            <v>成长邪灵僵尸</v>
          </cell>
        </row>
        <row r="208">
          <cell r="B208" t="str">
            <v>monster_5063</v>
          </cell>
          <cell r="C208" t="str">
            <v>成长邪灵尸王</v>
          </cell>
        </row>
        <row r="209">
          <cell r="B209" t="str">
            <v>monster_5064</v>
          </cell>
          <cell r="C209" t="str">
            <v>成长长枪骷髅</v>
          </cell>
        </row>
        <row r="210">
          <cell r="B210" t="str">
            <v>monster_5065</v>
          </cell>
          <cell r="C210" t="str">
            <v>成长重锤骷髅</v>
          </cell>
        </row>
        <row r="211">
          <cell r="B211" t="str">
            <v>monster_5066</v>
          </cell>
          <cell r="C211" t="str">
            <v>成长大刀骷髅</v>
          </cell>
        </row>
        <row r="212">
          <cell r="B212" t="str">
            <v>monster_5067</v>
          </cell>
          <cell r="C212" t="str">
            <v>成长骷髅射手</v>
          </cell>
        </row>
        <row r="213">
          <cell r="B213" t="str">
            <v>monster_5068</v>
          </cell>
          <cell r="C213" t="str">
            <v>骷髅战神</v>
          </cell>
        </row>
        <row r="214">
          <cell r="B214" t="str">
            <v>monster_6031</v>
          </cell>
          <cell r="C214" t="str">
            <v>武装飞蛾</v>
          </cell>
        </row>
        <row r="215">
          <cell r="B215" t="str">
            <v>monster_6032</v>
          </cell>
          <cell r="C215" t="str">
            <v>武装祖拉石像</v>
          </cell>
        </row>
        <row r="216">
          <cell r="B216" t="str">
            <v>monster_6033</v>
          </cell>
          <cell r="C216" t="str">
            <v>精英祖拉卫士</v>
          </cell>
        </row>
        <row r="217">
          <cell r="B217" t="str">
            <v>monster_6034</v>
          </cell>
          <cell r="C217" t="str">
            <v>祖拉领主</v>
          </cell>
        </row>
        <row r="218">
          <cell r="B218" t="str">
            <v>monster_6035</v>
          </cell>
          <cell r="C218" t="str">
            <v>武装千足蜈蚣</v>
          </cell>
        </row>
        <row r="219">
          <cell r="B219" t="str">
            <v>monster_6036</v>
          </cell>
          <cell r="C219" t="str">
            <v>武装钢背蠕虫</v>
          </cell>
        </row>
        <row r="220">
          <cell r="B220" t="str">
            <v>monster_6037</v>
          </cell>
          <cell r="C220" t="str">
            <v>武装巨型毒蚊</v>
          </cell>
        </row>
        <row r="221">
          <cell r="B221" t="str">
            <v>monster_6038</v>
          </cell>
          <cell r="C221" t="str">
            <v>武装食腐恶蛆</v>
          </cell>
        </row>
        <row r="222">
          <cell r="B222" t="str">
            <v>monster_6039</v>
          </cell>
          <cell r="C222" t="str">
            <v>武装巨螯节虫</v>
          </cell>
        </row>
        <row r="223">
          <cell r="B223" t="str">
            <v>monster_6040</v>
          </cell>
          <cell r="C223" t="str">
            <v>精英巨螯节虫</v>
          </cell>
        </row>
        <row r="224">
          <cell r="B224" t="str">
            <v>monster_6041</v>
          </cell>
          <cell r="C224" t="str">
            <v>八臂地龙</v>
          </cell>
        </row>
        <row r="225">
          <cell r="B225" t="str">
            <v>monster_6042</v>
          </cell>
          <cell r="C225" t="str">
            <v>武装火鬃野猪</v>
          </cell>
        </row>
        <row r="226">
          <cell r="B226" t="str">
            <v>monster_6043</v>
          </cell>
          <cell r="C226" t="str">
            <v>精英黑鬃野猪</v>
          </cell>
        </row>
        <row r="227">
          <cell r="B227" t="str">
            <v>monster_6044</v>
          </cell>
          <cell r="C227" t="str">
            <v>武装嗜血刺蛇</v>
          </cell>
        </row>
        <row r="228">
          <cell r="B228" t="str">
            <v>monster_6045</v>
          </cell>
          <cell r="C228" t="str">
            <v>灰鬃猪王</v>
          </cell>
        </row>
        <row r="229">
          <cell r="B229" t="str">
            <v>monster_6046</v>
          </cell>
          <cell r="C229" t="str">
            <v>武装大腹魔蛛</v>
          </cell>
        </row>
        <row r="230">
          <cell r="B230" t="str">
            <v>monster_6047</v>
          </cell>
          <cell r="C230" t="str">
            <v>武装利齿蜘蛛</v>
          </cell>
        </row>
        <row r="231">
          <cell r="B231" t="str">
            <v>monster_6048</v>
          </cell>
          <cell r="C231" t="str">
            <v>武装巨锷蜘蛛</v>
          </cell>
        </row>
        <row r="232">
          <cell r="B232" t="str">
            <v>monster_6049</v>
          </cell>
          <cell r="C232" t="str">
            <v>武装瘤背蜘蛛</v>
          </cell>
        </row>
        <row r="233">
          <cell r="B233" t="str">
            <v>monster_6050</v>
          </cell>
          <cell r="C233" t="str">
            <v>武装恶毒巨人</v>
          </cell>
        </row>
        <row r="234">
          <cell r="B234" t="str">
            <v>monster_6051</v>
          </cell>
          <cell r="C234" t="str">
            <v>精英食人魔</v>
          </cell>
        </row>
        <row r="235">
          <cell r="B235" t="str">
            <v>monster_6052</v>
          </cell>
          <cell r="C235" t="str">
            <v>精英嗜血恶魔</v>
          </cell>
        </row>
        <row r="236">
          <cell r="B236" t="str">
            <v>monster_6053</v>
          </cell>
          <cell r="C236" t="str">
            <v>恶魔之心</v>
          </cell>
        </row>
        <row r="237">
          <cell r="B237" t="str">
            <v>monster_6054</v>
          </cell>
          <cell r="C237" t="str">
            <v>武装祖殿猪卫</v>
          </cell>
        </row>
        <row r="238">
          <cell r="B238" t="str">
            <v>monster_6055</v>
          </cell>
          <cell r="C238" t="str">
            <v>精英祖殿蝎卫</v>
          </cell>
        </row>
        <row r="239">
          <cell r="B239" t="str">
            <v>monster_6056</v>
          </cell>
          <cell r="C239" t="str">
            <v>镇殿战神</v>
          </cell>
        </row>
        <row r="240">
          <cell r="B240" t="str">
            <v>monster_6057</v>
          </cell>
          <cell r="C240" t="str">
            <v>武装牛头战士</v>
          </cell>
        </row>
        <row r="241">
          <cell r="B241" t="str">
            <v>monster_6058</v>
          </cell>
          <cell r="C241" t="str">
            <v>武装牛头萨满</v>
          </cell>
        </row>
        <row r="242">
          <cell r="B242" t="str">
            <v>monster_6059</v>
          </cell>
          <cell r="C242" t="str">
            <v>精英牛头卫士</v>
          </cell>
        </row>
        <row r="243">
          <cell r="B243" t="str">
            <v>monster_6060</v>
          </cell>
          <cell r="C243" t="str">
            <v>精英牛头将军</v>
          </cell>
        </row>
        <row r="244">
          <cell r="B244" t="str">
            <v>monster_6061</v>
          </cell>
          <cell r="C244" t="str">
            <v>牛魔王</v>
          </cell>
        </row>
        <row r="245">
          <cell r="B245" t="str">
            <v>monster_6062</v>
          </cell>
          <cell r="C245" t="str">
            <v>武装邪灵僵尸</v>
          </cell>
        </row>
        <row r="246">
          <cell r="B246" t="str">
            <v>monster_6063</v>
          </cell>
          <cell r="C246" t="str">
            <v>武装邪灵尸王</v>
          </cell>
        </row>
        <row r="247">
          <cell r="B247" t="str">
            <v>monster_6064</v>
          </cell>
          <cell r="C247" t="str">
            <v>武装长枪骷髅</v>
          </cell>
        </row>
        <row r="248">
          <cell r="B248" t="str">
            <v>monster_6065</v>
          </cell>
          <cell r="C248" t="str">
            <v>武装重锤骷髅</v>
          </cell>
        </row>
        <row r="249">
          <cell r="B249" t="str">
            <v>monster_6066</v>
          </cell>
          <cell r="C249" t="str">
            <v>武装大刀骷髅</v>
          </cell>
        </row>
        <row r="250">
          <cell r="B250" t="str">
            <v>monster_6067</v>
          </cell>
          <cell r="C250" t="str">
            <v>武装骷髅射手</v>
          </cell>
        </row>
        <row r="251">
          <cell r="B251" t="str">
            <v>monster_6068</v>
          </cell>
          <cell r="C251" t="str">
            <v>骷髅战神</v>
          </cell>
        </row>
        <row r="252">
          <cell r="B252" t="str">
            <v>monster_7031</v>
          </cell>
          <cell r="C252" t="str">
            <v>幸运飞蛾</v>
          </cell>
        </row>
        <row r="253">
          <cell r="B253" t="str">
            <v>monster_7032</v>
          </cell>
          <cell r="C253" t="str">
            <v>幸运祖拉石像</v>
          </cell>
        </row>
        <row r="254">
          <cell r="B254" t="str">
            <v>monster_7033</v>
          </cell>
          <cell r="C254" t="str">
            <v>精英祖拉卫士</v>
          </cell>
        </row>
        <row r="255">
          <cell r="B255" t="str">
            <v>monster_7034</v>
          </cell>
          <cell r="C255" t="str">
            <v>祖拉领主</v>
          </cell>
        </row>
        <row r="256">
          <cell r="B256" t="str">
            <v>monster_7035</v>
          </cell>
          <cell r="C256" t="str">
            <v>幸运千足蜈蚣</v>
          </cell>
        </row>
        <row r="257">
          <cell r="B257" t="str">
            <v>monster_7036</v>
          </cell>
          <cell r="C257" t="str">
            <v>幸运钢背蠕虫</v>
          </cell>
        </row>
        <row r="258">
          <cell r="B258" t="str">
            <v>monster_7037</v>
          </cell>
          <cell r="C258" t="str">
            <v>幸运巨型毒蚊</v>
          </cell>
        </row>
        <row r="259">
          <cell r="B259" t="str">
            <v>monster_7038</v>
          </cell>
          <cell r="C259" t="str">
            <v>幸运食腐恶蛆</v>
          </cell>
        </row>
        <row r="260">
          <cell r="B260" t="str">
            <v>monster_7039</v>
          </cell>
          <cell r="C260" t="str">
            <v>幸运巨螯节虫</v>
          </cell>
        </row>
        <row r="261">
          <cell r="B261" t="str">
            <v>monster_7040</v>
          </cell>
          <cell r="C261" t="str">
            <v>精英巨螯节虫</v>
          </cell>
        </row>
        <row r="262">
          <cell r="B262" t="str">
            <v>monster_7041</v>
          </cell>
          <cell r="C262" t="str">
            <v>八臂地龙</v>
          </cell>
        </row>
        <row r="263">
          <cell r="B263" t="str">
            <v>monster_7042</v>
          </cell>
          <cell r="C263" t="str">
            <v>幸运火鬃野猪</v>
          </cell>
        </row>
        <row r="264">
          <cell r="B264" t="str">
            <v>monster_7043</v>
          </cell>
          <cell r="C264" t="str">
            <v>精英黑鬃野猪</v>
          </cell>
        </row>
        <row r="265">
          <cell r="B265" t="str">
            <v>monster_7044</v>
          </cell>
          <cell r="C265" t="str">
            <v>幸运嗜血刺蛇</v>
          </cell>
        </row>
        <row r="266">
          <cell r="B266" t="str">
            <v>monster_7045</v>
          </cell>
          <cell r="C266" t="str">
            <v>灰鬃猪王</v>
          </cell>
        </row>
        <row r="267">
          <cell r="B267" t="str">
            <v>monster_7046</v>
          </cell>
          <cell r="C267" t="str">
            <v>幸运大腹魔蛛</v>
          </cell>
        </row>
        <row r="268">
          <cell r="B268" t="str">
            <v>monster_7047</v>
          </cell>
          <cell r="C268" t="str">
            <v>幸运利齿蜘蛛</v>
          </cell>
        </row>
        <row r="269">
          <cell r="B269" t="str">
            <v>monster_7048</v>
          </cell>
          <cell r="C269" t="str">
            <v>幸运巨锷蜘蛛</v>
          </cell>
        </row>
        <row r="270">
          <cell r="B270" t="str">
            <v>monster_7049</v>
          </cell>
          <cell r="C270" t="str">
            <v>幸运瘤背蜘蛛</v>
          </cell>
        </row>
        <row r="271">
          <cell r="B271" t="str">
            <v>monster_7050</v>
          </cell>
          <cell r="C271" t="str">
            <v>幸运恶毒巨人</v>
          </cell>
        </row>
        <row r="272">
          <cell r="B272" t="str">
            <v>monster_7051</v>
          </cell>
          <cell r="C272" t="str">
            <v>精英食人魔</v>
          </cell>
        </row>
        <row r="273">
          <cell r="B273" t="str">
            <v>monster_7052</v>
          </cell>
          <cell r="C273" t="str">
            <v>精英嗜血恶魔</v>
          </cell>
        </row>
        <row r="274">
          <cell r="B274" t="str">
            <v>monster_7053</v>
          </cell>
          <cell r="C274" t="str">
            <v>恶魔之心</v>
          </cell>
        </row>
        <row r="275">
          <cell r="B275" t="str">
            <v>monster_7054</v>
          </cell>
          <cell r="C275" t="str">
            <v>幸运祖殿猪卫</v>
          </cell>
        </row>
        <row r="276">
          <cell r="B276" t="str">
            <v>monster_7055</v>
          </cell>
          <cell r="C276" t="str">
            <v>精英祖殿蝎卫</v>
          </cell>
        </row>
        <row r="277">
          <cell r="B277" t="str">
            <v>monster_7056</v>
          </cell>
          <cell r="C277" t="str">
            <v>镇殿战神</v>
          </cell>
        </row>
        <row r="278">
          <cell r="B278" t="str">
            <v>monster_7057</v>
          </cell>
          <cell r="C278" t="str">
            <v>幸运牛头战士</v>
          </cell>
        </row>
        <row r="279">
          <cell r="B279" t="str">
            <v>monster_7058</v>
          </cell>
          <cell r="C279" t="str">
            <v>幸运牛头萨满</v>
          </cell>
        </row>
        <row r="280">
          <cell r="B280" t="str">
            <v>monster_7059</v>
          </cell>
          <cell r="C280" t="str">
            <v>精英牛头卫士</v>
          </cell>
        </row>
        <row r="281">
          <cell r="B281" t="str">
            <v>monster_7060</v>
          </cell>
          <cell r="C281" t="str">
            <v>精英牛头将军</v>
          </cell>
        </row>
        <row r="282">
          <cell r="B282" t="str">
            <v>monster_7061</v>
          </cell>
          <cell r="C282" t="str">
            <v>牛魔王</v>
          </cell>
        </row>
        <row r="283">
          <cell r="B283" t="str">
            <v>monster_7062</v>
          </cell>
          <cell r="C283" t="str">
            <v>幸运邪灵僵尸</v>
          </cell>
        </row>
        <row r="284">
          <cell r="B284" t="str">
            <v>monster_7063</v>
          </cell>
          <cell r="C284" t="str">
            <v>幸运邪灵尸王</v>
          </cell>
        </row>
        <row r="285">
          <cell r="B285" t="str">
            <v>monster_7064</v>
          </cell>
          <cell r="C285" t="str">
            <v>幸运长枪骷髅</v>
          </cell>
        </row>
        <row r="286">
          <cell r="B286" t="str">
            <v>monster_7065</v>
          </cell>
          <cell r="C286" t="str">
            <v>幸运重锤骷髅</v>
          </cell>
        </row>
        <row r="287">
          <cell r="B287" t="str">
            <v>monster_7066</v>
          </cell>
          <cell r="C287" t="str">
            <v>幸运大刀骷髅</v>
          </cell>
        </row>
        <row r="288">
          <cell r="B288" t="str">
            <v>monster_7067</v>
          </cell>
          <cell r="C288" t="str">
            <v>幸运骷髅射手</v>
          </cell>
        </row>
        <row r="289">
          <cell r="B289" t="str">
            <v>monster_7068</v>
          </cell>
          <cell r="C289" t="str">
            <v>骷髅战神</v>
          </cell>
        </row>
        <row r="290">
          <cell r="B290" t="str">
            <v>monster_8001</v>
          </cell>
          <cell r="C290" t="str">
            <v>祥瑞麒麟</v>
          </cell>
        </row>
        <row r="291">
          <cell r="B291" t="str">
            <v>monster_8002</v>
          </cell>
          <cell r="C291" t="str">
            <v>暴怒麒麟</v>
          </cell>
        </row>
        <row r="292">
          <cell r="B292" t="str">
            <v>monster_8007</v>
          </cell>
          <cell r="C292" t="str">
            <v>魔化雪域兽人</v>
          </cell>
        </row>
        <row r="293">
          <cell r="B293" t="str">
            <v>monster_8008</v>
          </cell>
          <cell r="C293" t="str">
            <v>魔化蝎尾蜘蛛</v>
          </cell>
        </row>
        <row r="294">
          <cell r="B294" t="str">
            <v>monster_8009</v>
          </cell>
          <cell r="C294" t="str">
            <v>魔化火鳞翼蛇</v>
          </cell>
        </row>
        <row r="295">
          <cell r="B295" t="str">
            <v>monster_8010</v>
          </cell>
          <cell r="C295" t="str">
            <v>魔化苍鹰</v>
          </cell>
        </row>
        <row r="296">
          <cell r="B296" t="str">
            <v>monster_8011</v>
          </cell>
          <cell r="C296" t="str">
            <v>魔化丛林灰狼</v>
          </cell>
        </row>
        <row r="297">
          <cell r="B297" t="str">
            <v>monster_8012</v>
          </cell>
          <cell r="C297" t="str">
            <v>魔化金鳞翼蛇</v>
          </cell>
        </row>
        <row r="298">
          <cell r="B298" t="str">
            <v>monster_8013</v>
          </cell>
          <cell r="C298" t="str">
            <v>魔化沙虫</v>
          </cell>
        </row>
        <row r="299">
          <cell r="B299" t="str">
            <v>monster_8014</v>
          </cell>
          <cell r="C299" t="str">
            <v>魔化巨型甲虫</v>
          </cell>
        </row>
        <row r="300">
          <cell r="B300" t="str">
            <v>monster_8016</v>
          </cell>
          <cell r="C300" t="str">
            <v>精英邪恶古树</v>
          </cell>
        </row>
        <row r="301">
          <cell r="B301" t="str">
            <v>monster_8017</v>
          </cell>
          <cell r="C301" t="str">
            <v>魔化骷髅士兵</v>
          </cell>
        </row>
        <row r="302">
          <cell r="B302" t="str">
            <v>monster_8018</v>
          </cell>
          <cell r="C302" t="str">
            <v>魔化骷髅斧手</v>
          </cell>
        </row>
        <row r="303">
          <cell r="B303" t="str">
            <v>monster_8019</v>
          </cell>
          <cell r="C303" t="str">
            <v>魔化骷髅卫士</v>
          </cell>
        </row>
        <row r="304">
          <cell r="B304" t="str">
            <v>monster_8020</v>
          </cell>
          <cell r="C304" t="str">
            <v>骷髅王</v>
          </cell>
        </row>
        <row r="305">
          <cell r="B305" t="str">
            <v>monster_8021</v>
          </cell>
          <cell r="C305" t="str">
            <v>魔化僵尸</v>
          </cell>
        </row>
        <row r="306">
          <cell r="B306" t="str">
            <v>monster_8022</v>
          </cell>
          <cell r="C306" t="str">
            <v>魔化巫毒僵尸</v>
          </cell>
        </row>
        <row r="307">
          <cell r="B307" t="str">
            <v>monster_8023</v>
          </cell>
          <cell r="C307" t="str">
            <v>魔化电眼僵尸</v>
          </cell>
        </row>
        <row r="308">
          <cell r="B308" t="str">
            <v>monster_8024</v>
          </cell>
          <cell r="C308" t="str">
            <v>腐朽尸王</v>
          </cell>
        </row>
        <row r="309">
          <cell r="B309" t="str">
            <v>monster_8025</v>
          </cell>
          <cell r="C309" t="str">
            <v>魔化护殿凶兽</v>
          </cell>
        </row>
        <row r="310">
          <cell r="B310" t="str">
            <v>monster_8026</v>
          </cell>
          <cell r="C310" t="str">
            <v>魔化暗黑守卫</v>
          </cell>
        </row>
        <row r="311">
          <cell r="B311" t="str">
            <v>monster_8027</v>
          </cell>
          <cell r="C311" t="str">
            <v>魔化暗黑勇士</v>
          </cell>
        </row>
        <row r="312">
          <cell r="B312" t="str">
            <v>monster_8028</v>
          </cell>
          <cell r="C312" t="str">
            <v>精英暗黑祭司</v>
          </cell>
        </row>
        <row r="313">
          <cell r="B313" t="str">
            <v>monster_8029</v>
          </cell>
          <cell r="C313" t="str">
            <v>精英暗黑卫士</v>
          </cell>
        </row>
        <row r="314">
          <cell r="B314" t="str">
            <v>monster_8030</v>
          </cell>
          <cell r="C314" t="str">
            <v>暗黑教主</v>
          </cell>
        </row>
        <row r="315">
          <cell r="B315" t="str">
            <v>monster_8031</v>
          </cell>
          <cell r="C315" t="str">
            <v>魔化飞蛾</v>
          </cell>
        </row>
        <row r="316">
          <cell r="B316" t="str">
            <v>monster_8032</v>
          </cell>
          <cell r="C316" t="str">
            <v>魔化祖拉石像</v>
          </cell>
        </row>
        <row r="317">
          <cell r="B317" t="str">
            <v>monster_8033</v>
          </cell>
          <cell r="C317" t="str">
            <v>精英祖拉卫士</v>
          </cell>
        </row>
        <row r="318">
          <cell r="B318" t="str">
            <v>monster_8034</v>
          </cell>
          <cell r="C318" t="str">
            <v>祖拉领主</v>
          </cell>
        </row>
        <row r="319">
          <cell r="B319" t="str">
            <v>monster_8035</v>
          </cell>
          <cell r="C319" t="str">
            <v>魔化千足蜈蚣</v>
          </cell>
        </row>
        <row r="320">
          <cell r="B320" t="str">
            <v>monster_8036</v>
          </cell>
          <cell r="C320" t="str">
            <v>魔化钢背蠕虫</v>
          </cell>
        </row>
        <row r="321">
          <cell r="B321" t="str">
            <v>monster_8037</v>
          </cell>
          <cell r="C321" t="str">
            <v>魔化巨型毒蚊</v>
          </cell>
        </row>
        <row r="322">
          <cell r="B322" t="str">
            <v>monster_8038</v>
          </cell>
          <cell r="C322" t="str">
            <v>魔化食腐恶蛆</v>
          </cell>
        </row>
        <row r="323">
          <cell r="B323" t="str">
            <v>monster_8039</v>
          </cell>
          <cell r="C323" t="str">
            <v>魔化巨螯节虫</v>
          </cell>
        </row>
        <row r="324">
          <cell r="B324" t="str">
            <v>monster_8040</v>
          </cell>
          <cell r="C324" t="str">
            <v>精英巨螯节虫</v>
          </cell>
        </row>
        <row r="325">
          <cell r="B325" t="str">
            <v>monster_8041</v>
          </cell>
          <cell r="C325" t="str">
            <v>八臂地龙</v>
          </cell>
        </row>
        <row r="326">
          <cell r="B326" t="str">
            <v>monster_8042</v>
          </cell>
          <cell r="C326" t="str">
            <v>魔化火鬃野猪</v>
          </cell>
        </row>
        <row r="327">
          <cell r="B327" t="str">
            <v>monster_8043</v>
          </cell>
          <cell r="C327" t="str">
            <v>精英黑鬃野猪</v>
          </cell>
        </row>
        <row r="328">
          <cell r="B328" t="str">
            <v>monster_8044</v>
          </cell>
          <cell r="C328" t="str">
            <v>魔化嗜血刺蛇</v>
          </cell>
        </row>
        <row r="329">
          <cell r="B329" t="str">
            <v>monster_8045</v>
          </cell>
          <cell r="C329" t="str">
            <v>灰鬃猪王</v>
          </cell>
        </row>
        <row r="330">
          <cell r="B330" t="str">
            <v>monster_8046</v>
          </cell>
          <cell r="C330" t="str">
            <v>魔化大腹魔蛛</v>
          </cell>
        </row>
        <row r="331">
          <cell r="B331" t="str">
            <v>monster_8047</v>
          </cell>
          <cell r="C331" t="str">
            <v>魔化利齿蜘蛛</v>
          </cell>
        </row>
        <row r="332">
          <cell r="B332" t="str">
            <v>monster_8048</v>
          </cell>
          <cell r="C332" t="str">
            <v>魔化巨锷蜘蛛</v>
          </cell>
        </row>
        <row r="333">
          <cell r="B333" t="str">
            <v>monster_8049</v>
          </cell>
          <cell r="C333" t="str">
            <v>魔化瘤背蜘蛛</v>
          </cell>
        </row>
        <row r="334">
          <cell r="B334" t="str">
            <v>monster_8050</v>
          </cell>
          <cell r="C334" t="str">
            <v>魔化恶毒巨人</v>
          </cell>
        </row>
        <row r="335">
          <cell r="B335" t="str">
            <v>monster_8051</v>
          </cell>
          <cell r="C335" t="str">
            <v>精英食人魔</v>
          </cell>
        </row>
        <row r="336">
          <cell r="B336" t="str">
            <v>monster_8052</v>
          </cell>
          <cell r="C336" t="str">
            <v>精英嗜血恶魔</v>
          </cell>
        </row>
        <row r="337">
          <cell r="B337" t="str">
            <v>monster_8053</v>
          </cell>
          <cell r="C337" t="str">
            <v>恶魔之心</v>
          </cell>
        </row>
        <row r="338">
          <cell r="B338" t="str">
            <v>monster_8054</v>
          </cell>
          <cell r="C338" t="str">
            <v>魔化祖殿猪卫</v>
          </cell>
        </row>
        <row r="339">
          <cell r="B339" t="str">
            <v>monster_8055</v>
          </cell>
          <cell r="C339" t="str">
            <v>精英祖殿蝎卫</v>
          </cell>
        </row>
        <row r="340">
          <cell r="B340" t="str">
            <v>monster_8056</v>
          </cell>
          <cell r="C340" t="str">
            <v>镇殿战神</v>
          </cell>
        </row>
        <row r="341">
          <cell r="B341" t="str">
            <v>monster_8057</v>
          </cell>
          <cell r="C341" t="str">
            <v>魔化牛头战士</v>
          </cell>
        </row>
        <row r="342">
          <cell r="B342" t="str">
            <v>monster_8058</v>
          </cell>
          <cell r="C342" t="str">
            <v>魔化牛头萨满</v>
          </cell>
        </row>
        <row r="343">
          <cell r="B343" t="str">
            <v>monster_8059</v>
          </cell>
          <cell r="C343" t="str">
            <v>精英牛头卫士</v>
          </cell>
        </row>
        <row r="344">
          <cell r="B344" t="str">
            <v>monster_8060</v>
          </cell>
          <cell r="C344" t="str">
            <v>精英牛头将军</v>
          </cell>
        </row>
        <row r="345">
          <cell r="B345" t="str">
            <v>monster_8061</v>
          </cell>
          <cell r="C345" t="str">
            <v>牛魔王</v>
          </cell>
        </row>
        <row r="346">
          <cell r="B346" t="str">
            <v>monster_8062</v>
          </cell>
          <cell r="C346" t="str">
            <v>魔化邪灵僵尸</v>
          </cell>
        </row>
        <row r="347">
          <cell r="B347" t="str">
            <v>monster_8063</v>
          </cell>
          <cell r="C347" t="str">
            <v>魔化邪灵尸王</v>
          </cell>
        </row>
        <row r="348">
          <cell r="B348" t="str">
            <v>monster_8064</v>
          </cell>
          <cell r="C348" t="str">
            <v>魔化长枪骷髅</v>
          </cell>
        </row>
        <row r="349">
          <cell r="B349" t="str">
            <v>monster_8065</v>
          </cell>
          <cell r="C349" t="str">
            <v>魔化重锤骷髅</v>
          </cell>
        </row>
        <row r="350">
          <cell r="B350" t="str">
            <v>monster_8066</v>
          </cell>
          <cell r="C350" t="str">
            <v>魔化大刀骷髅</v>
          </cell>
        </row>
        <row r="351">
          <cell r="B351" t="str">
            <v>monster_8067</v>
          </cell>
          <cell r="C351" t="str">
            <v>魔化骷髅射手</v>
          </cell>
        </row>
        <row r="352">
          <cell r="B352" t="str">
            <v>monster_8068</v>
          </cell>
          <cell r="C352" t="str">
            <v>骷髅战神</v>
          </cell>
        </row>
        <row r="353">
          <cell r="B353" t="str">
            <v>monster_9043</v>
          </cell>
          <cell r="C353" t="str">
            <v>魔宫勇士</v>
          </cell>
        </row>
        <row r="354">
          <cell r="B354" t="str">
            <v>monster_9046</v>
          </cell>
          <cell r="C354" t="str">
            <v>魔宫巨螯节虫</v>
          </cell>
        </row>
        <row r="355">
          <cell r="B355" t="str">
            <v>monster_9055</v>
          </cell>
          <cell r="C355" t="str">
            <v>魔宫野猪</v>
          </cell>
        </row>
        <row r="356">
          <cell r="B356" t="str">
            <v>monster_9031</v>
          </cell>
          <cell r="C356" t="str">
            <v>魔宫巨人</v>
          </cell>
        </row>
        <row r="357">
          <cell r="B357" t="str">
            <v>monster_9020</v>
          </cell>
          <cell r="C357" t="str">
            <v>魔宫骷髅王</v>
          </cell>
        </row>
        <row r="358">
          <cell r="B358" t="str">
            <v>monster_9061</v>
          </cell>
          <cell r="C358" t="str">
            <v>魔宫猪王</v>
          </cell>
        </row>
        <row r="359">
          <cell r="B359" t="str">
            <v>monster_1000</v>
          </cell>
          <cell r="C359" t="str">
            <v>腐朽尸王</v>
          </cell>
        </row>
        <row r="360">
          <cell r="B360" t="str">
            <v>monster_1001</v>
          </cell>
          <cell r="C360" t="str">
            <v>怒战天下</v>
          </cell>
        </row>
        <row r="361">
          <cell r="B361" t="str">
            <v>monster_1002</v>
          </cell>
          <cell r="C361" t="str">
            <v>法爷无法</v>
          </cell>
        </row>
        <row r="362">
          <cell r="B362" t="str">
            <v>monster_1003</v>
          </cell>
          <cell r="C362" t="str">
            <v>无道可道</v>
          </cell>
        </row>
        <row r="363">
          <cell r="B363" t="str">
            <v>monster_1004</v>
          </cell>
          <cell r="C363" t="str">
            <v>怒战天下</v>
          </cell>
        </row>
        <row r="364">
          <cell r="B364" t="str">
            <v>monster_1005</v>
          </cell>
          <cell r="C364" t="str">
            <v>法爷无法</v>
          </cell>
        </row>
        <row r="365">
          <cell r="B365" t="str">
            <v>monster_1006</v>
          </cell>
          <cell r="C365" t="str">
            <v>无道可道</v>
          </cell>
        </row>
        <row r="366">
          <cell r="B366" t="str">
            <v>monster_1007</v>
          </cell>
          <cell r="C366" t="str">
            <v>龙战</v>
          </cell>
        </row>
        <row r="367">
          <cell r="B367" t="str">
            <v>monster_1008</v>
          </cell>
          <cell r="C367" t="str">
            <v>法名猎魂</v>
          </cell>
        </row>
        <row r="368">
          <cell r="B368" t="str">
            <v>monster_1009</v>
          </cell>
          <cell r="C368" t="str">
            <v>大道无名</v>
          </cell>
        </row>
        <row r="369">
          <cell r="B369" t="str">
            <v>monster_2028</v>
          </cell>
          <cell r="C369" t="str">
            <v>精英暗黑祭司</v>
          </cell>
        </row>
        <row r="370">
          <cell r="B370" t="str">
            <v>monster_2029</v>
          </cell>
          <cell r="C370" t="str">
            <v>精英暗黑卫士</v>
          </cell>
        </row>
        <row r="371">
          <cell r="B371" t="str">
            <v>monster_2040</v>
          </cell>
          <cell r="C371" t="str">
            <v>精英巨螯节虫</v>
          </cell>
        </row>
        <row r="372">
          <cell r="B372" t="str">
            <v>monster_2020</v>
          </cell>
          <cell r="C372" t="str">
            <v>骷髅王</v>
          </cell>
        </row>
        <row r="373">
          <cell r="B373" t="str">
            <v>monster_2024</v>
          </cell>
          <cell r="C373" t="str">
            <v>腐朽尸王</v>
          </cell>
        </row>
        <row r="374">
          <cell r="B374" t="str">
            <v>monster_2030</v>
          </cell>
          <cell r="C374" t="str">
            <v>暗黑教主</v>
          </cell>
        </row>
        <row r="375">
          <cell r="B375" t="str">
            <v>monster_2041</v>
          </cell>
          <cell r="C375" t="str">
            <v>八臂地龙</v>
          </cell>
        </row>
        <row r="376">
          <cell r="B376" t="str">
            <v>monster_2043</v>
          </cell>
          <cell r="C376" t="str">
            <v>精英黑鬃野猪</v>
          </cell>
        </row>
        <row r="377">
          <cell r="B377" t="str">
            <v>monster_2052</v>
          </cell>
          <cell r="C377" t="str">
            <v>精英嗜血恶魔</v>
          </cell>
        </row>
        <row r="378">
          <cell r="B378" t="str">
            <v>monster_2051</v>
          </cell>
          <cell r="C378" t="str">
            <v>精英食人魔</v>
          </cell>
        </row>
        <row r="379">
          <cell r="B379" t="str">
            <v>monster_2045</v>
          </cell>
          <cell r="C379" t="str">
            <v>灰鬃猪王</v>
          </cell>
        </row>
        <row r="380">
          <cell r="B380" t="str">
            <v>monster_2053</v>
          </cell>
          <cell r="C380" t="str">
            <v>恶魔之心</v>
          </cell>
        </row>
        <row r="381">
          <cell r="B381" t="str">
            <v>monster_2033</v>
          </cell>
          <cell r="C381" t="str">
            <v>精英祖拉卫士</v>
          </cell>
        </row>
        <row r="382">
          <cell r="B382" t="str">
            <v>monster_2055</v>
          </cell>
          <cell r="C382" t="str">
            <v>精英祖殿蝎卫</v>
          </cell>
        </row>
        <row r="383">
          <cell r="B383" t="str">
            <v>monster_2034</v>
          </cell>
          <cell r="C383" t="str">
            <v>祖拉领主</v>
          </cell>
        </row>
        <row r="384">
          <cell r="B384" t="str">
            <v>monster_2056</v>
          </cell>
          <cell r="C384" t="str">
            <v>镇殿战神</v>
          </cell>
        </row>
        <row r="385">
          <cell r="B385">
            <v>0</v>
          </cell>
          <cell r="C385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暗香扑面">
      <a:fillStyleLst>
        <a:solidFill>
          <a:schemeClr val="phClr"/>
        </a:solidFill>
        <a:gradFill rotWithShape="1">
          <a:gsLst>
            <a:gs pos="0">
              <a:schemeClr val="phClr">
                <a:tint val="98000"/>
                <a:satMod val="220000"/>
              </a:schemeClr>
            </a:gs>
            <a:gs pos="31000">
              <a:schemeClr val="phClr">
                <a:tint val="30000"/>
                <a:satMod val="150000"/>
              </a:schemeClr>
            </a:gs>
            <a:gs pos="91000">
              <a:schemeClr val="phClr">
                <a:tint val="96000"/>
              </a:schemeClr>
            </a:gs>
          </a:gsLst>
          <a:path path="circle">
            <a:fillToRect l="50000" t="150000" r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28000"/>
                <a:satMod val="100000"/>
              </a:schemeClr>
              <a:schemeClr val="phClr">
                <a:tint val="100000"/>
                <a:satMod val="200000"/>
              </a:schemeClr>
            </a:duotone>
          </a:blip>
          <a:tile tx="0" ty="0" sx="80000" sy="80000" flip="none" algn="tl"/>
        </a:blip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10000"/>
              </a:schemeClr>
            </a:glow>
          </a:effectLst>
        </a:effectStyle>
        <a:effectStyle>
          <a:effectLst>
            <a:outerShdw blurRad="34925" dist="31750" dir="5400000" algn="tl" rotWithShape="0">
              <a:srgbClr val="000000">
                <a:alpha val="50000"/>
              </a:srgbClr>
            </a:outerShdw>
          </a:effectLst>
          <a:scene3d>
            <a:camera prst="orthographicFront">
              <a:rot lat="0" lon="0" rev="0"/>
            </a:camera>
            <a:lightRig rig="flood" dir="t">
              <a:rot lat="0" lon="0" rev="5400000"/>
            </a:lightRig>
          </a:scene3d>
          <a:sp3d contourW="9525" prstMaterial="dkEdge">
            <a:bevelT w="12000" h="24150"/>
            <a:contourClr>
              <a:schemeClr val="phClr">
                <a:satMod val="110000"/>
              </a:schemeClr>
            </a:contourClr>
          </a:sp3d>
        </a:effectStyle>
        <a:effectStyle>
          <a:effectLst>
            <a:outerShdw blurRad="50800" dist="31750" dir="5400000" algn="tl" rotWithShape="0">
              <a:srgbClr val="000000">
                <a:alpha val="50000"/>
              </a:srgbClr>
            </a:outerShdw>
          </a:effectLst>
          <a:scene3d>
            <a:camera prst="orthographicFront">
              <a:rot lat="0" lon="0" rev="0"/>
            </a:camera>
            <a:lightRig rig="flood" dir="t">
              <a:rot lat="0" lon="0" rev="5400000"/>
            </a:lightRig>
          </a:scene3d>
          <a:sp3d contourW="18700" prstMaterial="dkEdge">
            <a:bevelT w="44450" h="80600"/>
            <a:contourClr>
              <a:schemeClr val="phClr">
                <a:satMod val="11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5"/>
  <sheetViews>
    <sheetView tabSelected="1" workbookViewId="0">
      <pane ySplit="5" topLeftCell="A17" activePane="bottomLeft" state="frozen"/>
      <selection pane="bottomLeft" activeCell="D37" sqref="D37"/>
    </sheetView>
  </sheetViews>
  <sheetFormatPr defaultColWidth="9" defaultRowHeight="13.5"/>
  <cols>
    <col min="1" max="1" width="8.5" style="55" bestFit="1" customWidth="1"/>
    <col min="2" max="3" width="6.75" style="55" bestFit="1" customWidth="1"/>
    <col min="4" max="4" width="13.875" style="56" customWidth="1"/>
    <col min="5" max="5" width="9.625" style="55" bestFit="1" customWidth="1"/>
    <col min="6" max="7" width="8.5" style="55" bestFit="1" customWidth="1"/>
    <col min="8" max="8" width="9.375" style="55" bestFit="1" customWidth="1"/>
    <col min="9" max="9" width="10.25" style="55" bestFit="1" customWidth="1"/>
    <col min="10" max="10" width="15.125" style="52" customWidth="1"/>
    <col min="11" max="11" width="11.25" style="55" bestFit="1" customWidth="1"/>
    <col min="12" max="12" width="11.375" style="55" bestFit="1" customWidth="1"/>
    <col min="13" max="13" width="9.375" style="55" bestFit="1" customWidth="1"/>
    <col min="14" max="14" width="8.5" style="55" bestFit="1" customWidth="1"/>
    <col min="15" max="15" width="8.5" style="55" customWidth="1"/>
    <col min="16" max="16" width="9.375" style="55" bestFit="1" customWidth="1"/>
    <col min="17" max="18" width="8" style="55" bestFit="1" customWidth="1"/>
    <col min="19" max="19" width="7.375" style="55" bestFit="1" customWidth="1"/>
    <col min="20" max="20" width="7.375" style="65" customWidth="1"/>
    <col min="21" max="21" width="9.375" style="55" bestFit="1" customWidth="1"/>
    <col min="22" max="22" width="10.25" style="55" bestFit="1" customWidth="1"/>
    <col min="23" max="23" width="12.25" style="55" bestFit="1" customWidth="1"/>
    <col min="24" max="24" width="10.25" style="55" bestFit="1" customWidth="1"/>
    <col min="25" max="25" width="11.25" style="55" bestFit="1" customWidth="1"/>
    <col min="26" max="26" width="11.25" style="123" customWidth="1"/>
    <col min="27" max="27" width="12" style="183" customWidth="1"/>
    <col min="29" max="16384" width="9" style="55"/>
  </cols>
  <sheetData>
    <row r="1" spans="1:28">
      <c r="A1" s="57" t="s">
        <v>49</v>
      </c>
      <c r="B1" s="58" t="s">
        <v>103</v>
      </c>
      <c r="C1" s="58" t="s">
        <v>3</v>
      </c>
      <c r="D1" s="59" t="s">
        <v>90</v>
      </c>
      <c r="E1" s="58" t="s">
        <v>75</v>
      </c>
      <c r="F1" s="58" t="s">
        <v>75</v>
      </c>
      <c r="G1" s="58" t="s">
        <v>75</v>
      </c>
      <c r="H1" s="58" t="s">
        <v>75</v>
      </c>
      <c r="I1" s="58" t="s">
        <v>75</v>
      </c>
      <c r="J1" s="58" t="s">
        <v>75</v>
      </c>
      <c r="K1" s="58" t="s">
        <v>75</v>
      </c>
      <c r="L1" s="58" t="s">
        <v>75</v>
      </c>
      <c r="M1" s="58" t="s">
        <v>75</v>
      </c>
      <c r="N1" s="58" t="s">
        <v>75</v>
      </c>
      <c r="O1" s="64" t="s">
        <v>179</v>
      </c>
      <c r="P1" s="58" t="s">
        <v>75</v>
      </c>
      <c r="Q1" s="58" t="s">
        <v>176</v>
      </c>
      <c r="R1" s="58" t="s">
        <v>76</v>
      </c>
      <c r="S1" s="58" t="s">
        <v>77</v>
      </c>
      <c r="T1" s="64" t="s">
        <v>189</v>
      </c>
      <c r="U1" s="58" t="s">
        <v>78</v>
      </c>
      <c r="V1" s="58" t="s">
        <v>79</v>
      </c>
      <c r="W1" s="58" t="s">
        <v>80</v>
      </c>
      <c r="X1" s="58" t="s">
        <v>81</v>
      </c>
      <c r="Y1" s="58" t="s">
        <v>82</v>
      </c>
      <c r="Z1" s="64" t="s">
        <v>425</v>
      </c>
      <c r="AA1" s="59" t="s">
        <v>667</v>
      </c>
      <c r="AB1" s="55" t="s">
        <v>64</v>
      </c>
    </row>
    <row r="2" spans="1:28">
      <c r="A2" s="57" t="s">
        <v>50</v>
      </c>
      <c r="B2" s="58" t="s">
        <v>0</v>
      </c>
      <c r="C2" s="58" t="s">
        <v>3</v>
      </c>
      <c r="D2" s="59" t="s">
        <v>90</v>
      </c>
      <c r="E2" s="58" t="s">
        <v>6</v>
      </c>
      <c r="F2" s="58" t="s">
        <v>9</v>
      </c>
      <c r="G2" s="58" t="s">
        <v>11</v>
      </c>
      <c r="H2" s="58" t="s">
        <v>74</v>
      </c>
      <c r="I2" s="58" t="s">
        <v>14</v>
      </c>
      <c r="J2" s="60" t="s">
        <v>91</v>
      </c>
      <c r="K2" s="58" t="s">
        <v>7</v>
      </c>
      <c r="L2" s="58" t="s">
        <v>93</v>
      </c>
      <c r="M2" s="58" t="s">
        <v>94</v>
      </c>
      <c r="N2" s="58" t="s">
        <v>96</v>
      </c>
      <c r="O2" s="64" t="s">
        <v>180</v>
      </c>
      <c r="P2" s="58" t="s">
        <v>97</v>
      </c>
      <c r="Q2" s="58" t="s">
        <v>176</v>
      </c>
      <c r="R2" s="58" t="s">
        <v>76</v>
      </c>
      <c r="S2" s="58" t="s">
        <v>77</v>
      </c>
      <c r="T2" s="64" t="s">
        <v>189</v>
      </c>
      <c r="U2" s="58" t="s">
        <v>78</v>
      </c>
      <c r="V2" s="58" t="s">
        <v>79</v>
      </c>
      <c r="W2" s="58" t="s">
        <v>80</v>
      </c>
      <c r="X2" s="58" t="s">
        <v>81</v>
      </c>
      <c r="Y2" s="58" t="s">
        <v>82</v>
      </c>
      <c r="Z2" s="64" t="s">
        <v>425</v>
      </c>
      <c r="AA2" s="59" t="s">
        <v>667</v>
      </c>
    </row>
    <row r="3" spans="1:28">
      <c r="A3" s="57" t="s">
        <v>51</v>
      </c>
      <c r="B3" s="58" t="s">
        <v>1</v>
      </c>
      <c r="C3" s="58" t="s">
        <v>4</v>
      </c>
      <c r="D3" s="59" t="s">
        <v>4</v>
      </c>
      <c r="E3" s="58" t="s">
        <v>1</v>
      </c>
      <c r="F3" s="58" t="s">
        <v>4</v>
      </c>
      <c r="G3" s="58" t="s">
        <v>4</v>
      </c>
      <c r="H3" s="58" t="s">
        <v>4</v>
      </c>
      <c r="I3" s="58" t="s">
        <v>4</v>
      </c>
      <c r="J3" s="64" t="s">
        <v>1</v>
      </c>
      <c r="K3" s="58" t="s">
        <v>1</v>
      </c>
      <c r="L3" s="58" t="s">
        <v>16</v>
      </c>
      <c r="M3" s="58" t="s">
        <v>4</v>
      </c>
      <c r="N3" s="58" t="s">
        <v>1</v>
      </c>
      <c r="O3" s="64" t="s">
        <v>1</v>
      </c>
      <c r="P3" s="58" t="s">
        <v>1</v>
      </c>
      <c r="Q3" s="58" t="s">
        <v>70</v>
      </c>
      <c r="R3" s="58" t="s">
        <v>70</v>
      </c>
      <c r="S3" s="58" t="s">
        <v>70</v>
      </c>
      <c r="T3" s="64" t="s">
        <v>70</v>
      </c>
      <c r="U3" s="58" t="s">
        <v>70</v>
      </c>
      <c r="V3" s="58" t="s">
        <v>70</v>
      </c>
      <c r="W3" s="58" t="s">
        <v>70</v>
      </c>
      <c r="X3" s="58" t="s">
        <v>70</v>
      </c>
      <c r="Y3" s="58" t="s">
        <v>70</v>
      </c>
      <c r="Z3" s="64" t="s">
        <v>70</v>
      </c>
      <c r="AA3" s="59" t="s">
        <v>4</v>
      </c>
    </row>
    <row r="4" spans="1:28">
      <c r="A4" s="57" t="s">
        <v>52</v>
      </c>
      <c r="B4" s="58" t="s">
        <v>68</v>
      </c>
      <c r="C4" s="58" t="s">
        <v>69</v>
      </c>
      <c r="D4" s="59" t="s">
        <v>69</v>
      </c>
      <c r="E4" s="58" t="s">
        <v>117</v>
      </c>
      <c r="F4" s="58" t="s">
        <v>117</v>
      </c>
      <c r="G4" s="58" t="s">
        <v>117</v>
      </c>
      <c r="H4" s="58" t="s">
        <v>117</v>
      </c>
      <c r="I4" s="58" t="s">
        <v>117</v>
      </c>
      <c r="J4" s="58" t="s">
        <v>117</v>
      </c>
      <c r="K4" s="58" t="s">
        <v>117</v>
      </c>
      <c r="L4" s="58" t="s">
        <v>117</v>
      </c>
      <c r="M4" s="58" t="s">
        <v>117</v>
      </c>
      <c r="N4" s="58" t="s">
        <v>117</v>
      </c>
      <c r="O4" s="64" t="s">
        <v>181</v>
      </c>
      <c r="P4" s="58" t="s">
        <v>117</v>
      </c>
      <c r="Q4" s="58" t="s">
        <v>5</v>
      </c>
      <c r="R4" s="58" t="s">
        <v>5</v>
      </c>
      <c r="S4" s="58" t="s">
        <v>5</v>
      </c>
      <c r="T4" s="64" t="s">
        <v>190</v>
      </c>
      <c r="U4" s="58" t="s">
        <v>5</v>
      </c>
      <c r="V4" s="58" t="s">
        <v>5</v>
      </c>
      <c r="W4" s="58" t="s">
        <v>5</v>
      </c>
      <c r="X4" s="58" t="s">
        <v>5</v>
      </c>
      <c r="Y4" s="64" t="s">
        <v>188</v>
      </c>
      <c r="Z4" s="64" t="s">
        <v>188</v>
      </c>
      <c r="AA4" s="59" t="s">
        <v>69</v>
      </c>
    </row>
    <row r="5" spans="1:28">
      <c r="A5" s="57" t="s">
        <v>54</v>
      </c>
      <c r="B5" s="58" t="s">
        <v>2</v>
      </c>
      <c r="C5" s="58" t="s">
        <v>65</v>
      </c>
      <c r="D5" s="59" t="s">
        <v>152</v>
      </c>
      <c r="E5" s="58" t="s">
        <v>66</v>
      </c>
      <c r="F5" s="58" t="s">
        <v>10</v>
      </c>
      <c r="G5" s="58" t="s">
        <v>12</v>
      </c>
      <c r="H5" s="58" t="s">
        <v>13</v>
      </c>
      <c r="I5" s="58" t="s">
        <v>15</v>
      </c>
      <c r="J5" s="60" t="s">
        <v>92</v>
      </c>
      <c r="K5" s="58" t="s">
        <v>8</v>
      </c>
      <c r="L5" s="60" t="s">
        <v>67</v>
      </c>
      <c r="M5" s="58" t="s">
        <v>95</v>
      </c>
      <c r="N5" s="58" t="s">
        <v>18</v>
      </c>
      <c r="O5" s="64" t="s">
        <v>182</v>
      </c>
      <c r="P5" s="58" t="s">
        <v>17</v>
      </c>
      <c r="Q5" s="58" t="s">
        <v>83</v>
      </c>
      <c r="R5" s="58" t="s">
        <v>83</v>
      </c>
      <c r="S5" s="58" t="s">
        <v>84</v>
      </c>
      <c r="T5" s="64" t="s">
        <v>191</v>
      </c>
      <c r="U5" s="58" t="s">
        <v>85</v>
      </c>
      <c r="V5" s="58" t="s">
        <v>86</v>
      </c>
      <c r="W5" s="58" t="s">
        <v>87</v>
      </c>
      <c r="X5" s="58" t="s">
        <v>88</v>
      </c>
      <c r="Y5" s="58" t="s">
        <v>89</v>
      </c>
      <c r="Z5" s="64" t="s">
        <v>424</v>
      </c>
      <c r="AA5" s="64" t="s">
        <v>665</v>
      </c>
    </row>
    <row r="6" spans="1:28" ht="75.75" customHeight="1">
      <c r="A6" s="57" t="s">
        <v>55</v>
      </c>
      <c r="D6" s="184" t="s">
        <v>740</v>
      </c>
      <c r="J6" s="55"/>
      <c r="K6" s="52"/>
      <c r="O6" s="63" t="s">
        <v>183</v>
      </c>
      <c r="AA6" s="184" t="s">
        <v>666</v>
      </c>
    </row>
    <row r="7" spans="1:28">
      <c r="A7" s="55" t="b">
        <v>1</v>
      </c>
      <c r="B7" s="55" t="s">
        <v>20</v>
      </c>
      <c r="C7" s="55">
        <v>1</v>
      </c>
      <c r="D7" s="56">
        <v>0</v>
      </c>
      <c r="E7" s="183" t="s">
        <v>730</v>
      </c>
      <c r="F7" s="55">
        <v>4992</v>
      </c>
      <c r="G7" s="55">
        <v>4992</v>
      </c>
      <c r="H7" s="55">
        <v>16</v>
      </c>
      <c r="I7" s="55">
        <v>16</v>
      </c>
      <c r="J7" s="182" t="s">
        <v>685</v>
      </c>
      <c r="K7" s="61">
        <v>0</v>
      </c>
      <c r="L7" s="55">
        <v>0</v>
      </c>
      <c r="M7" s="55">
        <v>0</v>
      </c>
      <c r="N7" s="50"/>
      <c r="O7" s="62">
        <v>0</v>
      </c>
      <c r="P7" s="50"/>
      <c r="Q7" s="55" t="s">
        <v>20</v>
      </c>
      <c r="R7" s="55" t="s">
        <v>20</v>
      </c>
      <c r="S7" s="55" t="s">
        <v>20</v>
      </c>
      <c r="T7" s="65" t="s">
        <v>20</v>
      </c>
      <c r="U7" s="55" t="s">
        <v>20</v>
      </c>
      <c r="V7" s="55" t="s">
        <v>20</v>
      </c>
      <c r="W7" s="55" t="s">
        <v>20</v>
      </c>
      <c r="X7" s="55" t="s">
        <v>20</v>
      </c>
      <c r="Y7" s="55" t="s">
        <v>20</v>
      </c>
      <c r="Z7" s="123" t="str">
        <f>B7</f>
        <v>S001</v>
      </c>
      <c r="AA7" s="183">
        <v>0</v>
      </c>
    </row>
    <row r="8" spans="1:28">
      <c r="A8" s="55" t="b">
        <v>1</v>
      </c>
      <c r="B8" s="55" t="s">
        <v>19</v>
      </c>
      <c r="C8" s="55">
        <v>2</v>
      </c>
      <c r="D8" s="56">
        <v>0</v>
      </c>
      <c r="E8" s="183" t="s">
        <v>369</v>
      </c>
      <c r="F8" s="55">
        <v>8960</v>
      </c>
      <c r="G8" s="55">
        <v>7040</v>
      </c>
      <c r="H8" s="55">
        <v>16</v>
      </c>
      <c r="I8" s="55">
        <v>16</v>
      </c>
      <c r="J8" s="182" t="s">
        <v>686</v>
      </c>
      <c r="K8" s="71">
        <v>0</v>
      </c>
      <c r="L8" s="52">
        <v>0</v>
      </c>
      <c r="M8" s="55">
        <v>10</v>
      </c>
      <c r="N8" s="50"/>
      <c r="O8" s="62">
        <v>0</v>
      </c>
      <c r="P8" s="50"/>
      <c r="Q8" s="55" t="s">
        <v>19</v>
      </c>
      <c r="R8" s="55" t="s">
        <v>19</v>
      </c>
      <c r="S8" s="55" t="s">
        <v>19</v>
      </c>
      <c r="T8" s="65" t="s">
        <v>19</v>
      </c>
      <c r="U8" s="55" t="s">
        <v>19</v>
      </c>
      <c r="V8" s="55" t="s">
        <v>19</v>
      </c>
      <c r="W8" s="55" t="s">
        <v>19</v>
      </c>
      <c r="X8" s="55" t="s">
        <v>19</v>
      </c>
      <c r="Y8" s="55" t="s">
        <v>19</v>
      </c>
      <c r="Z8" s="123" t="str">
        <f t="shared" ref="Z8:Z58" si="0">B8</f>
        <v>S002</v>
      </c>
      <c r="AA8" s="183">
        <v>0</v>
      </c>
    </row>
    <row r="9" spans="1:28">
      <c r="A9" s="55" t="b">
        <v>1</v>
      </c>
      <c r="B9" s="55" t="s">
        <v>109</v>
      </c>
      <c r="C9" s="55">
        <v>3</v>
      </c>
      <c r="D9" s="56">
        <v>0</v>
      </c>
      <c r="E9" s="183" t="s">
        <v>370</v>
      </c>
      <c r="F9" s="52">
        <v>3456</v>
      </c>
      <c r="G9" s="52">
        <v>2816</v>
      </c>
      <c r="H9" s="55">
        <v>16</v>
      </c>
      <c r="I9" s="55">
        <v>16</v>
      </c>
      <c r="J9" s="182"/>
      <c r="K9" s="71">
        <v>0</v>
      </c>
      <c r="L9" s="52">
        <v>1</v>
      </c>
      <c r="M9" s="55">
        <v>25</v>
      </c>
      <c r="N9" s="50"/>
      <c r="O9" s="62">
        <v>0</v>
      </c>
      <c r="P9" s="50"/>
      <c r="Q9" s="55" t="s">
        <v>109</v>
      </c>
      <c r="R9" s="55" t="s">
        <v>109</v>
      </c>
      <c r="S9" s="55" t="s">
        <v>109</v>
      </c>
      <c r="T9" s="65" t="s">
        <v>109</v>
      </c>
      <c r="U9" s="55" t="s">
        <v>109</v>
      </c>
      <c r="V9" s="55" t="s">
        <v>109</v>
      </c>
      <c r="W9" s="55" t="s">
        <v>109</v>
      </c>
      <c r="X9" s="55" t="s">
        <v>109</v>
      </c>
      <c r="Y9" s="55" t="s">
        <v>109</v>
      </c>
      <c r="Z9" s="123" t="str">
        <f t="shared" si="0"/>
        <v>S003</v>
      </c>
      <c r="AA9" s="183">
        <v>0</v>
      </c>
    </row>
    <row r="10" spans="1:28">
      <c r="A10" s="55" t="b">
        <v>1</v>
      </c>
      <c r="B10" s="55" t="s">
        <v>110</v>
      </c>
      <c r="C10" s="55">
        <v>4</v>
      </c>
      <c r="D10" s="56">
        <v>0</v>
      </c>
      <c r="E10" s="183" t="s">
        <v>371</v>
      </c>
      <c r="F10" s="52">
        <v>2944</v>
      </c>
      <c r="G10" s="52">
        <v>2944</v>
      </c>
      <c r="H10" s="55">
        <v>16</v>
      </c>
      <c r="I10" s="55">
        <v>16</v>
      </c>
      <c r="J10" s="182"/>
      <c r="K10" s="71">
        <v>0</v>
      </c>
      <c r="L10" s="52">
        <v>1</v>
      </c>
      <c r="M10" s="55">
        <v>40</v>
      </c>
      <c r="N10" s="50"/>
      <c r="O10" s="62">
        <v>0</v>
      </c>
      <c r="P10" s="50"/>
      <c r="Q10" s="55" t="s">
        <v>110</v>
      </c>
      <c r="R10" s="55" t="s">
        <v>110</v>
      </c>
      <c r="S10" s="55" t="s">
        <v>110</v>
      </c>
      <c r="T10" s="65" t="s">
        <v>110</v>
      </c>
      <c r="U10" s="55" t="s">
        <v>110</v>
      </c>
      <c r="V10" s="55" t="s">
        <v>110</v>
      </c>
      <c r="W10" s="55" t="s">
        <v>110</v>
      </c>
      <c r="X10" s="55" t="s">
        <v>110</v>
      </c>
      <c r="Y10" s="55" t="s">
        <v>110</v>
      </c>
      <c r="Z10" s="123" t="str">
        <f t="shared" si="0"/>
        <v>S004</v>
      </c>
      <c r="AA10" s="183">
        <v>0</v>
      </c>
    </row>
    <row r="11" spans="1:28">
      <c r="A11" s="55" t="b">
        <v>1</v>
      </c>
      <c r="B11" s="55" t="s">
        <v>111</v>
      </c>
      <c r="C11" s="55">
        <v>5</v>
      </c>
      <c r="D11" s="56">
        <v>0</v>
      </c>
      <c r="E11" s="183" t="s">
        <v>372</v>
      </c>
      <c r="F11" s="55">
        <v>3200</v>
      </c>
      <c r="G11" s="55">
        <v>3072</v>
      </c>
      <c r="H11" s="55">
        <v>16</v>
      </c>
      <c r="I11" s="55">
        <v>16</v>
      </c>
      <c r="J11" s="182"/>
      <c r="K11" s="71">
        <v>0</v>
      </c>
      <c r="L11" s="52">
        <v>1</v>
      </c>
      <c r="M11" s="55">
        <v>40</v>
      </c>
      <c r="N11" s="50"/>
      <c r="O11" s="62">
        <v>0</v>
      </c>
      <c r="P11" s="50"/>
      <c r="Q11" s="55" t="s">
        <v>111</v>
      </c>
      <c r="R11" s="55" t="s">
        <v>111</v>
      </c>
      <c r="S11" s="55" t="s">
        <v>111</v>
      </c>
      <c r="T11" s="65" t="s">
        <v>111</v>
      </c>
      <c r="U11" s="55" t="s">
        <v>111</v>
      </c>
      <c r="V11" s="55" t="s">
        <v>111</v>
      </c>
      <c r="W11" s="55" t="s">
        <v>111</v>
      </c>
      <c r="X11" s="55" t="s">
        <v>111</v>
      </c>
      <c r="Y11" s="55" t="s">
        <v>111</v>
      </c>
      <c r="Z11" s="123" t="str">
        <f>B11</f>
        <v>S005</v>
      </c>
      <c r="AA11" s="183">
        <v>0</v>
      </c>
    </row>
    <row r="12" spans="1:28">
      <c r="A12" s="55" t="b">
        <v>1</v>
      </c>
      <c r="B12" s="55" t="s">
        <v>105</v>
      </c>
      <c r="C12" s="55">
        <v>7</v>
      </c>
      <c r="D12" s="56">
        <v>0</v>
      </c>
      <c r="E12" s="183" t="s">
        <v>374</v>
      </c>
      <c r="F12" s="52">
        <v>3328</v>
      </c>
      <c r="G12" s="52">
        <v>3200</v>
      </c>
      <c r="H12" s="55">
        <v>16</v>
      </c>
      <c r="I12" s="55">
        <v>16</v>
      </c>
      <c r="J12" s="182"/>
      <c r="K12" s="71">
        <v>0</v>
      </c>
      <c r="L12" s="52">
        <v>1</v>
      </c>
      <c r="M12" s="55">
        <v>20</v>
      </c>
      <c r="N12" s="50"/>
      <c r="O12" s="62">
        <v>0</v>
      </c>
      <c r="P12" s="50"/>
      <c r="Q12" s="55" t="s">
        <v>105</v>
      </c>
      <c r="R12" s="55" t="s">
        <v>105</v>
      </c>
      <c r="S12" s="55" t="s">
        <v>105</v>
      </c>
      <c r="T12" s="65" t="s">
        <v>105</v>
      </c>
      <c r="U12" s="55" t="s">
        <v>105</v>
      </c>
      <c r="V12" s="55" t="s">
        <v>105</v>
      </c>
      <c r="W12" s="55" t="s">
        <v>105</v>
      </c>
      <c r="X12" s="55" t="s">
        <v>105</v>
      </c>
      <c r="Y12" s="55" t="s">
        <v>105</v>
      </c>
      <c r="Z12" s="123" t="str">
        <f t="shared" si="0"/>
        <v>S007</v>
      </c>
      <c r="AA12" s="183">
        <v>0</v>
      </c>
    </row>
    <row r="13" spans="1:28">
      <c r="A13" s="55" t="b">
        <v>1</v>
      </c>
      <c r="B13" s="55" t="s">
        <v>106</v>
      </c>
      <c r="C13" s="55">
        <v>8</v>
      </c>
      <c r="D13" s="56">
        <v>0</v>
      </c>
      <c r="E13" s="183" t="s">
        <v>375</v>
      </c>
      <c r="F13" s="55">
        <f>128*54</f>
        <v>6912</v>
      </c>
      <c r="G13" s="55">
        <f>128*48</f>
        <v>6144</v>
      </c>
      <c r="H13" s="55">
        <v>16</v>
      </c>
      <c r="I13" s="55">
        <v>16</v>
      </c>
      <c r="J13" s="182" t="s">
        <v>686</v>
      </c>
      <c r="K13" s="71">
        <v>0</v>
      </c>
      <c r="L13" s="52">
        <v>1</v>
      </c>
      <c r="M13" s="55">
        <v>30</v>
      </c>
      <c r="N13" s="50"/>
      <c r="O13" s="62">
        <v>0</v>
      </c>
      <c r="P13" s="50"/>
      <c r="Q13" s="55" t="s">
        <v>106</v>
      </c>
      <c r="R13" s="55" t="s">
        <v>106</v>
      </c>
      <c r="S13" s="55" t="s">
        <v>106</v>
      </c>
      <c r="T13" s="65" t="s">
        <v>106</v>
      </c>
      <c r="U13" s="55" t="s">
        <v>106</v>
      </c>
      <c r="V13" s="55" t="s">
        <v>106</v>
      </c>
      <c r="W13" s="55" t="s">
        <v>106</v>
      </c>
      <c r="X13" s="55" t="s">
        <v>106</v>
      </c>
      <c r="Y13" s="55" t="s">
        <v>106</v>
      </c>
      <c r="Z13" s="123" t="str">
        <f t="shared" si="0"/>
        <v>S008</v>
      </c>
      <c r="AA13" s="183">
        <v>0</v>
      </c>
    </row>
    <row r="14" spans="1:28">
      <c r="A14" s="55" t="b">
        <v>1</v>
      </c>
      <c r="B14" s="55" t="s">
        <v>107</v>
      </c>
      <c r="C14" s="55">
        <v>9</v>
      </c>
      <c r="D14" s="56">
        <v>0</v>
      </c>
      <c r="E14" s="183" t="s">
        <v>376</v>
      </c>
      <c r="F14" s="65">
        <v>4992</v>
      </c>
      <c r="G14" s="65">
        <v>4480</v>
      </c>
      <c r="H14" s="55">
        <v>16</v>
      </c>
      <c r="I14" s="55">
        <v>16</v>
      </c>
      <c r="J14" s="182" t="s">
        <v>686</v>
      </c>
      <c r="K14" s="71">
        <v>0</v>
      </c>
      <c r="L14" s="52">
        <v>1</v>
      </c>
      <c r="M14" s="55">
        <v>40</v>
      </c>
      <c r="N14" s="50"/>
      <c r="O14" s="62">
        <v>0</v>
      </c>
      <c r="P14" s="50"/>
      <c r="Q14" s="55" t="s">
        <v>107</v>
      </c>
      <c r="R14" s="55" t="s">
        <v>107</v>
      </c>
      <c r="S14" s="55" t="s">
        <v>107</v>
      </c>
      <c r="T14" s="65" t="s">
        <v>107</v>
      </c>
      <c r="U14" s="55" t="s">
        <v>107</v>
      </c>
      <c r="V14" s="55" t="s">
        <v>107</v>
      </c>
      <c r="W14" s="55" t="s">
        <v>107</v>
      </c>
      <c r="X14" s="55" t="s">
        <v>107</v>
      </c>
      <c r="Y14" s="55" t="s">
        <v>107</v>
      </c>
      <c r="Z14" s="123" t="str">
        <f t="shared" si="0"/>
        <v>S009</v>
      </c>
      <c r="AA14" s="183">
        <v>0</v>
      </c>
    </row>
    <row r="15" spans="1:28">
      <c r="A15" s="55" t="b">
        <v>1</v>
      </c>
      <c r="B15" s="55" t="s">
        <v>108</v>
      </c>
      <c r="C15" s="55">
        <v>10</v>
      </c>
      <c r="D15" s="56">
        <v>0</v>
      </c>
      <c r="E15" s="183" t="s">
        <v>377</v>
      </c>
      <c r="F15" s="55">
        <v>3712</v>
      </c>
      <c r="G15" s="55">
        <v>3072</v>
      </c>
      <c r="H15" s="55">
        <v>16</v>
      </c>
      <c r="I15" s="55">
        <v>16</v>
      </c>
      <c r="J15" s="182"/>
      <c r="K15" s="71">
        <v>0</v>
      </c>
      <c r="L15" s="52">
        <v>1</v>
      </c>
      <c r="M15" s="55">
        <v>60</v>
      </c>
      <c r="N15" s="50"/>
      <c r="O15" s="62">
        <v>0</v>
      </c>
      <c r="P15" s="50"/>
      <c r="Q15" s="55" t="s">
        <v>108</v>
      </c>
      <c r="R15" s="55" t="s">
        <v>108</v>
      </c>
      <c r="S15" s="55" t="s">
        <v>108</v>
      </c>
      <c r="T15" s="65" t="s">
        <v>108</v>
      </c>
      <c r="U15" s="55" t="s">
        <v>108</v>
      </c>
      <c r="V15" s="55" t="s">
        <v>108</v>
      </c>
      <c r="W15" s="55" t="s">
        <v>108</v>
      </c>
      <c r="X15" s="55" t="s">
        <v>108</v>
      </c>
      <c r="Y15" s="55" t="s">
        <v>108</v>
      </c>
      <c r="Z15" s="123" t="str">
        <f>B15</f>
        <v>S010</v>
      </c>
      <c r="AA15" s="183">
        <v>0</v>
      </c>
    </row>
    <row r="16" spans="1:28">
      <c r="A16" s="55" t="b">
        <v>1</v>
      </c>
      <c r="B16" s="55" t="s">
        <v>178</v>
      </c>
      <c r="C16" s="55">
        <v>12</v>
      </c>
      <c r="D16" s="56">
        <v>2</v>
      </c>
      <c r="E16" s="183" t="s">
        <v>378</v>
      </c>
      <c r="F16" s="55">
        <f>128*20</f>
        <v>2560</v>
      </c>
      <c r="G16" s="55">
        <f>128*16</f>
        <v>2048</v>
      </c>
      <c r="H16" s="55">
        <v>16</v>
      </c>
      <c r="I16" s="55">
        <v>16</v>
      </c>
      <c r="J16" s="182"/>
      <c r="K16" s="71">
        <v>0</v>
      </c>
      <c r="L16" s="52">
        <v>1</v>
      </c>
      <c r="M16" s="55">
        <v>40</v>
      </c>
      <c r="N16" s="50"/>
      <c r="O16" s="62">
        <v>0</v>
      </c>
      <c r="P16" s="50"/>
      <c r="Q16" s="55" t="s">
        <v>177</v>
      </c>
      <c r="R16" s="55" t="s">
        <v>177</v>
      </c>
      <c r="S16" s="55" t="s">
        <v>177</v>
      </c>
      <c r="T16" s="65" t="s">
        <v>177</v>
      </c>
      <c r="U16" s="55" t="s">
        <v>177</v>
      </c>
      <c r="V16" s="55" t="s">
        <v>177</v>
      </c>
      <c r="W16" s="55" t="s">
        <v>177</v>
      </c>
      <c r="X16" s="55" t="s">
        <v>177</v>
      </c>
      <c r="Y16" s="55" t="s">
        <v>177</v>
      </c>
      <c r="Z16" s="123" t="str">
        <f t="shared" si="0"/>
        <v>S012</v>
      </c>
      <c r="AA16" s="183">
        <v>0</v>
      </c>
      <c r="AB16" s="46"/>
    </row>
    <row r="17" spans="1:28" s="183" customFormat="1">
      <c r="A17" s="183" t="b">
        <v>1</v>
      </c>
      <c r="B17" s="183" t="s">
        <v>695</v>
      </c>
      <c r="C17" s="183">
        <v>13</v>
      </c>
      <c r="D17" s="184">
        <v>3</v>
      </c>
      <c r="E17" s="183" t="s">
        <v>696</v>
      </c>
      <c r="F17" s="183">
        <v>7936</v>
      </c>
      <c r="G17" s="183">
        <v>7936</v>
      </c>
      <c r="H17" s="183">
        <v>16</v>
      </c>
      <c r="I17" s="183">
        <v>16</v>
      </c>
      <c r="J17" s="182"/>
      <c r="K17" s="185">
        <v>0</v>
      </c>
      <c r="L17" s="182">
        <v>1</v>
      </c>
      <c r="M17" s="183">
        <v>40</v>
      </c>
      <c r="N17" s="181"/>
      <c r="O17" s="183" t="s">
        <v>715</v>
      </c>
      <c r="P17" s="181"/>
      <c r="Q17" s="183" t="s">
        <v>697</v>
      </c>
      <c r="R17" s="183" t="s">
        <v>697</v>
      </c>
      <c r="S17" s="183" t="s">
        <v>697</v>
      </c>
      <c r="T17" s="183" t="s">
        <v>697</v>
      </c>
      <c r="U17" s="183" t="s">
        <v>697</v>
      </c>
      <c r="V17" s="183" t="s">
        <v>697</v>
      </c>
      <c r="W17" s="183" t="s">
        <v>697</v>
      </c>
      <c r="X17" s="183" t="s">
        <v>697</v>
      </c>
      <c r="Y17" s="183" t="s">
        <v>697</v>
      </c>
      <c r="Z17" s="183" t="s">
        <v>697</v>
      </c>
      <c r="AA17" s="183">
        <v>0</v>
      </c>
      <c r="AB17" s="241"/>
    </row>
    <row r="18" spans="1:28">
      <c r="A18" s="55" t="b">
        <v>1</v>
      </c>
      <c r="B18" s="55" t="s">
        <v>121</v>
      </c>
      <c r="C18" s="55">
        <v>31</v>
      </c>
      <c r="D18" s="56">
        <v>1</v>
      </c>
      <c r="E18" s="183" t="s">
        <v>668</v>
      </c>
      <c r="F18" s="55">
        <v>7040</v>
      </c>
      <c r="G18" s="55">
        <v>5120</v>
      </c>
      <c r="H18" s="55">
        <v>16</v>
      </c>
      <c r="I18" s="55">
        <v>16</v>
      </c>
      <c r="J18" s="182"/>
      <c r="K18" s="71">
        <v>0</v>
      </c>
      <c r="L18" s="52">
        <v>1</v>
      </c>
      <c r="M18" s="55">
        <v>15</v>
      </c>
      <c r="N18" s="50"/>
      <c r="O18" s="62">
        <v>0</v>
      </c>
      <c r="P18" s="50"/>
      <c r="Q18" s="55" t="s">
        <v>121</v>
      </c>
      <c r="R18" s="55" t="s">
        <v>121</v>
      </c>
      <c r="S18" s="55" t="s">
        <v>121</v>
      </c>
      <c r="T18" s="65" t="s">
        <v>121</v>
      </c>
      <c r="U18" s="55" t="s">
        <v>121</v>
      </c>
      <c r="V18" s="55" t="s">
        <v>121</v>
      </c>
      <c r="W18" s="55" t="s">
        <v>121</v>
      </c>
      <c r="X18" s="55" t="s">
        <v>121</v>
      </c>
      <c r="Y18" s="55" t="s">
        <v>121</v>
      </c>
      <c r="Z18" s="123" t="str">
        <f t="shared" si="0"/>
        <v>S031</v>
      </c>
      <c r="AA18" s="183">
        <v>0</v>
      </c>
    </row>
    <row r="19" spans="1:28">
      <c r="A19" s="55" t="b">
        <v>1</v>
      </c>
      <c r="B19" s="55" t="s">
        <v>122</v>
      </c>
      <c r="C19" s="55">
        <v>32</v>
      </c>
      <c r="D19" s="56">
        <v>1</v>
      </c>
      <c r="E19" s="183" t="s">
        <v>669</v>
      </c>
      <c r="F19" s="55">
        <v>5760</v>
      </c>
      <c r="G19" s="55">
        <v>3456</v>
      </c>
      <c r="H19" s="55">
        <v>16</v>
      </c>
      <c r="I19" s="55">
        <v>16</v>
      </c>
      <c r="J19" s="182"/>
      <c r="K19" s="71">
        <v>0</v>
      </c>
      <c r="L19" s="52">
        <v>1</v>
      </c>
      <c r="M19" s="55">
        <v>15</v>
      </c>
      <c r="N19" s="50"/>
      <c r="O19" s="62">
        <v>0</v>
      </c>
      <c r="P19" s="50"/>
      <c r="Q19" s="55" t="s">
        <v>122</v>
      </c>
      <c r="R19" s="55" t="s">
        <v>122</v>
      </c>
      <c r="S19" s="55" t="s">
        <v>122</v>
      </c>
      <c r="T19" s="65" t="s">
        <v>122</v>
      </c>
      <c r="U19" s="55" t="s">
        <v>122</v>
      </c>
      <c r="V19" s="55" t="s">
        <v>122</v>
      </c>
      <c r="W19" s="55" t="s">
        <v>122</v>
      </c>
      <c r="X19" s="55" t="s">
        <v>122</v>
      </c>
      <c r="Y19" s="55" t="s">
        <v>122</v>
      </c>
      <c r="Z19" s="123" t="str">
        <f t="shared" si="0"/>
        <v>S032</v>
      </c>
      <c r="AA19" s="183">
        <v>0</v>
      </c>
    </row>
    <row r="20" spans="1:28">
      <c r="A20" s="55" t="b">
        <v>1</v>
      </c>
      <c r="B20" s="55" t="s">
        <v>137</v>
      </c>
      <c r="C20" s="55">
        <v>33</v>
      </c>
      <c r="D20" s="56">
        <v>1</v>
      </c>
      <c r="E20" s="183" t="s">
        <v>670</v>
      </c>
      <c r="F20" s="55">
        <v>7040</v>
      </c>
      <c r="G20" s="55">
        <v>7040</v>
      </c>
      <c r="H20" s="55">
        <v>16</v>
      </c>
      <c r="I20" s="55">
        <v>16</v>
      </c>
      <c r="J20" s="182"/>
      <c r="K20" s="71">
        <v>0</v>
      </c>
      <c r="L20" s="52">
        <v>1</v>
      </c>
      <c r="M20" s="55">
        <v>20</v>
      </c>
      <c r="N20" s="50"/>
      <c r="O20" s="62">
        <v>0</v>
      </c>
      <c r="P20" s="50"/>
      <c r="Q20" s="55" t="s">
        <v>137</v>
      </c>
      <c r="R20" s="55" t="s">
        <v>137</v>
      </c>
      <c r="S20" s="55" t="s">
        <v>137</v>
      </c>
      <c r="T20" s="65" t="s">
        <v>137</v>
      </c>
      <c r="U20" s="55" t="s">
        <v>137</v>
      </c>
      <c r="V20" s="55" t="s">
        <v>137</v>
      </c>
      <c r="W20" s="55" t="s">
        <v>137</v>
      </c>
      <c r="X20" s="55" t="s">
        <v>137</v>
      </c>
      <c r="Y20" s="55" t="s">
        <v>137</v>
      </c>
      <c r="Z20" s="123" t="str">
        <f t="shared" si="0"/>
        <v>S033</v>
      </c>
      <c r="AA20" s="183">
        <v>0</v>
      </c>
    </row>
    <row r="21" spans="1:28">
      <c r="A21" s="55" t="b">
        <v>1</v>
      </c>
      <c r="B21" s="55" t="s">
        <v>138</v>
      </c>
      <c r="C21" s="55">
        <v>34</v>
      </c>
      <c r="D21" s="56">
        <v>1</v>
      </c>
      <c r="E21" s="183" t="s">
        <v>671</v>
      </c>
      <c r="F21" s="55">
        <v>5760</v>
      </c>
      <c r="G21" s="55">
        <v>5760</v>
      </c>
      <c r="H21" s="55">
        <v>16</v>
      </c>
      <c r="I21" s="55">
        <v>16</v>
      </c>
      <c r="J21" s="182"/>
      <c r="K21" s="71">
        <v>0</v>
      </c>
      <c r="L21" s="52">
        <v>1</v>
      </c>
      <c r="M21" s="55">
        <v>20</v>
      </c>
      <c r="N21" s="50"/>
      <c r="O21" s="62">
        <v>0</v>
      </c>
      <c r="P21" s="50"/>
      <c r="Q21" s="55" t="s">
        <v>138</v>
      </c>
      <c r="R21" s="55" t="s">
        <v>138</v>
      </c>
      <c r="S21" s="55" t="s">
        <v>138</v>
      </c>
      <c r="T21" s="65" t="s">
        <v>138</v>
      </c>
      <c r="U21" s="55" t="s">
        <v>138</v>
      </c>
      <c r="V21" s="55" t="s">
        <v>138</v>
      </c>
      <c r="W21" s="55" t="s">
        <v>138</v>
      </c>
      <c r="X21" s="55" t="s">
        <v>138</v>
      </c>
      <c r="Y21" s="55" t="s">
        <v>138</v>
      </c>
      <c r="Z21" s="123" t="str">
        <f t="shared" si="0"/>
        <v>S034</v>
      </c>
      <c r="AA21" s="183">
        <v>0</v>
      </c>
    </row>
    <row r="22" spans="1:28">
      <c r="A22" s="55" t="b">
        <v>1</v>
      </c>
      <c r="B22" s="55" t="s">
        <v>139</v>
      </c>
      <c r="C22" s="55">
        <v>35</v>
      </c>
      <c r="D22" s="56">
        <v>1</v>
      </c>
      <c r="E22" s="183" t="s">
        <v>672</v>
      </c>
      <c r="F22" s="55">
        <v>7040</v>
      </c>
      <c r="G22" s="55">
        <v>3456</v>
      </c>
      <c r="H22" s="55">
        <v>16</v>
      </c>
      <c r="I22" s="55">
        <v>16</v>
      </c>
      <c r="J22" s="182"/>
      <c r="K22" s="71">
        <v>0</v>
      </c>
      <c r="L22" s="52">
        <v>1</v>
      </c>
      <c r="M22" s="55">
        <v>25</v>
      </c>
      <c r="N22" s="50"/>
      <c r="O22" s="62">
        <v>0</v>
      </c>
      <c r="P22" s="50"/>
      <c r="Q22" s="55" t="s">
        <v>139</v>
      </c>
      <c r="R22" s="55" t="s">
        <v>139</v>
      </c>
      <c r="S22" s="55" t="s">
        <v>139</v>
      </c>
      <c r="T22" s="65" t="s">
        <v>139</v>
      </c>
      <c r="U22" s="55" t="s">
        <v>139</v>
      </c>
      <c r="V22" s="55" t="s">
        <v>139</v>
      </c>
      <c r="W22" s="55" t="s">
        <v>139</v>
      </c>
      <c r="X22" s="55" t="s">
        <v>139</v>
      </c>
      <c r="Y22" s="55" t="s">
        <v>139</v>
      </c>
      <c r="Z22" s="123" t="str">
        <f t="shared" si="0"/>
        <v>S035</v>
      </c>
      <c r="AA22" s="183">
        <v>0</v>
      </c>
    </row>
    <row r="23" spans="1:28">
      <c r="A23" s="55" t="b">
        <v>1</v>
      </c>
      <c r="B23" s="55" t="s">
        <v>140</v>
      </c>
      <c r="C23" s="55">
        <v>36</v>
      </c>
      <c r="D23" s="56">
        <v>1</v>
      </c>
      <c r="E23" s="183" t="s">
        <v>673</v>
      </c>
      <c r="F23" s="55">
        <v>5760</v>
      </c>
      <c r="G23" s="55">
        <v>3200</v>
      </c>
      <c r="H23" s="55">
        <v>16</v>
      </c>
      <c r="I23" s="55">
        <v>16</v>
      </c>
      <c r="J23" s="182"/>
      <c r="K23" s="71">
        <v>0</v>
      </c>
      <c r="L23" s="52">
        <v>1</v>
      </c>
      <c r="M23" s="55">
        <v>25</v>
      </c>
      <c r="N23" s="50"/>
      <c r="O23" s="62">
        <v>0</v>
      </c>
      <c r="P23" s="50"/>
      <c r="Q23" s="55" t="s">
        <v>140</v>
      </c>
      <c r="R23" s="55" t="s">
        <v>140</v>
      </c>
      <c r="S23" s="55" t="s">
        <v>140</v>
      </c>
      <c r="T23" s="65" t="s">
        <v>140</v>
      </c>
      <c r="U23" s="55" t="s">
        <v>140</v>
      </c>
      <c r="V23" s="55" t="s">
        <v>140</v>
      </c>
      <c r="W23" s="55" t="s">
        <v>140</v>
      </c>
      <c r="X23" s="55" t="s">
        <v>140</v>
      </c>
      <c r="Y23" s="55" t="s">
        <v>140</v>
      </c>
      <c r="Z23" s="123" t="str">
        <f t="shared" si="0"/>
        <v>S036</v>
      </c>
      <c r="AA23" s="183">
        <v>0</v>
      </c>
    </row>
    <row r="24" spans="1:28">
      <c r="A24" s="55" t="b">
        <v>1</v>
      </c>
      <c r="B24" s="55" t="s">
        <v>141</v>
      </c>
      <c r="C24" s="55">
        <v>37</v>
      </c>
      <c r="D24" s="56">
        <v>1</v>
      </c>
      <c r="E24" s="183" t="s">
        <v>674</v>
      </c>
      <c r="F24" s="55">
        <v>7040</v>
      </c>
      <c r="G24" s="55">
        <v>3968</v>
      </c>
      <c r="H24" s="55">
        <v>16</v>
      </c>
      <c r="I24" s="55">
        <v>16</v>
      </c>
      <c r="J24" s="182"/>
      <c r="K24" s="71">
        <v>0</v>
      </c>
      <c r="L24" s="52">
        <v>1</v>
      </c>
      <c r="M24" s="55">
        <v>35</v>
      </c>
      <c r="N24" s="50"/>
      <c r="O24" s="62">
        <v>0</v>
      </c>
      <c r="P24" s="50"/>
      <c r="Q24" s="55" t="s">
        <v>141</v>
      </c>
      <c r="R24" s="55" t="s">
        <v>141</v>
      </c>
      <c r="S24" s="55" t="s">
        <v>141</v>
      </c>
      <c r="T24" s="65" t="s">
        <v>141</v>
      </c>
      <c r="U24" s="55" t="s">
        <v>141</v>
      </c>
      <c r="V24" s="55" t="s">
        <v>141</v>
      </c>
      <c r="W24" s="55" t="s">
        <v>141</v>
      </c>
      <c r="X24" s="55" t="s">
        <v>141</v>
      </c>
      <c r="Y24" s="55" t="s">
        <v>141</v>
      </c>
      <c r="Z24" s="123" t="str">
        <f t="shared" si="0"/>
        <v>S037</v>
      </c>
      <c r="AA24" s="183">
        <v>0</v>
      </c>
    </row>
    <row r="25" spans="1:28">
      <c r="A25" s="55" t="b">
        <v>1</v>
      </c>
      <c r="B25" s="55" t="s">
        <v>142</v>
      </c>
      <c r="C25" s="55">
        <v>38</v>
      </c>
      <c r="D25" s="56">
        <v>1</v>
      </c>
      <c r="E25" s="183" t="s">
        <v>675</v>
      </c>
      <c r="F25" s="55">
        <v>5760</v>
      </c>
      <c r="G25" s="55">
        <v>5760</v>
      </c>
      <c r="H25" s="55">
        <v>16</v>
      </c>
      <c r="I25" s="55">
        <v>16</v>
      </c>
      <c r="J25" s="182"/>
      <c r="K25" s="71">
        <v>0</v>
      </c>
      <c r="L25" s="52">
        <v>1</v>
      </c>
      <c r="M25" s="55">
        <v>35</v>
      </c>
      <c r="N25" s="50"/>
      <c r="O25" s="62">
        <v>0</v>
      </c>
      <c r="P25" s="50"/>
      <c r="Q25" s="55" t="s">
        <v>142</v>
      </c>
      <c r="R25" s="55" t="s">
        <v>142</v>
      </c>
      <c r="S25" s="55" t="s">
        <v>142</v>
      </c>
      <c r="T25" s="65" t="s">
        <v>142</v>
      </c>
      <c r="U25" s="55" t="s">
        <v>142</v>
      </c>
      <c r="V25" s="55" t="s">
        <v>142</v>
      </c>
      <c r="W25" s="55" t="s">
        <v>142</v>
      </c>
      <c r="X25" s="55" t="s">
        <v>142</v>
      </c>
      <c r="Y25" s="55" t="s">
        <v>142</v>
      </c>
      <c r="Z25" s="123" t="str">
        <f t="shared" si="0"/>
        <v>S038</v>
      </c>
      <c r="AA25" s="183">
        <v>0</v>
      </c>
    </row>
    <row r="26" spans="1:28">
      <c r="A26" s="55" t="b">
        <v>1</v>
      </c>
      <c r="B26" s="55" t="s">
        <v>143</v>
      </c>
      <c r="C26" s="55">
        <v>39</v>
      </c>
      <c r="D26" s="56">
        <v>1</v>
      </c>
      <c r="E26" s="183" t="s">
        <v>676</v>
      </c>
      <c r="F26" s="55">
        <v>7040</v>
      </c>
      <c r="G26" s="55">
        <v>7040</v>
      </c>
      <c r="H26" s="55">
        <v>16</v>
      </c>
      <c r="I26" s="55">
        <v>16</v>
      </c>
      <c r="J26" s="182"/>
      <c r="K26" s="71">
        <v>0</v>
      </c>
      <c r="L26" s="52">
        <v>1</v>
      </c>
      <c r="M26" s="55">
        <v>40</v>
      </c>
      <c r="N26" s="50"/>
      <c r="O26" s="62">
        <v>0</v>
      </c>
      <c r="P26" s="50"/>
      <c r="Q26" s="55" t="s">
        <v>143</v>
      </c>
      <c r="R26" s="55" t="s">
        <v>143</v>
      </c>
      <c r="S26" s="55" t="s">
        <v>143</v>
      </c>
      <c r="T26" s="65" t="s">
        <v>143</v>
      </c>
      <c r="U26" s="55" t="s">
        <v>143</v>
      </c>
      <c r="V26" s="55" t="s">
        <v>143</v>
      </c>
      <c r="W26" s="55" t="s">
        <v>143</v>
      </c>
      <c r="X26" s="55" t="s">
        <v>143</v>
      </c>
      <c r="Y26" s="55" t="s">
        <v>143</v>
      </c>
      <c r="Z26" s="123" t="str">
        <f t="shared" si="0"/>
        <v>S039</v>
      </c>
      <c r="AA26" s="183">
        <v>0</v>
      </c>
    </row>
    <row r="27" spans="1:28">
      <c r="A27" s="55" t="b">
        <v>1</v>
      </c>
      <c r="B27" s="55" t="s">
        <v>144</v>
      </c>
      <c r="C27" s="55">
        <v>40</v>
      </c>
      <c r="D27" s="56">
        <v>1</v>
      </c>
      <c r="E27" s="183" t="s">
        <v>677</v>
      </c>
      <c r="F27" s="55">
        <v>5760</v>
      </c>
      <c r="G27" s="55">
        <v>5760</v>
      </c>
      <c r="H27" s="55">
        <v>16</v>
      </c>
      <c r="I27" s="55">
        <v>16</v>
      </c>
      <c r="J27" s="182"/>
      <c r="K27" s="71">
        <v>0</v>
      </c>
      <c r="L27" s="52">
        <v>1</v>
      </c>
      <c r="M27" s="55">
        <v>40</v>
      </c>
      <c r="N27" s="50"/>
      <c r="O27" s="62">
        <v>0</v>
      </c>
      <c r="P27" s="50"/>
      <c r="Q27" s="55" t="s">
        <v>144</v>
      </c>
      <c r="R27" s="55" t="s">
        <v>144</v>
      </c>
      <c r="S27" s="55" t="s">
        <v>144</v>
      </c>
      <c r="T27" s="65" t="s">
        <v>144</v>
      </c>
      <c r="U27" s="55" t="s">
        <v>144</v>
      </c>
      <c r="V27" s="55" t="s">
        <v>144</v>
      </c>
      <c r="W27" s="55" t="s">
        <v>144</v>
      </c>
      <c r="X27" s="55" t="s">
        <v>144</v>
      </c>
      <c r="Y27" s="55" t="s">
        <v>144</v>
      </c>
      <c r="Z27" s="123" t="str">
        <f t="shared" si="0"/>
        <v>S040</v>
      </c>
      <c r="AA27" s="183">
        <v>0</v>
      </c>
    </row>
    <row r="28" spans="1:28">
      <c r="A28" s="55" t="b">
        <v>1</v>
      </c>
      <c r="B28" s="55" t="s">
        <v>145</v>
      </c>
      <c r="C28" s="55">
        <v>41</v>
      </c>
      <c r="D28" s="56">
        <v>1</v>
      </c>
      <c r="E28" s="183" t="s">
        <v>678</v>
      </c>
      <c r="F28" s="55">
        <v>7040</v>
      </c>
      <c r="G28" s="55">
        <v>7040</v>
      </c>
      <c r="H28" s="55">
        <v>16</v>
      </c>
      <c r="I28" s="55">
        <v>16</v>
      </c>
      <c r="J28" s="182"/>
      <c r="K28" s="71">
        <v>0</v>
      </c>
      <c r="L28" s="52">
        <v>1</v>
      </c>
      <c r="M28" s="55">
        <v>45</v>
      </c>
      <c r="N28" s="50"/>
      <c r="O28" s="62">
        <v>0</v>
      </c>
      <c r="P28" s="50"/>
      <c r="Q28" s="55" t="s">
        <v>145</v>
      </c>
      <c r="R28" s="55" t="s">
        <v>145</v>
      </c>
      <c r="S28" s="55" t="s">
        <v>145</v>
      </c>
      <c r="T28" s="65" t="s">
        <v>145</v>
      </c>
      <c r="U28" s="55" t="s">
        <v>145</v>
      </c>
      <c r="V28" s="55" t="s">
        <v>145</v>
      </c>
      <c r="W28" s="55" t="s">
        <v>145</v>
      </c>
      <c r="X28" s="55" t="s">
        <v>145</v>
      </c>
      <c r="Y28" s="55" t="s">
        <v>145</v>
      </c>
      <c r="Z28" s="123" t="str">
        <f t="shared" si="0"/>
        <v>S041</v>
      </c>
      <c r="AA28" s="183">
        <v>0</v>
      </c>
    </row>
    <row r="29" spans="1:28">
      <c r="A29" s="55" t="b">
        <v>1</v>
      </c>
      <c r="B29" s="55" t="s">
        <v>146</v>
      </c>
      <c r="C29" s="55">
        <v>42</v>
      </c>
      <c r="D29" s="56">
        <v>1</v>
      </c>
      <c r="E29" s="183" t="s">
        <v>679</v>
      </c>
      <c r="F29" s="55">
        <v>5760</v>
      </c>
      <c r="G29" s="55">
        <v>5760</v>
      </c>
      <c r="H29" s="55">
        <v>16</v>
      </c>
      <c r="I29" s="55">
        <v>16</v>
      </c>
      <c r="J29" s="182"/>
      <c r="K29" s="71">
        <v>0</v>
      </c>
      <c r="L29" s="52">
        <v>1</v>
      </c>
      <c r="M29" s="55">
        <v>45</v>
      </c>
      <c r="N29" s="50"/>
      <c r="O29" s="62">
        <v>0</v>
      </c>
      <c r="P29" s="50"/>
      <c r="Q29" s="55" t="s">
        <v>146</v>
      </c>
      <c r="R29" s="55" t="s">
        <v>146</v>
      </c>
      <c r="S29" s="55" t="s">
        <v>146</v>
      </c>
      <c r="T29" s="65" t="s">
        <v>146</v>
      </c>
      <c r="U29" s="55" t="s">
        <v>146</v>
      </c>
      <c r="V29" s="55" t="s">
        <v>146</v>
      </c>
      <c r="W29" s="55" t="s">
        <v>146</v>
      </c>
      <c r="X29" s="55" t="s">
        <v>146</v>
      </c>
      <c r="Y29" s="55" t="s">
        <v>146</v>
      </c>
      <c r="Z29" s="123" t="str">
        <f t="shared" si="0"/>
        <v>S042</v>
      </c>
      <c r="AA29" s="183">
        <v>0</v>
      </c>
    </row>
    <row r="30" spans="1:28" s="183" customFormat="1">
      <c r="A30" s="183" t="b">
        <v>1</v>
      </c>
      <c r="B30" s="183" t="s">
        <v>633</v>
      </c>
      <c r="C30" s="183">
        <v>43</v>
      </c>
      <c r="D30" s="184">
        <v>1</v>
      </c>
      <c r="E30" s="183" t="s">
        <v>680</v>
      </c>
      <c r="F30" s="183">
        <v>7040</v>
      </c>
      <c r="G30" s="183">
        <v>7040</v>
      </c>
      <c r="H30" s="183">
        <v>16</v>
      </c>
      <c r="I30" s="183">
        <v>16</v>
      </c>
      <c r="J30" s="182"/>
      <c r="K30" s="185">
        <v>0</v>
      </c>
      <c r="L30" s="182">
        <v>1</v>
      </c>
      <c r="M30" s="183">
        <v>50</v>
      </c>
      <c r="N30" s="181"/>
      <c r="O30" s="183">
        <v>0</v>
      </c>
      <c r="P30" s="181"/>
      <c r="Q30" s="183" t="s">
        <v>635</v>
      </c>
      <c r="R30" s="183" t="s">
        <v>635</v>
      </c>
      <c r="S30" s="183" t="s">
        <v>635</v>
      </c>
      <c r="T30" s="183" t="s">
        <v>635</v>
      </c>
      <c r="U30" s="183" t="s">
        <v>635</v>
      </c>
      <c r="V30" s="183" t="s">
        <v>635</v>
      </c>
      <c r="W30" s="183" t="s">
        <v>635</v>
      </c>
      <c r="X30" s="183" t="s">
        <v>635</v>
      </c>
      <c r="Y30" s="183" t="s">
        <v>635</v>
      </c>
      <c r="Z30" s="183" t="s">
        <v>635</v>
      </c>
      <c r="AA30" s="183">
        <v>0</v>
      </c>
      <c r="AB30" s="192"/>
    </row>
    <row r="31" spans="1:28" s="183" customFormat="1">
      <c r="A31" s="183" t="b">
        <v>1</v>
      </c>
      <c r="B31" s="183" t="s">
        <v>634</v>
      </c>
      <c r="C31" s="183">
        <v>44</v>
      </c>
      <c r="D31" s="184">
        <v>1</v>
      </c>
      <c r="E31" s="183" t="s">
        <v>681</v>
      </c>
      <c r="F31" s="183">
        <v>5760</v>
      </c>
      <c r="G31" s="183">
        <v>5760</v>
      </c>
      <c r="H31" s="183">
        <v>16</v>
      </c>
      <c r="I31" s="183">
        <v>16</v>
      </c>
      <c r="J31" s="182"/>
      <c r="K31" s="185">
        <v>0</v>
      </c>
      <c r="L31" s="182">
        <v>1</v>
      </c>
      <c r="M31" s="183">
        <v>50</v>
      </c>
      <c r="N31" s="181"/>
      <c r="O31" s="183">
        <v>0</v>
      </c>
      <c r="P31" s="181"/>
      <c r="Q31" s="183" t="s">
        <v>636</v>
      </c>
      <c r="R31" s="183" t="s">
        <v>636</v>
      </c>
      <c r="S31" s="183" t="s">
        <v>636</v>
      </c>
      <c r="T31" s="183" t="s">
        <v>636</v>
      </c>
      <c r="U31" s="183" t="s">
        <v>636</v>
      </c>
      <c r="V31" s="183" t="s">
        <v>636</v>
      </c>
      <c r="W31" s="183" t="s">
        <v>636</v>
      </c>
      <c r="X31" s="183" t="s">
        <v>636</v>
      </c>
      <c r="Y31" s="183" t="s">
        <v>636</v>
      </c>
      <c r="Z31" s="183" t="s">
        <v>636</v>
      </c>
      <c r="AA31" s="183">
        <v>0</v>
      </c>
      <c r="AB31" s="192"/>
    </row>
    <row r="32" spans="1:28" s="65" customFormat="1">
      <c r="A32" s="69" t="b">
        <v>1</v>
      </c>
      <c r="B32" s="69" t="s">
        <v>192</v>
      </c>
      <c r="C32" s="69">
        <v>45</v>
      </c>
      <c r="D32" s="70">
        <v>1</v>
      </c>
      <c r="E32" s="183" t="s">
        <v>682</v>
      </c>
      <c r="F32" s="69">
        <v>7040</v>
      </c>
      <c r="G32" s="69">
        <v>7040</v>
      </c>
      <c r="H32" s="69">
        <v>16</v>
      </c>
      <c r="I32" s="69">
        <v>16</v>
      </c>
      <c r="J32" s="182"/>
      <c r="K32" s="71">
        <v>0</v>
      </c>
      <c r="L32" s="68">
        <v>1</v>
      </c>
      <c r="M32" s="69">
        <v>60</v>
      </c>
      <c r="N32" s="67"/>
      <c r="O32" s="69">
        <v>0</v>
      </c>
      <c r="P32" s="67"/>
      <c r="Q32" s="69" t="s">
        <v>192</v>
      </c>
      <c r="R32" s="69" t="s">
        <v>192</v>
      </c>
      <c r="S32" s="69" t="s">
        <v>192</v>
      </c>
      <c r="T32" s="69" t="s">
        <v>192</v>
      </c>
      <c r="U32" s="69" t="s">
        <v>192</v>
      </c>
      <c r="V32" s="69" t="s">
        <v>192</v>
      </c>
      <c r="W32" s="69" t="s">
        <v>192</v>
      </c>
      <c r="X32" s="69" t="s">
        <v>192</v>
      </c>
      <c r="Y32" s="69" t="s">
        <v>192</v>
      </c>
      <c r="Z32" s="123" t="str">
        <f>B32</f>
        <v>S045</v>
      </c>
      <c r="AA32" s="183">
        <v>0</v>
      </c>
      <c r="AB32" s="66"/>
    </row>
    <row r="33" spans="1:28" s="65" customFormat="1">
      <c r="A33" s="69" t="b">
        <v>1</v>
      </c>
      <c r="B33" s="69" t="s">
        <v>193</v>
      </c>
      <c r="C33" s="69">
        <v>46</v>
      </c>
      <c r="D33" s="70">
        <v>1</v>
      </c>
      <c r="E33" s="183" t="s">
        <v>683</v>
      </c>
      <c r="F33" s="69">
        <v>5760</v>
      </c>
      <c r="G33" s="69">
        <v>5760</v>
      </c>
      <c r="H33" s="69">
        <v>16</v>
      </c>
      <c r="I33" s="69">
        <v>16</v>
      </c>
      <c r="J33" s="182"/>
      <c r="K33" s="71">
        <v>0</v>
      </c>
      <c r="L33" s="68">
        <v>1</v>
      </c>
      <c r="M33" s="69">
        <v>60</v>
      </c>
      <c r="N33" s="67"/>
      <c r="O33" s="69">
        <v>0</v>
      </c>
      <c r="P33" s="67"/>
      <c r="Q33" s="69" t="s">
        <v>193</v>
      </c>
      <c r="R33" s="69" t="s">
        <v>193</v>
      </c>
      <c r="S33" s="69" t="s">
        <v>193</v>
      </c>
      <c r="T33" s="69" t="s">
        <v>193</v>
      </c>
      <c r="U33" s="69" t="s">
        <v>193</v>
      </c>
      <c r="V33" s="69" t="s">
        <v>193</v>
      </c>
      <c r="W33" s="69" t="s">
        <v>193</v>
      </c>
      <c r="X33" s="69" t="s">
        <v>193</v>
      </c>
      <c r="Y33" s="69" t="s">
        <v>193</v>
      </c>
      <c r="Z33" s="123" t="str">
        <f>B33</f>
        <v>S046</v>
      </c>
      <c r="AA33" s="183">
        <v>0</v>
      </c>
      <c r="AB33" s="66"/>
    </row>
    <row r="34" spans="1:28" s="183" customFormat="1">
      <c r="A34" s="183" t="b">
        <v>1</v>
      </c>
      <c r="B34" s="183" t="s">
        <v>741</v>
      </c>
      <c r="C34" s="183">
        <v>49</v>
      </c>
      <c r="D34" s="184">
        <v>2</v>
      </c>
      <c r="E34" s="183" t="s">
        <v>757</v>
      </c>
      <c r="F34" s="183">
        <v>7040</v>
      </c>
      <c r="G34" s="183">
        <v>7040</v>
      </c>
      <c r="H34" s="183">
        <v>16</v>
      </c>
      <c r="I34" s="183">
        <v>16</v>
      </c>
      <c r="J34" s="182"/>
      <c r="K34" s="185">
        <v>0</v>
      </c>
      <c r="L34" s="182">
        <v>1</v>
      </c>
      <c r="M34" s="183">
        <v>15</v>
      </c>
      <c r="N34" s="181"/>
      <c r="O34" s="183">
        <v>0</v>
      </c>
      <c r="P34" s="181"/>
      <c r="Q34" s="183" t="str">
        <f>$B$34</f>
        <v>S049</v>
      </c>
      <c r="R34" s="183" t="str">
        <f t="shared" ref="R34:Z34" si="1">$B$34</f>
        <v>S049</v>
      </c>
      <c r="S34" s="183" t="str">
        <f t="shared" si="1"/>
        <v>S049</v>
      </c>
      <c r="T34" s="183" t="str">
        <f t="shared" si="1"/>
        <v>S049</v>
      </c>
      <c r="U34" s="183" t="str">
        <f t="shared" si="1"/>
        <v>S049</v>
      </c>
      <c r="V34" s="183" t="str">
        <f t="shared" si="1"/>
        <v>S049</v>
      </c>
      <c r="W34" s="183" t="str">
        <f t="shared" si="1"/>
        <v>S049</v>
      </c>
      <c r="X34" s="183" t="str">
        <f t="shared" si="1"/>
        <v>S049</v>
      </c>
      <c r="Y34" s="183" t="str">
        <f t="shared" si="1"/>
        <v>S049</v>
      </c>
      <c r="Z34" s="183" t="str">
        <f t="shared" si="1"/>
        <v>S049</v>
      </c>
      <c r="AA34" s="183">
        <v>0</v>
      </c>
      <c r="AB34" s="273"/>
    </row>
    <row r="35" spans="1:28" s="183" customFormat="1">
      <c r="A35" s="183" t="b">
        <v>1</v>
      </c>
      <c r="B35" s="183" t="s">
        <v>742</v>
      </c>
      <c r="C35" s="183">
        <v>50</v>
      </c>
      <c r="D35" s="184">
        <v>2</v>
      </c>
      <c r="E35" s="183" t="s">
        <v>758</v>
      </c>
      <c r="F35" s="183">
        <v>5760</v>
      </c>
      <c r="G35" s="183">
        <v>5760</v>
      </c>
      <c r="H35" s="183">
        <v>16</v>
      </c>
      <c r="I35" s="183">
        <v>16</v>
      </c>
      <c r="J35" s="182"/>
      <c r="K35" s="185">
        <v>0</v>
      </c>
      <c r="L35" s="182">
        <v>1</v>
      </c>
      <c r="M35" s="183">
        <v>15</v>
      </c>
      <c r="N35" s="181"/>
      <c r="O35" s="183">
        <v>0</v>
      </c>
      <c r="P35" s="181"/>
      <c r="Q35" s="183" t="str">
        <f>$B$35</f>
        <v>S050</v>
      </c>
      <c r="R35" s="183" t="str">
        <f t="shared" ref="R35:Z35" si="2">$B$35</f>
        <v>S050</v>
      </c>
      <c r="S35" s="183" t="str">
        <f t="shared" si="2"/>
        <v>S050</v>
      </c>
      <c r="T35" s="183" t="str">
        <f t="shared" si="2"/>
        <v>S050</v>
      </c>
      <c r="U35" s="183" t="str">
        <f t="shared" si="2"/>
        <v>S050</v>
      </c>
      <c r="V35" s="183" t="str">
        <f t="shared" si="2"/>
        <v>S050</v>
      </c>
      <c r="W35" s="183" t="str">
        <f t="shared" si="2"/>
        <v>S050</v>
      </c>
      <c r="X35" s="183" t="str">
        <f t="shared" si="2"/>
        <v>S050</v>
      </c>
      <c r="Y35" s="183" t="str">
        <f t="shared" si="2"/>
        <v>S050</v>
      </c>
      <c r="Z35" s="183" t="str">
        <f t="shared" si="2"/>
        <v>S050</v>
      </c>
      <c r="AA35" s="183">
        <v>0</v>
      </c>
      <c r="AB35" s="273"/>
    </row>
    <row r="36" spans="1:28" s="183" customFormat="1">
      <c r="A36" s="183" t="b">
        <v>1</v>
      </c>
      <c r="B36" s="183" t="s">
        <v>743</v>
      </c>
      <c r="C36" s="183">
        <v>51</v>
      </c>
      <c r="D36" s="184">
        <v>2</v>
      </c>
      <c r="E36" s="183" t="s">
        <v>759</v>
      </c>
      <c r="F36" s="183">
        <v>7040</v>
      </c>
      <c r="G36" s="183">
        <v>7040</v>
      </c>
      <c r="H36" s="183">
        <v>16</v>
      </c>
      <c r="I36" s="183">
        <v>16</v>
      </c>
      <c r="J36" s="182"/>
      <c r="K36" s="185">
        <v>0</v>
      </c>
      <c r="L36" s="182">
        <v>1</v>
      </c>
      <c r="M36" s="183">
        <v>20</v>
      </c>
      <c r="N36" s="181"/>
      <c r="O36" s="183">
        <v>0</v>
      </c>
      <c r="P36" s="181"/>
      <c r="Q36" s="183" t="str">
        <f>$B$36</f>
        <v>S051</v>
      </c>
      <c r="R36" s="183" t="str">
        <f t="shared" ref="R36:Z36" si="3">$B$36</f>
        <v>S051</v>
      </c>
      <c r="S36" s="183" t="str">
        <f t="shared" si="3"/>
        <v>S051</v>
      </c>
      <c r="T36" s="183" t="str">
        <f t="shared" si="3"/>
        <v>S051</v>
      </c>
      <c r="U36" s="183" t="str">
        <f t="shared" si="3"/>
        <v>S051</v>
      </c>
      <c r="V36" s="183" t="str">
        <f t="shared" si="3"/>
        <v>S051</v>
      </c>
      <c r="W36" s="183" t="str">
        <f t="shared" si="3"/>
        <v>S051</v>
      </c>
      <c r="X36" s="183" t="str">
        <f t="shared" si="3"/>
        <v>S051</v>
      </c>
      <c r="Y36" s="183" t="str">
        <f t="shared" si="3"/>
        <v>S051</v>
      </c>
      <c r="Z36" s="183" t="str">
        <f t="shared" si="3"/>
        <v>S051</v>
      </c>
      <c r="AA36" s="183">
        <v>0</v>
      </c>
      <c r="AB36" s="273"/>
    </row>
    <row r="37" spans="1:28" s="183" customFormat="1">
      <c r="A37" s="183" t="b">
        <v>1</v>
      </c>
      <c r="B37" s="183" t="s">
        <v>744</v>
      </c>
      <c r="C37" s="183">
        <v>52</v>
      </c>
      <c r="D37" s="184">
        <v>2</v>
      </c>
      <c r="E37" s="183" t="s">
        <v>760</v>
      </c>
      <c r="F37" s="183">
        <v>5760</v>
      </c>
      <c r="G37" s="183">
        <v>5760</v>
      </c>
      <c r="H37" s="183">
        <v>16</v>
      </c>
      <c r="I37" s="183">
        <v>16</v>
      </c>
      <c r="J37" s="182"/>
      <c r="K37" s="185">
        <v>0</v>
      </c>
      <c r="L37" s="182">
        <v>1</v>
      </c>
      <c r="M37" s="183">
        <v>20</v>
      </c>
      <c r="N37" s="181"/>
      <c r="O37" s="183">
        <v>0</v>
      </c>
      <c r="P37" s="181"/>
      <c r="Q37" s="183" t="str">
        <f>$B$37</f>
        <v>S052</v>
      </c>
      <c r="R37" s="183" t="str">
        <f t="shared" ref="R37:Z37" si="4">$B$37</f>
        <v>S052</v>
      </c>
      <c r="S37" s="183" t="str">
        <f t="shared" si="4"/>
        <v>S052</v>
      </c>
      <c r="T37" s="183" t="str">
        <f t="shared" si="4"/>
        <v>S052</v>
      </c>
      <c r="U37" s="183" t="str">
        <f t="shared" si="4"/>
        <v>S052</v>
      </c>
      <c r="V37" s="183" t="str">
        <f t="shared" si="4"/>
        <v>S052</v>
      </c>
      <c r="W37" s="183" t="str">
        <f t="shared" si="4"/>
        <v>S052</v>
      </c>
      <c r="X37" s="183" t="str">
        <f t="shared" si="4"/>
        <v>S052</v>
      </c>
      <c r="Y37" s="183" t="str">
        <f t="shared" si="4"/>
        <v>S052</v>
      </c>
      <c r="Z37" s="183" t="str">
        <f t="shared" si="4"/>
        <v>S052</v>
      </c>
      <c r="AA37" s="183">
        <v>0</v>
      </c>
      <c r="AB37" s="273"/>
    </row>
    <row r="38" spans="1:28" s="183" customFormat="1">
      <c r="A38" s="183" t="b">
        <v>1</v>
      </c>
      <c r="B38" s="183" t="s">
        <v>745</v>
      </c>
      <c r="C38" s="183">
        <v>53</v>
      </c>
      <c r="D38" s="184">
        <v>2</v>
      </c>
      <c r="E38" s="183" t="s">
        <v>761</v>
      </c>
      <c r="F38" s="183">
        <v>7040</v>
      </c>
      <c r="G38" s="183">
        <v>7040</v>
      </c>
      <c r="H38" s="183">
        <v>16</v>
      </c>
      <c r="I38" s="183">
        <v>16</v>
      </c>
      <c r="J38" s="182"/>
      <c r="K38" s="185">
        <v>0</v>
      </c>
      <c r="L38" s="182">
        <v>1</v>
      </c>
      <c r="M38" s="183">
        <v>25</v>
      </c>
      <c r="N38" s="181"/>
      <c r="O38" s="183">
        <v>0</v>
      </c>
      <c r="P38" s="181"/>
      <c r="Q38" s="183" t="str">
        <f>$B$38</f>
        <v>S053</v>
      </c>
      <c r="R38" s="183" t="str">
        <f t="shared" ref="R38:Z38" si="5">$B$38</f>
        <v>S053</v>
      </c>
      <c r="S38" s="183" t="str">
        <f t="shared" si="5"/>
        <v>S053</v>
      </c>
      <c r="T38" s="183" t="str">
        <f t="shared" si="5"/>
        <v>S053</v>
      </c>
      <c r="U38" s="183" t="str">
        <f t="shared" si="5"/>
        <v>S053</v>
      </c>
      <c r="V38" s="183" t="str">
        <f t="shared" si="5"/>
        <v>S053</v>
      </c>
      <c r="W38" s="183" t="str">
        <f t="shared" si="5"/>
        <v>S053</v>
      </c>
      <c r="X38" s="183" t="str">
        <f t="shared" si="5"/>
        <v>S053</v>
      </c>
      <c r="Y38" s="183" t="str">
        <f t="shared" si="5"/>
        <v>S053</v>
      </c>
      <c r="Z38" s="183" t="str">
        <f t="shared" si="5"/>
        <v>S053</v>
      </c>
      <c r="AA38" s="183">
        <v>0</v>
      </c>
      <c r="AB38" s="273"/>
    </row>
    <row r="39" spans="1:28" s="183" customFormat="1">
      <c r="A39" s="183" t="b">
        <v>1</v>
      </c>
      <c r="B39" s="183" t="s">
        <v>746</v>
      </c>
      <c r="C39" s="183">
        <v>54</v>
      </c>
      <c r="D39" s="184">
        <v>2</v>
      </c>
      <c r="E39" s="183" t="s">
        <v>762</v>
      </c>
      <c r="F39" s="183">
        <v>5760</v>
      </c>
      <c r="G39" s="183">
        <v>5760</v>
      </c>
      <c r="H39" s="183">
        <v>16</v>
      </c>
      <c r="I39" s="183">
        <v>16</v>
      </c>
      <c r="J39" s="182"/>
      <c r="K39" s="185">
        <v>0</v>
      </c>
      <c r="L39" s="182">
        <v>1</v>
      </c>
      <c r="M39" s="183">
        <v>25</v>
      </c>
      <c r="N39" s="181"/>
      <c r="O39" s="183">
        <v>0</v>
      </c>
      <c r="P39" s="181"/>
      <c r="Q39" s="183" t="str">
        <f>$B$39</f>
        <v>S054</v>
      </c>
      <c r="R39" s="183" t="str">
        <f t="shared" ref="R39:Z39" si="6">$B$39</f>
        <v>S054</v>
      </c>
      <c r="S39" s="183" t="str">
        <f t="shared" si="6"/>
        <v>S054</v>
      </c>
      <c r="T39" s="183" t="str">
        <f t="shared" si="6"/>
        <v>S054</v>
      </c>
      <c r="U39" s="183" t="str">
        <f t="shared" si="6"/>
        <v>S054</v>
      </c>
      <c r="V39" s="183" t="str">
        <f t="shared" si="6"/>
        <v>S054</v>
      </c>
      <c r="W39" s="183" t="str">
        <f t="shared" si="6"/>
        <v>S054</v>
      </c>
      <c r="X39" s="183" t="str">
        <f t="shared" si="6"/>
        <v>S054</v>
      </c>
      <c r="Y39" s="183" t="str">
        <f t="shared" si="6"/>
        <v>S054</v>
      </c>
      <c r="Z39" s="183" t="str">
        <f t="shared" si="6"/>
        <v>S054</v>
      </c>
      <c r="AA39" s="183">
        <v>0</v>
      </c>
      <c r="AB39" s="273"/>
    </row>
    <row r="40" spans="1:28" s="183" customFormat="1">
      <c r="A40" s="183" t="b">
        <v>1</v>
      </c>
      <c r="B40" s="183" t="s">
        <v>747</v>
      </c>
      <c r="C40" s="183">
        <v>55</v>
      </c>
      <c r="D40" s="184">
        <v>2</v>
      </c>
      <c r="E40" s="183" t="s">
        <v>763</v>
      </c>
      <c r="F40" s="183">
        <v>7040</v>
      </c>
      <c r="G40" s="183">
        <v>7040</v>
      </c>
      <c r="H40" s="183">
        <v>16</v>
      </c>
      <c r="I40" s="183">
        <v>16</v>
      </c>
      <c r="J40" s="182"/>
      <c r="K40" s="185">
        <v>0</v>
      </c>
      <c r="L40" s="182">
        <v>1</v>
      </c>
      <c r="M40" s="183">
        <v>35</v>
      </c>
      <c r="N40" s="181"/>
      <c r="O40" s="183">
        <v>0</v>
      </c>
      <c r="P40" s="181"/>
      <c r="Q40" s="183" t="str">
        <f>$B$40</f>
        <v>S055</v>
      </c>
      <c r="R40" s="183" t="str">
        <f t="shared" ref="R40:Z40" si="7">$B$40</f>
        <v>S055</v>
      </c>
      <c r="S40" s="183" t="str">
        <f t="shared" si="7"/>
        <v>S055</v>
      </c>
      <c r="T40" s="183" t="str">
        <f t="shared" si="7"/>
        <v>S055</v>
      </c>
      <c r="U40" s="183" t="str">
        <f t="shared" si="7"/>
        <v>S055</v>
      </c>
      <c r="V40" s="183" t="str">
        <f t="shared" si="7"/>
        <v>S055</v>
      </c>
      <c r="W40" s="183" t="str">
        <f t="shared" si="7"/>
        <v>S055</v>
      </c>
      <c r="X40" s="183" t="str">
        <f t="shared" si="7"/>
        <v>S055</v>
      </c>
      <c r="Y40" s="183" t="str">
        <f t="shared" si="7"/>
        <v>S055</v>
      </c>
      <c r="Z40" s="183" t="str">
        <f t="shared" si="7"/>
        <v>S055</v>
      </c>
      <c r="AA40" s="183">
        <v>0</v>
      </c>
      <c r="AB40" s="273"/>
    </row>
    <row r="41" spans="1:28" s="183" customFormat="1">
      <c r="A41" s="183" t="b">
        <v>1</v>
      </c>
      <c r="B41" s="183" t="s">
        <v>748</v>
      </c>
      <c r="C41" s="183">
        <v>56</v>
      </c>
      <c r="D41" s="184">
        <v>2</v>
      </c>
      <c r="E41" s="183" t="s">
        <v>764</v>
      </c>
      <c r="F41" s="183">
        <v>5760</v>
      </c>
      <c r="G41" s="183">
        <v>5760</v>
      </c>
      <c r="H41" s="183">
        <v>16</v>
      </c>
      <c r="I41" s="183">
        <v>16</v>
      </c>
      <c r="J41" s="182"/>
      <c r="K41" s="185">
        <v>0</v>
      </c>
      <c r="L41" s="182">
        <v>1</v>
      </c>
      <c r="M41" s="183">
        <v>35</v>
      </c>
      <c r="N41" s="181"/>
      <c r="O41" s="183">
        <v>0</v>
      </c>
      <c r="P41" s="181"/>
      <c r="Q41" s="183" t="str">
        <f>$B$41</f>
        <v>S056</v>
      </c>
      <c r="R41" s="183" t="str">
        <f t="shared" ref="R41:Z41" si="8">$B$41</f>
        <v>S056</v>
      </c>
      <c r="S41" s="183" t="str">
        <f t="shared" si="8"/>
        <v>S056</v>
      </c>
      <c r="T41" s="183" t="str">
        <f t="shared" si="8"/>
        <v>S056</v>
      </c>
      <c r="U41" s="183" t="str">
        <f t="shared" si="8"/>
        <v>S056</v>
      </c>
      <c r="V41" s="183" t="str">
        <f t="shared" si="8"/>
        <v>S056</v>
      </c>
      <c r="W41" s="183" t="str">
        <f t="shared" si="8"/>
        <v>S056</v>
      </c>
      <c r="X41" s="183" t="str">
        <f t="shared" si="8"/>
        <v>S056</v>
      </c>
      <c r="Y41" s="183" t="str">
        <f t="shared" si="8"/>
        <v>S056</v>
      </c>
      <c r="Z41" s="183" t="str">
        <f t="shared" si="8"/>
        <v>S056</v>
      </c>
      <c r="AA41" s="183">
        <v>0</v>
      </c>
      <c r="AB41" s="273"/>
    </row>
    <row r="42" spans="1:28" s="183" customFormat="1">
      <c r="A42" s="183" t="b">
        <v>1</v>
      </c>
      <c r="B42" s="183" t="s">
        <v>749</v>
      </c>
      <c r="C42" s="183">
        <v>57</v>
      </c>
      <c r="D42" s="184">
        <v>2</v>
      </c>
      <c r="E42" s="183" t="s">
        <v>765</v>
      </c>
      <c r="F42" s="183">
        <v>7040</v>
      </c>
      <c r="G42" s="183">
        <v>7040</v>
      </c>
      <c r="H42" s="183">
        <v>16</v>
      </c>
      <c r="I42" s="183">
        <v>16</v>
      </c>
      <c r="J42" s="182"/>
      <c r="K42" s="185">
        <v>0</v>
      </c>
      <c r="L42" s="182">
        <v>1</v>
      </c>
      <c r="M42" s="183">
        <v>40</v>
      </c>
      <c r="N42" s="181"/>
      <c r="O42" s="183">
        <v>0</v>
      </c>
      <c r="P42" s="181"/>
      <c r="Q42" s="183" t="str">
        <f>$B$42</f>
        <v>S057</v>
      </c>
      <c r="R42" s="183" t="str">
        <f t="shared" ref="R42:Z42" si="9">$B$42</f>
        <v>S057</v>
      </c>
      <c r="S42" s="183" t="str">
        <f t="shared" si="9"/>
        <v>S057</v>
      </c>
      <c r="T42" s="183" t="str">
        <f t="shared" si="9"/>
        <v>S057</v>
      </c>
      <c r="U42" s="183" t="str">
        <f t="shared" si="9"/>
        <v>S057</v>
      </c>
      <c r="V42" s="183" t="str">
        <f t="shared" si="9"/>
        <v>S057</v>
      </c>
      <c r="W42" s="183" t="str">
        <f t="shared" si="9"/>
        <v>S057</v>
      </c>
      <c r="X42" s="183" t="str">
        <f t="shared" si="9"/>
        <v>S057</v>
      </c>
      <c r="Y42" s="183" t="str">
        <f t="shared" si="9"/>
        <v>S057</v>
      </c>
      <c r="Z42" s="183" t="str">
        <f t="shared" si="9"/>
        <v>S057</v>
      </c>
      <c r="AA42" s="183">
        <v>0</v>
      </c>
      <c r="AB42" s="273"/>
    </row>
    <row r="43" spans="1:28" s="183" customFormat="1">
      <c r="A43" s="183" t="b">
        <v>1</v>
      </c>
      <c r="B43" s="183" t="s">
        <v>750</v>
      </c>
      <c r="C43" s="183">
        <v>58</v>
      </c>
      <c r="D43" s="184">
        <v>2</v>
      </c>
      <c r="E43" s="183" t="s">
        <v>766</v>
      </c>
      <c r="F43" s="183">
        <v>5760</v>
      </c>
      <c r="G43" s="183">
        <v>5760</v>
      </c>
      <c r="H43" s="183">
        <v>16</v>
      </c>
      <c r="I43" s="183">
        <v>16</v>
      </c>
      <c r="J43" s="182"/>
      <c r="K43" s="185">
        <v>0</v>
      </c>
      <c r="L43" s="182">
        <v>1</v>
      </c>
      <c r="M43" s="183">
        <v>40</v>
      </c>
      <c r="N43" s="181"/>
      <c r="O43" s="183">
        <v>0</v>
      </c>
      <c r="P43" s="181"/>
      <c r="Q43" s="183" t="str">
        <f>$B$43</f>
        <v>S058</v>
      </c>
      <c r="R43" s="183" t="str">
        <f t="shared" ref="R43:Z43" si="10">$B$43</f>
        <v>S058</v>
      </c>
      <c r="S43" s="183" t="str">
        <f t="shared" si="10"/>
        <v>S058</v>
      </c>
      <c r="T43" s="183" t="str">
        <f t="shared" si="10"/>
        <v>S058</v>
      </c>
      <c r="U43" s="183" t="str">
        <f t="shared" si="10"/>
        <v>S058</v>
      </c>
      <c r="V43" s="183" t="str">
        <f t="shared" si="10"/>
        <v>S058</v>
      </c>
      <c r="W43" s="183" t="str">
        <f t="shared" si="10"/>
        <v>S058</v>
      </c>
      <c r="X43" s="183" t="str">
        <f t="shared" si="10"/>
        <v>S058</v>
      </c>
      <c r="Y43" s="183" t="str">
        <f t="shared" si="10"/>
        <v>S058</v>
      </c>
      <c r="Z43" s="183" t="str">
        <f t="shared" si="10"/>
        <v>S058</v>
      </c>
      <c r="AA43" s="183">
        <v>0</v>
      </c>
      <c r="AB43" s="273"/>
    </row>
    <row r="44" spans="1:28" s="183" customFormat="1">
      <c r="A44" s="183" t="b">
        <v>1</v>
      </c>
      <c r="B44" s="183" t="s">
        <v>751</v>
      </c>
      <c r="C44" s="183">
        <v>59</v>
      </c>
      <c r="D44" s="184">
        <v>2</v>
      </c>
      <c r="E44" s="183" t="s">
        <v>767</v>
      </c>
      <c r="F44" s="183">
        <v>7040</v>
      </c>
      <c r="G44" s="183">
        <v>7040</v>
      </c>
      <c r="H44" s="183">
        <v>16</v>
      </c>
      <c r="I44" s="183">
        <v>16</v>
      </c>
      <c r="J44" s="182"/>
      <c r="K44" s="185">
        <v>0</v>
      </c>
      <c r="L44" s="182">
        <v>1</v>
      </c>
      <c r="M44" s="183">
        <v>45</v>
      </c>
      <c r="N44" s="181"/>
      <c r="O44" s="183">
        <v>0</v>
      </c>
      <c r="P44" s="181"/>
      <c r="Q44" s="183" t="str">
        <f>$B$44</f>
        <v>S059</v>
      </c>
      <c r="R44" s="183" t="str">
        <f t="shared" ref="R44:Z44" si="11">$B$44</f>
        <v>S059</v>
      </c>
      <c r="S44" s="183" t="str">
        <f t="shared" si="11"/>
        <v>S059</v>
      </c>
      <c r="T44" s="183" t="str">
        <f t="shared" si="11"/>
        <v>S059</v>
      </c>
      <c r="U44" s="183" t="str">
        <f t="shared" si="11"/>
        <v>S059</v>
      </c>
      <c r="V44" s="183" t="str">
        <f t="shared" si="11"/>
        <v>S059</v>
      </c>
      <c r="W44" s="183" t="str">
        <f t="shared" si="11"/>
        <v>S059</v>
      </c>
      <c r="X44" s="183" t="str">
        <f t="shared" si="11"/>
        <v>S059</v>
      </c>
      <c r="Y44" s="183" t="str">
        <f t="shared" si="11"/>
        <v>S059</v>
      </c>
      <c r="Z44" s="183" t="str">
        <f t="shared" si="11"/>
        <v>S059</v>
      </c>
      <c r="AA44" s="183">
        <v>0</v>
      </c>
      <c r="AB44" s="273"/>
    </row>
    <row r="45" spans="1:28" s="183" customFormat="1">
      <c r="A45" s="183" t="b">
        <v>1</v>
      </c>
      <c r="B45" s="183" t="s">
        <v>752</v>
      </c>
      <c r="C45" s="183">
        <v>60</v>
      </c>
      <c r="D45" s="184">
        <v>2</v>
      </c>
      <c r="E45" s="183" t="s">
        <v>768</v>
      </c>
      <c r="F45" s="183">
        <v>5760</v>
      </c>
      <c r="G45" s="183">
        <v>5760</v>
      </c>
      <c r="H45" s="183">
        <v>16</v>
      </c>
      <c r="I45" s="183">
        <v>16</v>
      </c>
      <c r="J45" s="182"/>
      <c r="K45" s="185">
        <v>0</v>
      </c>
      <c r="L45" s="182">
        <v>1</v>
      </c>
      <c r="M45" s="183">
        <v>45</v>
      </c>
      <c r="N45" s="181"/>
      <c r="O45" s="183">
        <v>0</v>
      </c>
      <c r="P45" s="181"/>
      <c r="Q45" s="183" t="str">
        <f>$B$45</f>
        <v>S060</v>
      </c>
      <c r="R45" s="183" t="str">
        <f t="shared" ref="R45:Z45" si="12">$B$45</f>
        <v>S060</v>
      </c>
      <c r="S45" s="183" t="str">
        <f t="shared" si="12"/>
        <v>S060</v>
      </c>
      <c r="T45" s="183" t="str">
        <f t="shared" si="12"/>
        <v>S060</v>
      </c>
      <c r="U45" s="183" t="str">
        <f t="shared" si="12"/>
        <v>S060</v>
      </c>
      <c r="V45" s="183" t="str">
        <f t="shared" si="12"/>
        <v>S060</v>
      </c>
      <c r="W45" s="183" t="str">
        <f t="shared" si="12"/>
        <v>S060</v>
      </c>
      <c r="X45" s="183" t="str">
        <f t="shared" si="12"/>
        <v>S060</v>
      </c>
      <c r="Y45" s="183" t="str">
        <f t="shared" si="12"/>
        <v>S060</v>
      </c>
      <c r="Z45" s="183" t="str">
        <f t="shared" si="12"/>
        <v>S060</v>
      </c>
      <c r="AA45" s="183">
        <v>0</v>
      </c>
      <c r="AB45" s="273"/>
    </row>
    <row r="46" spans="1:28" s="183" customFormat="1">
      <c r="A46" s="183" t="b">
        <v>1</v>
      </c>
      <c r="B46" s="183" t="s">
        <v>753</v>
      </c>
      <c r="C46" s="183">
        <v>61</v>
      </c>
      <c r="D46" s="184">
        <v>2</v>
      </c>
      <c r="E46" s="183" t="s">
        <v>769</v>
      </c>
      <c r="F46" s="183">
        <v>7040</v>
      </c>
      <c r="G46" s="183">
        <v>7040</v>
      </c>
      <c r="H46" s="183">
        <v>16</v>
      </c>
      <c r="I46" s="183">
        <v>16</v>
      </c>
      <c r="J46" s="182"/>
      <c r="K46" s="185">
        <v>0</v>
      </c>
      <c r="L46" s="182">
        <v>1</v>
      </c>
      <c r="M46" s="183">
        <v>50</v>
      </c>
      <c r="N46" s="181"/>
      <c r="O46" s="183">
        <v>0</v>
      </c>
      <c r="P46" s="181"/>
      <c r="Q46" s="183" t="str">
        <f>$B$46</f>
        <v>S061</v>
      </c>
      <c r="R46" s="183" t="str">
        <f t="shared" ref="R46:Z46" si="13">$B$46</f>
        <v>S061</v>
      </c>
      <c r="S46" s="183" t="str">
        <f t="shared" si="13"/>
        <v>S061</v>
      </c>
      <c r="T46" s="183" t="str">
        <f t="shared" si="13"/>
        <v>S061</v>
      </c>
      <c r="U46" s="183" t="str">
        <f t="shared" si="13"/>
        <v>S061</v>
      </c>
      <c r="V46" s="183" t="str">
        <f t="shared" si="13"/>
        <v>S061</v>
      </c>
      <c r="W46" s="183" t="str">
        <f t="shared" si="13"/>
        <v>S061</v>
      </c>
      <c r="X46" s="183" t="str">
        <f t="shared" si="13"/>
        <v>S061</v>
      </c>
      <c r="Y46" s="183" t="str">
        <f t="shared" si="13"/>
        <v>S061</v>
      </c>
      <c r="Z46" s="183" t="str">
        <f t="shared" si="13"/>
        <v>S061</v>
      </c>
      <c r="AA46" s="183">
        <v>0</v>
      </c>
      <c r="AB46" s="273"/>
    </row>
    <row r="47" spans="1:28" s="183" customFormat="1">
      <c r="A47" s="183" t="b">
        <v>1</v>
      </c>
      <c r="B47" s="183" t="s">
        <v>754</v>
      </c>
      <c r="C47" s="183">
        <v>62</v>
      </c>
      <c r="D47" s="184">
        <v>2</v>
      </c>
      <c r="E47" s="183" t="s">
        <v>770</v>
      </c>
      <c r="F47" s="183">
        <v>5760</v>
      </c>
      <c r="G47" s="183">
        <v>5760</v>
      </c>
      <c r="H47" s="183">
        <v>16</v>
      </c>
      <c r="I47" s="183">
        <v>16</v>
      </c>
      <c r="J47" s="182"/>
      <c r="K47" s="185">
        <v>0</v>
      </c>
      <c r="L47" s="182">
        <v>1</v>
      </c>
      <c r="M47" s="183">
        <v>50</v>
      </c>
      <c r="N47" s="181"/>
      <c r="O47" s="183">
        <v>0</v>
      </c>
      <c r="P47" s="181"/>
      <c r="Q47" s="183" t="str">
        <f>$B$47</f>
        <v>S062</v>
      </c>
      <c r="R47" s="183" t="str">
        <f t="shared" ref="R47:Z47" si="14">$B$47</f>
        <v>S062</v>
      </c>
      <c r="S47" s="183" t="str">
        <f t="shared" si="14"/>
        <v>S062</v>
      </c>
      <c r="T47" s="183" t="str">
        <f t="shared" si="14"/>
        <v>S062</v>
      </c>
      <c r="U47" s="183" t="str">
        <f t="shared" si="14"/>
        <v>S062</v>
      </c>
      <c r="V47" s="183" t="str">
        <f t="shared" si="14"/>
        <v>S062</v>
      </c>
      <c r="W47" s="183" t="str">
        <f t="shared" si="14"/>
        <v>S062</v>
      </c>
      <c r="X47" s="183" t="str">
        <f t="shared" si="14"/>
        <v>S062</v>
      </c>
      <c r="Y47" s="183" t="str">
        <f t="shared" si="14"/>
        <v>S062</v>
      </c>
      <c r="Z47" s="183" t="str">
        <f t="shared" si="14"/>
        <v>S062</v>
      </c>
      <c r="AA47" s="183">
        <v>0</v>
      </c>
      <c r="AB47" s="273"/>
    </row>
    <row r="48" spans="1:28" s="183" customFormat="1">
      <c r="A48" s="183" t="b">
        <v>1</v>
      </c>
      <c r="B48" s="183" t="s">
        <v>755</v>
      </c>
      <c r="C48" s="183">
        <v>63</v>
      </c>
      <c r="D48" s="184">
        <v>2</v>
      </c>
      <c r="E48" s="183" t="s">
        <v>771</v>
      </c>
      <c r="F48" s="183">
        <v>7040</v>
      </c>
      <c r="G48" s="183">
        <v>7040</v>
      </c>
      <c r="H48" s="183">
        <v>16</v>
      </c>
      <c r="I48" s="183">
        <v>16</v>
      </c>
      <c r="J48" s="182"/>
      <c r="K48" s="185">
        <v>0</v>
      </c>
      <c r="L48" s="182">
        <v>1</v>
      </c>
      <c r="M48" s="183">
        <v>60</v>
      </c>
      <c r="N48" s="181"/>
      <c r="O48" s="183">
        <v>0</v>
      </c>
      <c r="P48" s="181"/>
      <c r="Q48" s="183" t="str">
        <f>$B$48</f>
        <v>S063</v>
      </c>
      <c r="R48" s="183" t="str">
        <f t="shared" ref="R48:Z48" si="15">$B$48</f>
        <v>S063</v>
      </c>
      <c r="S48" s="183" t="str">
        <f t="shared" si="15"/>
        <v>S063</v>
      </c>
      <c r="T48" s="183" t="str">
        <f t="shared" si="15"/>
        <v>S063</v>
      </c>
      <c r="U48" s="183" t="str">
        <f t="shared" si="15"/>
        <v>S063</v>
      </c>
      <c r="V48" s="183" t="str">
        <f t="shared" si="15"/>
        <v>S063</v>
      </c>
      <c r="W48" s="183" t="str">
        <f t="shared" si="15"/>
        <v>S063</v>
      </c>
      <c r="X48" s="183" t="str">
        <f t="shared" si="15"/>
        <v>S063</v>
      </c>
      <c r="Y48" s="183" t="str">
        <f t="shared" si="15"/>
        <v>S063</v>
      </c>
      <c r="Z48" s="183" t="str">
        <f t="shared" si="15"/>
        <v>S063</v>
      </c>
      <c r="AA48" s="183">
        <v>0</v>
      </c>
      <c r="AB48" s="273"/>
    </row>
    <row r="49" spans="1:28" s="183" customFormat="1">
      <c r="A49" s="183" t="b">
        <v>1</v>
      </c>
      <c r="B49" s="183" t="s">
        <v>756</v>
      </c>
      <c r="C49" s="183">
        <v>64</v>
      </c>
      <c r="D49" s="184">
        <v>2</v>
      </c>
      <c r="E49" s="183" t="s">
        <v>772</v>
      </c>
      <c r="F49" s="183">
        <v>5760</v>
      </c>
      <c r="G49" s="183">
        <v>5760</v>
      </c>
      <c r="H49" s="183">
        <v>16</v>
      </c>
      <c r="I49" s="183">
        <v>16</v>
      </c>
      <c r="J49" s="182"/>
      <c r="K49" s="185">
        <v>0</v>
      </c>
      <c r="L49" s="182">
        <v>1</v>
      </c>
      <c r="M49" s="183">
        <v>60</v>
      </c>
      <c r="N49" s="181"/>
      <c r="O49" s="183">
        <v>0</v>
      </c>
      <c r="P49" s="181"/>
      <c r="Q49" s="183" t="str">
        <f>$B$49</f>
        <v>S064</v>
      </c>
      <c r="R49" s="183" t="str">
        <f t="shared" ref="R49:Z49" si="16">$B$49</f>
        <v>S064</v>
      </c>
      <c r="S49" s="183" t="str">
        <f t="shared" si="16"/>
        <v>S064</v>
      </c>
      <c r="T49" s="183" t="str">
        <f t="shared" si="16"/>
        <v>S064</v>
      </c>
      <c r="U49" s="183" t="str">
        <f t="shared" si="16"/>
        <v>S064</v>
      </c>
      <c r="V49" s="183" t="str">
        <f t="shared" si="16"/>
        <v>S064</v>
      </c>
      <c r="W49" s="183" t="str">
        <f t="shared" si="16"/>
        <v>S064</v>
      </c>
      <c r="X49" s="183" t="str">
        <f t="shared" si="16"/>
        <v>S064</v>
      </c>
      <c r="Y49" s="183" t="str">
        <f t="shared" si="16"/>
        <v>S064</v>
      </c>
      <c r="Z49" s="183" t="str">
        <f t="shared" si="16"/>
        <v>S064</v>
      </c>
      <c r="AA49" s="183">
        <v>0</v>
      </c>
      <c r="AB49" s="273"/>
    </row>
    <row r="50" spans="1:28" s="183" customFormat="1">
      <c r="A50" s="183" t="b">
        <v>1</v>
      </c>
      <c r="B50" s="183" t="s">
        <v>688</v>
      </c>
      <c r="C50" s="183">
        <v>67</v>
      </c>
      <c r="D50" s="184">
        <v>1</v>
      </c>
      <c r="E50" s="182" t="s">
        <v>691</v>
      </c>
      <c r="F50" s="183">
        <v>8064</v>
      </c>
      <c r="G50" s="183">
        <v>8064</v>
      </c>
      <c r="H50" s="183">
        <v>16</v>
      </c>
      <c r="I50" s="183">
        <v>16</v>
      </c>
      <c r="J50" s="182"/>
      <c r="K50" s="185">
        <v>0</v>
      </c>
      <c r="L50" s="182">
        <v>1</v>
      </c>
      <c r="M50" s="183">
        <v>40</v>
      </c>
      <c r="N50" s="181"/>
      <c r="O50" s="183">
        <v>0</v>
      </c>
      <c r="P50" s="181"/>
      <c r="Q50" s="183" t="s">
        <v>694</v>
      </c>
      <c r="R50" s="183" t="s">
        <v>694</v>
      </c>
      <c r="S50" s="183" t="s">
        <v>694</v>
      </c>
      <c r="T50" s="183" t="s">
        <v>694</v>
      </c>
      <c r="U50" s="183" t="s">
        <v>694</v>
      </c>
      <c r="V50" s="183" t="s">
        <v>694</v>
      </c>
      <c r="W50" s="183" t="s">
        <v>694</v>
      </c>
      <c r="X50" s="183" t="s">
        <v>694</v>
      </c>
      <c r="Y50" s="183" t="s">
        <v>694</v>
      </c>
      <c r="Z50" s="183" t="s">
        <v>694</v>
      </c>
      <c r="AA50" s="183">
        <v>0</v>
      </c>
      <c r="AB50" s="241"/>
    </row>
    <row r="51" spans="1:28" s="183" customFormat="1">
      <c r="A51" s="183" t="b">
        <v>1</v>
      </c>
      <c r="B51" s="183" t="s">
        <v>689</v>
      </c>
      <c r="C51" s="183">
        <v>68</v>
      </c>
      <c r="D51" s="184">
        <v>1</v>
      </c>
      <c r="E51" s="183" t="s">
        <v>692</v>
      </c>
      <c r="F51" s="183">
        <v>8064</v>
      </c>
      <c r="G51" s="183">
        <v>8064</v>
      </c>
      <c r="H51" s="183">
        <v>16</v>
      </c>
      <c r="I51" s="183">
        <v>16</v>
      </c>
      <c r="J51" s="182"/>
      <c r="K51" s="185">
        <v>0</v>
      </c>
      <c r="L51" s="182">
        <v>1</v>
      </c>
      <c r="M51" s="183">
        <v>50</v>
      </c>
      <c r="N51" s="181"/>
      <c r="O51" s="183">
        <v>0</v>
      </c>
      <c r="P51" s="181"/>
      <c r="Q51" s="183" t="s">
        <v>689</v>
      </c>
      <c r="R51" s="183" t="s">
        <v>689</v>
      </c>
      <c r="S51" s="183" t="s">
        <v>689</v>
      </c>
      <c r="T51" s="183" t="s">
        <v>689</v>
      </c>
      <c r="U51" s="183" t="s">
        <v>689</v>
      </c>
      <c r="V51" s="183" t="s">
        <v>689</v>
      </c>
      <c r="W51" s="183" t="s">
        <v>689</v>
      </c>
      <c r="X51" s="183" t="s">
        <v>689</v>
      </c>
      <c r="Y51" s="183" t="s">
        <v>689</v>
      </c>
      <c r="Z51" s="183" t="s">
        <v>689</v>
      </c>
      <c r="AA51" s="183">
        <v>0</v>
      </c>
      <c r="AB51" s="241"/>
    </row>
    <row r="52" spans="1:28" s="183" customFormat="1">
      <c r="A52" s="183" t="b">
        <v>1</v>
      </c>
      <c r="B52" s="183" t="s">
        <v>690</v>
      </c>
      <c r="C52" s="183">
        <v>69</v>
      </c>
      <c r="D52" s="184">
        <v>1</v>
      </c>
      <c r="E52" s="183" t="s">
        <v>693</v>
      </c>
      <c r="F52" s="183">
        <v>5120</v>
      </c>
      <c r="G52" s="183">
        <v>5120</v>
      </c>
      <c r="H52" s="183">
        <v>16</v>
      </c>
      <c r="I52" s="183">
        <v>16</v>
      </c>
      <c r="J52" s="182"/>
      <c r="K52" s="185">
        <v>0</v>
      </c>
      <c r="L52" s="182">
        <v>1</v>
      </c>
      <c r="M52" s="183">
        <v>60</v>
      </c>
      <c r="N52" s="181"/>
      <c r="O52" s="183">
        <v>0</v>
      </c>
      <c r="P52" s="181"/>
      <c r="Q52" s="183" t="s">
        <v>690</v>
      </c>
      <c r="R52" s="183" t="s">
        <v>690</v>
      </c>
      <c r="S52" s="183" t="s">
        <v>690</v>
      </c>
      <c r="T52" s="183" t="s">
        <v>690</v>
      </c>
      <c r="U52" s="183" t="s">
        <v>690</v>
      </c>
      <c r="V52" s="183" t="s">
        <v>690</v>
      </c>
      <c r="W52" s="183" t="s">
        <v>690</v>
      </c>
      <c r="X52" s="183" t="s">
        <v>690</v>
      </c>
      <c r="Y52" s="183" t="s">
        <v>690</v>
      </c>
      <c r="Z52" s="183" t="s">
        <v>690</v>
      </c>
      <c r="AA52" s="183">
        <v>0</v>
      </c>
      <c r="AB52" s="241"/>
    </row>
    <row r="53" spans="1:28" ht="49.5" customHeight="1">
      <c r="A53" s="55" t="b">
        <v>1</v>
      </c>
      <c r="B53" s="55" t="s">
        <v>148</v>
      </c>
      <c r="C53" s="55">
        <v>101</v>
      </c>
      <c r="D53" s="56">
        <v>3</v>
      </c>
      <c r="E53" s="99" t="s">
        <v>379</v>
      </c>
      <c r="F53" s="55">
        <v>2816</v>
      </c>
      <c r="G53" s="55">
        <v>2816</v>
      </c>
      <c r="H53" s="55">
        <v>16</v>
      </c>
      <c r="I53" s="55">
        <v>16</v>
      </c>
      <c r="K53" s="71">
        <v>0</v>
      </c>
      <c r="L53" s="52">
        <v>1</v>
      </c>
      <c r="M53" s="55">
        <v>0</v>
      </c>
      <c r="N53" s="50"/>
      <c r="O53" s="184" t="s">
        <v>184</v>
      </c>
      <c r="P53" s="50"/>
      <c r="Q53" s="55" t="s">
        <v>148</v>
      </c>
      <c r="R53" s="55" t="s">
        <v>148</v>
      </c>
      <c r="S53" s="55" t="s">
        <v>148</v>
      </c>
      <c r="T53" s="65" t="s">
        <v>148</v>
      </c>
      <c r="U53" s="55" t="s">
        <v>148</v>
      </c>
      <c r="V53" s="55" t="s">
        <v>148</v>
      </c>
      <c r="W53" s="55" t="s">
        <v>148</v>
      </c>
      <c r="X53" s="55" t="s">
        <v>148</v>
      </c>
      <c r="Y53" s="55" t="s">
        <v>148</v>
      </c>
      <c r="Z53" s="123" t="str">
        <f t="shared" si="0"/>
        <v>S101</v>
      </c>
      <c r="AA53" s="183">
        <v>0</v>
      </c>
    </row>
    <row r="54" spans="1:28" ht="69" customHeight="1">
      <c r="A54" s="55" t="b">
        <v>1</v>
      </c>
      <c r="B54" s="55" t="s">
        <v>170</v>
      </c>
      <c r="C54" s="55">
        <v>102</v>
      </c>
      <c r="D54" s="56">
        <v>3</v>
      </c>
      <c r="E54" s="99" t="s">
        <v>536</v>
      </c>
      <c r="F54" s="55">
        <v>3456</v>
      </c>
      <c r="G54" s="55">
        <v>2688</v>
      </c>
      <c r="H54" s="55">
        <v>16</v>
      </c>
      <c r="I54" s="55">
        <v>16</v>
      </c>
      <c r="J54" s="182"/>
      <c r="K54" s="71">
        <v>0</v>
      </c>
      <c r="L54" s="52">
        <v>1</v>
      </c>
      <c r="M54" s="55">
        <v>0</v>
      </c>
      <c r="N54" s="50"/>
      <c r="O54" s="63" t="s">
        <v>185</v>
      </c>
      <c r="P54" s="50"/>
      <c r="Q54" s="55" t="s">
        <v>169</v>
      </c>
      <c r="R54" s="55" t="s">
        <v>169</v>
      </c>
      <c r="S54" s="55" t="s">
        <v>169</v>
      </c>
      <c r="T54" s="65" t="s">
        <v>169</v>
      </c>
      <c r="U54" s="55" t="s">
        <v>169</v>
      </c>
      <c r="V54" s="55" t="s">
        <v>169</v>
      </c>
      <c r="W54" s="55" t="s">
        <v>169</v>
      </c>
      <c r="X54" s="55" t="s">
        <v>169</v>
      </c>
      <c r="Y54" s="55" t="s">
        <v>169</v>
      </c>
      <c r="Z54" s="123" t="str">
        <f t="shared" si="0"/>
        <v>S102</v>
      </c>
      <c r="AA54" s="183">
        <v>0</v>
      </c>
    </row>
    <row r="55" spans="1:28" ht="82.5" customHeight="1">
      <c r="A55" s="55" t="b">
        <v>1</v>
      </c>
      <c r="B55" s="55" t="s">
        <v>149</v>
      </c>
      <c r="C55" s="55">
        <v>103</v>
      </c>
      <c r="D55" s="56">
        <v>3</v>
      </c>
      <c r="E55" s="99" t="s">
        <v>150</v>
      </c>
      <c r="F55" s="55">
        <v>3840</v>
      </c>
      <c r="G55" s="55">
        <v>2688</v>
      </c>
      <c r="H55" s="55">
        <v>16</v>
      </c>
      <c r="I55" s="55">
        <v>16</v>
      </c>
      <c r="J55" s="182"/>
      <c r="K55" s="71">
        <v>0</v>
      </c>
      <c r="L55" s="52">
        <v>1</v>
      </c>
      <c r="M55" s="55">
        <v>0</v>
      </c>
      <c r="N55" s="50"/>
      <c r="O55" s="63" t="s">
        <v>597</v>
      </c>
      <c r="P55" s="50"/>
      <c r="Q55" s="55" t="s">
        <v>149</v>
      </c>
      <c r="R55" s="55" t="s">
        <v>149</v>
      </c>
      <c r="S55" s="55" t="s">
        <v>149</v>
      </c>
      <c r="T55" s="65" t="s">
        <v>149</v>
      </c>
      <c r="U55" s="55" t="s">
        <v>149</v>
      </c>
      <c r="V55" s="55" t="s">
        <v>149</v>
      </c>
      <c r="W55" s="55" t="s">
        <v>149</v>
      </c>
      <c r="X55" s="55" t="s">
        <v>149</v>
      </c>
      <c r="Y55" s="55" t="s">
        <v>149</v>
      </c>
      <c r="Z55" s="123" t="str">
        <f t="shared" si="0"/>
        <v>S103</v>
      </c>
      <c r="AA55" s="183">
        <v>0</v>
      </c>
    </row>
    <row r="56" spans="1:28" s="116" customFormat="1" ht="48">
      <c r="A56" s="116" t="b">
        <v>1</v>
      </c>
      <c r="B56" s="116" t="s">
        <v>359</v>
      </c>
      <c r="C56" s="116">
        <v>104</v>
      </c>
      <c r="D56" s="117">
        <v>3</v>
      </c>
      <c r="E56" s="116" t="s">
        <v>537</v>
      </c>
      <c r="F56" s="116">
        <v>3456</v>
      </c>
      <c r="G56" s="116">
        <v>2688</v>
      </c>
      <c r="H56" s="116">
        <v>16</v>
      </c>
      <c r="I56" s="116">
        <v>16</v>
      </c>
      <c r="J56" s="118"/>
      <c r="K56" s="119">
        <v>0</v>
      </c>
      <c r="L56" s="118">
        <v>1</v>
      </c>
      <c r="M56" s="116">
        <v>0</v>
      </c>
      <c r="N56" s="120"/>
      <c r="O56" s="117" t="s">
        <v>598</v>
      </c>
      <c r="P56" s="120"/>
      <c r="Q56" s="116" t="str">
        <f>$B$56</f>
        <v>S104</v>
      </c>
      <c r="R56" s="116" t="str">
        <f t="shared" ref="R56:Y56" si="17">$B$56</f>
        <v>S104</v>
      </c>
      <c r="S56" s="116" t="str">
        <f t="shared" si="17"/>
        <v>S104</v>
      </c>
      <c r="T56" s="116" t="str">
        <f t="shared" si="17"/>
        <v>S104</v>
      </c>
      <c r="U56" s="116" t="str">
        <f t="shared" si="17"/>
        <v>S104</v>
      </c>
      <c r="V56" s="116" t="str">
        <f t="shared" si="17"/>
        <v>S104</v>
      </c>
      <c r="W56" s="116" t="str">
        <f t="shared" si="17"/>
        <v>S104</v>
      </c>
      <c r="X56" s="116" t="str">
        <f t="shared" si="17"/>
        <v>S104</v>
      </c>
      <c r="Y56" s="116" t="str">
        <f t="shared" si="17"/>
        <v>S104</v>
      </c>
      <c r="Z56" s="116" t="str">
        <f>B56</f>
        <v>S104</v>
      </c>
      <c r="AA56" s="183">
        <v>0</v>
      </c>
      <c r="AB56" s="121"/>
    </row>
    <row r="57" spans="1:28" ht="48">
      <c r="A57" s="55" t="b">
        <v>1</v>
      </c>
      <c r="B57" s="55" t="s">
        <v>151</v>
      </c>
      <c r="C57" s="55">
        <v>105</v>
      </c>
      <c r="D57" s="56">
        <v>3</v>
      </c>
      <c r="E57" s="55" t="s">
        <v>538</v>
      </c>
      <c r="F57" s="55">
        <v>4224</v>
      </c>
      <c r="G57" s="55">
        <v>3072</v>
      </c>
      <c r="H57" s="55">
        <v>16</v>
      </c>
      <c r="I57" s="55">
        <v>16</v>
      </c>
      <c r="J57" s="182"/>
      <c r="K57" s="71">
        <v>0</v>
      </c>
      <c r="L57" s="52">
        <v>1</v>
      </c>
      <c r="M57" s="55">
        <v>0</v>
      </c>
      <c r="N57" s="50"/>
      <c r="O57" s="63" t="s">
        <v>186</v>
      </c>
      <c r="P57" s="50"/>
      <c r="Q57" s="55" t="s">
        <v>151</v>
      </c>
      <c r="R57" s="55" t="s">
        <v>151</v>
      </c>
      <c r="S57" s="55" t="s">
        <v>151</v>
      </c>
      <c r="T57" s="65" t="s">
        <v>151</v>
      </c>
      <c r="U57" s="55" t="s">
        <v>151</v>
      </c>
      <c r="V57" s="55" t="s">
        <v>151</v>
      </c>
      <c r="W57" s="55" t="s">
        <v>151</v>
      </c>
      <c r="X57" s="55" t="s">
        <v>151</v>
      </c>
      <c r="Y57" s="55" t="s">
        <v>151</v>
      </c>
      <c r="Z57" s="123" t="str">
        <f t="shared" si="0"/>
        <v>S105</v>
      </c>
      <c r="AA57" s="183">
        <v>0</v>
      </c>
    </row>
    <row r="58" spans="1:28" s="116" customFormat="1" ht="60">
      <c r="A58" s="116" t="b">
        <v>1</v>
      </c>
      <c r="B58" s="116" t="s">
        <v>360</v>
      </c>
      <c r="C58" s="116">
        <v>102</v>
      </c>
      <c r="D58" s="117">
        <v>3</v>
      </c>
      <c r="E58" s="116" t="s">
        <v>539</v>
      </c>
      <c r="F58" s="116">
        <v>3456</v>
      </c>
      <c r="G58" s="116">
        <v>2688</v>
      </c>
      <c r="H58" s="116">
        <v>16</v>
      </c>
      <c r="I58" s="116">
        <v>16</v>
      </c>
      <c r="J58" s="118"/>
      <c r="K58" s="119">
        <v>0</v>
      </c>
      <c r="L58" s="118">
        <v>1</v>
      </c>
      <c r="M58" s="116">
        <v>0</v>
      </c>
      <c r="N58" s="120"/>
      <c r="O58" s="117" t="s">
        <v>185</v>
      </c>
      <c r="P58" s="120"/>
      <c r="Q58" s="116" t="str">
        <f>$B$58</f>
        <v>S107</v>
      </c>
      <c r="R58" s="116" t="str">
        <f t="shared" ref="R58:Y58" si="18">$B$58</f>
        <v>S107</v>
      </c>
      <c r="S58" s="116" t="str">
        <f t="shared" si="18"/>
        <v>S107</v>
      </c>
      <c r="T58" s="116" t="str">
        <f t="shared" si="18"/>
        <v>S107</v>
      </c>
      <c r="U58" s="116" t="str">
        <f t="shared" si="18"/>
        <v>S107</v>
      </c>
      <c r="V58" s="116" t="str">
        <f t="shared" si="18"/>
        <v>S107</v>
      </c>
      <c r="W58" s="116" t="str">
        <f t="shared" si="18"/>
        <v>S107</v>
      </c>
      <c r="X58" s="116" t="str">
        <f t="shared" si="18"/>
        <v>S107</v>
      </c>
      <c r="Y58" s="116" t="str">
        <f t="shared" si="18"/>
        <v>S107</v>
      </c>
      <c r="Z58" s="116" t="str">
        <f t="shared" si="0"/>
        <v>S107</v>
      </c>
      <c r="AA58" s="183">
        <v>0</v>
      </c>
      <c r="AB58" s="121"/>
    </row>
    <row r="59" spans="1:28" s="173" customFormat="1">
      <c r="A59" s="177" t="b">
        <v>1</v>
      </c>
      <c r="B59" s="177" t="s">
        <v>493</v>
      </c>
      <c r="C59" s="177">
        <v>201</v>
      </c>
      <c r="D59" s="178">
        <v>3</v>
      </c>
      <c r="E59" s="177" t="s">
        <v>494</v>
      </c>
      <c r="F59" s="177">
        <v>2560</v>
      </c>
      <c r="G59" s="177">
        <v>1536</v>
      </c>
      <c r="H59" s="177">
        <v>16</v>
      </c>
      <c r="I59" s="177">
        <v>16</v>
      </c>
      <c r="J59" s="182"/>
      <c r="K59" s="179">
        <v>0</v>
      </c>
      <c r="L59" s="176">
        <v>1</v>
      </c>
      <c r="M59" s="177">
        <v>0</v>
      </c>
      <c r="N59" s="175"/>
      <c r="O59" s="177">
        <v>0</v>
      </c>
      <c r="P59" s="175"/>
      <c r="Q59" s="177" t="s">
        <v>493</v>
      </c>
      <c r="R59" s="177" t="s">
        <v>493</v>
      </c>
      <c r="S59" s="177" t="s">
        <v>493</v>
      </c>
      <c r="T59" s="177" t="s">
        <v>493</v>
      </c>
      <c r="U59" s="177" t="s">
        <v>493</v>
      </c>
      <c r="V59" s="177" t="s">
        <v>493</v>
      </c>
      <c r="W59" s="177" t="s">
        <v>493</v>
      </c>
      <c r="X59" s="177" t="s">
        <v>493</v>
      </c>
      <c r="Y59" s="177" t="s">
        <v>493</v>
      </c>
      <c r="Z59" s="177" t="s">
        <v>493</v>
      </c>
      <c r="AA59" s="183">
        <v>0</v>
      </c>
      <c r="AB59" s="174"/>
    </row>
    <row r="60" spans="1:28" s="99" customFormat="1">
      <c r="A60" s="177" t="b">
        <v>1</v>
      </c>
      <c r="B60" s="177" t="s">
        <v>197</v>
      </c>
      <c r="C60" s="177">
        <v>201</v>
      </c>
      <c r="D60" s="178">
        <v>3</v>
      </c>
      <c r="E60" s="177" t="s">
        <v>495</v>
      </c>
      <c r="F60" s="177">
        <v>2560</v>
      </c>
      <c r="G60" s="177">
        <v>1536</v>
      </c>
      <c r="H60" s="177">
        <v>16</v>
      </c>
      <c r="I60" s="177">
        <v>16</v>
      </c>
      <c r="J60" s="182"/>
      <c r="K60" s="179">
        <v>0</v>
      </c>
      <c r="L60" s="176">
        <v>1</v>
      </c>
      <c r="M60" s="177">
        <v>0</v>
      </c>
      <c r="N60" s="175"/>
      <c r="O60" s="177">
        <v>0</v>
      </c>
      <c r="P60" s="175"/>
      <c r="Q60" s="177" t="s">
        <v>197</v>
      </c>
      <c r="R60" s="177" t="s">
        <v>197</v>
      </c>
      <c r="S60" s="177" t="s">
        <v>197</v>
      </c>
      <c r="T60" s="177" t="s">
        <v>197</v>
      </c>
      <c r="U60" s="177" t="s">
        <v>197</v>
      </c>
      <c r="V60" s="177" t="s">
        <v>197</v>
      </c>
      <c r="W60" s="177" t="s">
        <v>197</v>
      </c>
      <c r="X60" s="177" t="s">
        <v>197</v>
      </c>
      <c r="Y60" s="177" t="s">
        <v>197</v>
      </c>
      <c r="Z60" s="177" t="s">
        <v>197</v>
      </c>
      <c r="AA60" s="183">
        <v>0</v>
      </c>
      <c r="AB60" s="174"/>
    </row>
    <row r="61" spans="1:28" s="99" customFormat="1">
      <c r="A61" s="177" t="b">
        <v>1</v>
      </c>
      <c r="B61" s="177" t="s">
        <v>198</v>
      </c>
      <c r="C61" s="177">
        <v>201</v>
      </c>
      <c r="D61" s="178">
        <v>3</v>
      </c>
      <c r="E61" s="177" t="s">
        <v>496</v>
      </c>
      <c r="F61" s="177">
        <v>2560</v>
      </c>
      <c r="G61" s="177">
        <v>1536</v>
      </c>
      <c r="H61" s="177">
        <v>16</v>
      </c>
      <c r="I61" s="177">
        <v>16</v>
      </c>
      <c r="J61" s="182"/>
      <c r="K61" s="179">
        <v>0</v>
      </c>
      <c r="L61" s="176">
        <v>1</v>
      </c>
      <c r="M61" s="177">
        <v>0</v>
      </c>
      <c r="N61" s="175"/>
      <c r="O61" s="177">
        <v>0</v>
      </c>
      <c r="P61" s="175"/>
      <c r="Q61" s="177" t="s">
        <v>198</v>
      </c>
      <c r="R61" s="177" t="s">
        <v>198</v>
      </c>
      <c r="S61" s="177" t="s">
        <v>198</v>
      </c>
      <c r="T61" s="177" t="s">
        <v>198</v>
      </c>
      <c r="U61" s="177" t="s">
        <v>198</v>
      </c>
      <c r="V61" s="177" t="s">
        <v>198</v>
      </c>
      <c r="W61" s="177" t="s">
        <v>198</v>
      </c>
      <c r="X61" s="177" t="s">
        <v>198</v>
      </c>
      <c r="Y61" s="177" t="s">
        <v>198</v>
      </c>
      <c r="Z61" s="177" t="s">
        <v>198</v>
      </c>
      <c r="AA61" s="183">
        <v>0</v>
      </c>
      <c r="AB61" s="174"/>
    </row>
    <row r="62" spans="1:28" s="99" customFormat="1">
      <c r="A62" s="177" t="b">
        <v>1</v>
      </c>
      <c r="B62" s="177" t="s">
        <v>199</v>
      </c>
      <c r="C62" s="177">
        <v>201</v>
      </c>
      <c r="D62" s="178">
        <v>3</v>
      </c>
      <c r="E62" s="177" t="s">
        <v>497</v>
      </c>
      <c r="F62" s="177">
        <v>2560</v>
      </c>
      <c r="G62" s="177">
        <v>1536</v>
      </c>
      <c r="H62" s="177">
        <v>16</v>
      </c>
      <c r="I62" s="177">
        <v>16</v>
      </c>
      <c r="J62" s="182"/>
      <c r="K62" s="179">
        <v>0</v>
      </c>
      <c r="L62" s="176">
        <v>1</v>
      </c>
      <c r="M62" s="177">
        <v>0</v>
      </c>
      <c r="N62" s="175"/>
      <c r="O62" s="177">
        <v>0</v>
      </c>
      <c r="P62" s="175"/>
      <c r="Q62" s="177" t="s">
        <v>199</v>
      </c>
      <c r="R62" s="177" t="s">
        <v>199</v>
      </c>
      <c r="S62" s="177" t="s">
        <v>199</v>
      </c>
      <c r="T62" s="177" t="s">
        <v>199</v>
      </c>
      <c r="U62" s="177" t="s">
        <v>199</v>
      </c>
      <c r="V62" s="177" t="s">
        <v>199</v>
      </c>
      <c r="W62" s="177" t="s">
        <v>199</v>
      </c>
      <c r="X62" s="177" t="s">
        <v>199</v>
      </c>
      <c r="Y62" s="177" t="s">
        <v>199</v>
      </c>
      <c r="Z62" s="177" t="s">
        <v>199</v>
      </c>
      <c r="AA62" s="183">
        <v>0</v>
      </c>
      <c r="AB62" s="174"/>
    </row>
    <row r="63" spans="1:28" s="123" customFormat="1">
      <c r="A63" s="177" t="b">
        <v>1</v>
      </c>
      <c r="B63" s="177" t="s">
        <v>200</v>
      </c>
      <c r="C63" s="177">
        <v>201</v>
      </c>
      <c r="D63" s="178">
        <v>3</v>
      </c>
      <c r="E63" s="177" t="s">
        <v>498</v>
      </c>
      <c r="F63" s="177">
        <v>2560</v>
      </c>
      <c r="G63" s="177">
        <v>1536</v>
      </c>
      <c r="H63" s="177">
        <v>16</v>
      </c>
      <c r="I63" s="177">
        <v>16</v>
      </c>
      <c r="J63" s="182"/>
      <c r="K63" s="179">
        <v>0</v>
      </c>
      <c r="L63" s="176">
        <v>1</v>
      </c>
      <c r="M63" s="177">
        <v>0</v>
      </c>
      <c r="N63" s="175"/>
      <c r="O63" s="177">
        <v>0</v>
      </c>
      <c r="P63" s="175"/>
      <c r="Q63" s="177" t="s">
        <v>200</v>
      </c>
      <c r="R63" s="177" t="s">
        <v>200</v>
      </c>
      <c r="S63" s="177" t="s">
        <v>200</v>
      </c>
      <c r="T63" s="177" t="s">
        <v>200</v>
      </c>
      <c r="U63" s="177" t="s">
        <v>200</v>
      </c>
      <c r="V63" s="177" t="s">
        <v>200</v>
      </c>
      <c r="W63" s="177" t="s">
        <v>200</v>
      </c>
      <c r="X63" s="177" t="s">
        <v>200</v>
      </c>
      <c r="Y63" s="177" t="s">
        <v>200</v>
      </c>
      <c r="Z63" s="177" t="s">
        <v>200</v>
      </c>
      <c r="AA63" s="183">
        <v>0</v>
      </c>
      <c r="AB63" s="174"/>
    </row>
    <row r="64" spans="1:28">
      <c r="A64" s="177" t="b">
        <v>1</v>
      </c>
      <c r="B64" s="177" t="s">
        <v>201</v>
      </c>
      <c r="C64" s="177">
        <v>201</v>
      </c>
      <c r="D64" s="178">
        <v>3</v>
      </c>
      <c r="E64" s="177" t="s">
        <v>499</v>
      </c>
      <c r="F64" s="177">
        <v>2560</v>
      </c>
      <c r="G64" s="177">
        <v>1536</v>
      </c>
      <c r="H64" s="177">
        <v>16</v>
      </c>
      <c r="I64" s="177">
        <v>16</v>
      </c>
      <c r="J64" s="182"/>
      <c r="K64" s="179">
        <v>0</v>
      </c>
      <c r="L64" s="176">
        <v>1</v>
      </c>
      <c r="M64" s="177">
        <v>0</v>
      </c>
      <c r="N64" s="175"/>
      <c r="O64" s="177">
        <v>0</v>
      </c>
      <c r="P64" s="175"/>
      <c r="Q64" s="177" t="s">
        <v>201</v>
      </c>
      <c r="R64" s="177" t="s">
        <v>201</v>
      </c>
      <c r="S64" s="177" t="s">
        <v>201</v>
      </c>
      <c r="T64" s="177" t="s">
        <v>201</v>
      </c>
      <c r="U64" s="177" t="s">
        <v>201</v>
      </c>
      <c r="V64" s="177" t="s">
        <v>201</v>
      </c>
      <c r="W64" s="177" t="s">
        <v>201</v>
      </c>
      <c r="X64" s="177" t="s">
        <v>201</v>
      </c>
      <c r="Y64" s="177" t="s">
        <v>201</v>
      </c>
      <c r="Z64" s="177" t="s">
        <v>201</v>
      </c>
      <c r="AA64" s="183">
        <v>0</v>
      </c>
      <c r="AB64" s="174"/>
    </row>
    <row r="65" spans="1:28">
      <c r="A65" s="177" t="b">
        <v>1</v>
      </c>
      <c r="B65" s="177" t="s">
        <v>202</v>
      </c>
      <c r="C65" s="177">
        <v>201</v>
      </c>
      <c r="D65" s="178">
        <v>3</v>
      </c>
      <c r="E65" s="177" t="s">
        <v>500</v>
      </c>
      <c r="F65" s="177">
        <v>2560</v>
      </c>
      <c r="G65" s="177">
        <v>1536</v>
      </c>
      <c r="H65" s="177">
        <v>16</v>
      </c>
      <c r="I65" s="177">
        <v>16</v>
      </c>
      <c r="J65" s="182"/>
      <c r="K65" s="179">
        <v>0</v>
      </c>
      <c r="L65" s="176">
        <v>1</v>
      </c>
      <c r="M65" s="177">
        <v>0</v>
      </c>
      <c r="N65" s="175"/>
      <c r="O65" s="177">
        <v>0</v>
      </c>
      <c r="P65" s="175"/>
      <c r="Q65" s="177" t="s">
        <v>202</v>
      </c>
      <c r="R65" s="177" t="s">
        <v>202</v>
      </c>
      <c r="S65" s="177" t="s">
        <v>202</v>
      </c>
      <c r="T65" s="177" t="s">
        <v>202</v>
      </c>
      <c r="U65" s="177" t="s">
        <v>202</v>
      </c>
      <c r="V65" s="177" t="s">
        <v>202</v>
      </c>
      <c r="W65" s="177" t="s">
        <v>202</v>
      </c>
      <c r="X65" s="177" t="s">
        <v>202</v>
      </c>
      <c r="Y65" s="177" t="s">
        <v>202</v>
      </c>
      <c r="Z65" s="177" t="s">
        <v>202</v>
      </c>
      <c r="AA65" s="183">
        <v>0</v>
      </c>
      <c r="AB65" s="174"/>
    </row>
    <row r="66" spans="1:28">
      <c r="A66" s="177" t="b">
        <v>1</v>
      </c>
      <c r="B66" s="177" t="s">
        <v>203</v>
      </c>
      <c r="C66" s="177">
        <v>201</v>
      </c>
      <c r="D66" s="178">
        <v>3</v>
      </c>
      <c r="E66" s="177" t="s">
        <v>501</v>
      </c>
      <c r="F66" s="177">
        <v>2560</v>
      </c>
      <c r="G66" s="177">
        <v>1536</v>
      </c>
      <c r="H66" s="177">
        <v>16</v>
      </c>
      <c r="I66" s="177">
        <v>16</v>
      </c>
      <c r="J66" s="182"/>
      <c r="K66" s="179">
        <v>0</v>
      </c>
      <c r="L66" s="176">
        <v>1</v>
      </c>
      <c r="M66" s="177">
        <v>0</v>
      </c>
      <c r="N66" s="175"/>
      <c r="O66" s="177">
        <v>0</v>
      </c>
      <c r="P66" s="175"/>
      <c r="Q66" s="177" t="s">
        <v>203</v>
      </c>
      <c r="R66" s="177" t="s">
        <v>203</v>
      </c>
      <c r="S66" s="177" t="s">
        <v>203</v>
      </c>
      <c r="T66" s="177" t="s">
        <v>203</v>
      </c>
      <c r="U66" s="177" t="s">
        <v>203</v>
      </c>
      <c r="V66" s="177" t="s">
        <v>203</v>
      </c>
      <c r="W66" s="177" t="s">
        <v>203</v>
      </c>
      <c r="X66" s="177" t="s">
        <v>203</v>
      </c>
      <c r="Y66" s="177" t="s">
        <v>203</v>
      </c>
      <c r="Z66" s="177" t="s">
        <v>203</v>
      </c>
      <c r="AA66" s="183">
        <v>0</v>
      </c>
      <c r="AB66" s="174"/>
    </row>
    <row r="67" spans="1:28">
      <c r="A67" s="177" t="b">
        <v>1</v>
      </c>
      <c r="B67" s="177" t="s">
        <v>204</v>
      </c>
      <c r="C67" s="177">
        <v>201</v>
      </c>
      <c r="D67" s="178">
        <v>3</v>
      </c>
      <c r="E67" s="177" t="s">
        <v>502</v>
      </c>
      <c r="F67" s="177">
        <v>2560</v>
      </c>
      <c r="G67" s="177">
        <v>1536</v>
      </c>
      <c r="H67" s="177">
        <v>16</v>
      </c>
      <c r="I67" s="177">
        <v>16</v>
      </c>
      <c r="J67" s="182"/>
      <c r="K67" s="179">
        <v>0</v>
      </c>
      <c r="L67" s="176">
        <v>1</v>
      </c>
      <c r="M67" s="177">
        <v>0</v>
      </c>
      <c r="N67" s="175"/>
      <c r="O67" s="177">
        <v>0</v>
      </c>
      <c r="P67" s="175"/>
      <c r="Q67" s="177" t="s">
        <v>204</v>
      </c>
      <c r="R67" s="177" t="s">
        <v>204</v>
      </c>
      <c r="S67" s="177" t="s">
        <v>204</v>
      </c>
      <c r="T67" s="177" t="s">
        <v>204</v>
      </c>
      <c r="U67" s="177" t="s">
        <v>204</v>
      </c>
      <c r="V67" s="177" t="s">
        <v>204</v>
      </c>
      <c r="W67" s="177" t="s">
        <v>204</v>
      </c>
      <c r="X67" s="177" t="s">
        <v>204</v>
      </c>
      <c r="Y67" s="177" t="s">
        <v>204</v>
      </c>
      <c r="Z67" s="177" t="s">
        <v>204</v>
      </c>
      <c r="AA67" s="183">
        <v>0</v>
      </c>
      <c r="AB67" s="174"/>
    </row>
    <row r="68" spans="1:28">
      <c r="A68" s="177" t="b">
        <v>1</v>
      </c>
      <c r="B68" s="177" t="s">
        <v>205</v>
      </c>
      <c r="C68" s="177">
        <v>201</v>
      </c>
      <c r="D68" s="178">
        <v>3</v>
      </c>
      <c r="E68" s="177" t="s">
        <v>503</v>
      </c>
      <c r="F68" s="177">
        <v>2560</v>
      </c>
      <c r="G68" s="177">
        <v>1536</v>
      </c>
      <c r="H68" s="177">
        <v>16</v>
      </c>
      <c r="I68" s="177">
        <v>16</v>
      </c>
      <c r="J68" s="182"/>
      <c r="K68" s="179">
        <v>0</v>
      </c>
      <c r="L68" s="176">
        <v>1</v>
      </c>
      <c r="M68" s="177">
        <v>0</v>
      </c>
      <c r="N68" s="175"/>
      <c r="O68" s="177">
        <v>0</v>
      </c>
      <c r="P68" s="175"/>
      <c r="Q68" s="177" t="s">
        <v>205</v>
      </c>
      <c r="R68" s="177" t="s">
        <v>205</v>
      </c>
      <c r="S68" s="177" t="s">
        <v>205</v>
      </c>
      <c r="T68" s="177" t="s">
        <v>205</v>
      </c>
      <c r="U68" s="177" t="s">
        <v>205</v>
      </c>
      <c r="V68" s="177" t="s">
        <v>205</v>
      </c>
      <c r="W68" s="177" t="s">
        <v>205</v>
      </c>
      <c r="X68" s="177" t="s">
        <v>205</v>
      </c>
      <c r="Y68" s="177" t="s">
        <v>205</v>
      </c>
      <c r="Z68" s="177" t="s">
        <v>205</v>
      </c>
      <c r="AA68" s="183">
        <v>0</v>
      </c>
      <c r="AB68" s="174"/>
    </row>
    <row r="69" spans="1:28">
      <c r="A69" s="177" t="b">
        <v>1</v>
      </c>
      <c r="B69" s="177" t="s">
        <v>206</v>
      </c>
      <c r="C69" s="177">
        <v>201</v>
      </c>
      <c r="D69" s="178">
        <v>3</v>
      </c>
      <c r="E69" s="177" t="s">
        <v>504</v>
      </c>
      <c r="F69" s="177">
        <v>2560</v>
      </c>
      <c r="G69" s="177">
        <v>1536</v>
      </c>
      <c r="H69" s="177">
        <v>16</v>
      </c>
      <c r="I69" s="177">
        <v>16</v>
      </c>
      <c r="J69" s="182"/>
      <c r="K69" s="179">
        <v>0</v>
      </c>
      <c r="L69" s="176">
        <v>1</v>
      </c>
      <c r="M69" s="177">
        <v>0</v>
      </c>
      <c r="N69" s="175"/>
      <c r="O69" s="177">
        <v>0</v>
      </c>
      <c r="P69" s="175"/>
      <c r="Q69" s="177" t="s">
        <v>206</v>
      </c>
      <c r="R69" s="177" t="s">
        <v>206</v>
      </c>
      <c r="S69" s="177" t="s">
        <v>206</v>
      </c>
      <c r="T69" s="177" t="s">
        <v>206</v>
      </c>
      <c r="U69" s="177" t="s">
        <v>206</v>
      </c>
      <c r="V69" s="177" t="s">
        <v>206</v>
      </c>
      <c r="W69" s="177" t="s">
        <v>206</v>
      </c>
      <c r="X69" s="177" t="s">
        <v>206</v>
      </c>
      <c r="Y69" s="177" t="s">
        <v>206</v>
      </c>
      <c r="Z69" s="177" t="s">
        <v>206</v>
      </c>
      <c r="AA69" s="183">
        <v>0</v>
      </c>
      <c r="AB69" s="174"/>
    </row>
    <row r="70" spans="1:28">
      <c r="A70" s="177" t="b">
        <v>1</v>
      </c>
      <c r="B70" s="177" t="s">
        <v>207</v>
      </c>
      <c r="C70" s="177">
        <v>201</v>
      </c>
      <c r="D70" s="178">
        <v>3</v>
      </c>
      <c r="E70" s="177" t="s">
        <v>505</v>
      </c>
      <c r="F70" s="177">
        <v>2560</v>
      </c>
      <c r="G70" s="177">
        <v>1536</v>
      </c>
      <c r="H70" s="177">
        <v>16</v>
      </c>
      <c r="I70" s="177">
        <v>16</v>
      </c>
      <c r="J70" s="182"/>
      <c r="K70" s="179">
        <v>0</v>
      </c>
      <c r="L70" s="176">
        <v>1</v>
      </c>
      <c r="M70" s="177">
        <v>0</v>
      </c>
      <c r="N70" s="175"/>
      <c r="O70" s="177">
        <v>0</v>
      </c>
      <c r="P70" s="175"/>
      <c r="Q70" s="177" t="s">
        <v>207</v>
      </c>
      <c r="R70" s="177" t="s">
        <v>207</v>
      </c>
      <c r="S70" s="177" t="s">
        <v>207</v>
      </c>
      <c r="T70" s="177" t="s">
        <v>207</v>
      </c>
      <c r="U70" s="177" t="s">
        <v>207</v>
      </c>
      <c r="V70" s="177" t="s">
        <v>207</v>
      </c>
      <c r="W70" s="177" t="s">
        <v>207</v>
      </c>
      <c r="X70" s="177" t="s">
        <v>207</v>
      </c>
      <c r="Y70" s="177" t="s">
        <v>207</v>
      </c>
      <c r="Z70" s="177" t="s">
        <v>207</v>
      </c>
      <c r="AA70" s="183">
        <v>0</v>
      </c>
      <c r="AB70" s="174"/>
    </row>
    <row r="71" spans="1:28">
      <c r="A71" s="177" t="b">
        <v>1</v>
      </c>
      <c r="B71" s="177" t="s">
        <v>208</v>
      </c>
      <c r="C71" s="177">
        <v>201</v>
      </c>
      <c r="D71" s="178">
        <v>3</v>
      </c>
      <c r="E71" s="177" t="s">
        <v>506</v>
      </c>
      <c r="F71" s="177">
        <v>2560</v>
      </c>
      <c r="G71" s="177">
        <v>1536</v>
      </c>
      <c r="H71" s="177">
        <v>16</v>
      </c>
      <c r="I71" s="177">
        <v>16</v>
      </c>
      <c r="J71" s="182"/>
      <c r="K71" s="179">
        <v>0</v>
      </c>
      <c r="L71" s="176">
        <v>1</v>
      </c>
      <c r="M71" s="177">
        <v>0</v>
      </c>
      <c r="N71" s="175"/>
      <c r="O71" s="177">
        <v>0</v>
      </c>
      <c r="P71" s="175"/>
      <c r="Q71" s="177" t="s">
        <v>208</v>
      </c>
      <c r="R71" s="177" t="s">
        <v>208</v>
      </c>
      <c r="S71" s="177" t="s">
        <v>208</v>
      </c>
      <c r="T71" s="177" t="s">
        <v>208</v>
      </c>
      <c r="U71" s="177" t="s">
        <v>208</v>
      </c>
      <c r="V71" s="177" t="s">
        <v>208</v>
      </c>
      <c r="W71" s="177" t="s">
        <v>208</v>
      </c>
      <c r="X71" s="177" t="s">
        <v>208</v>
      </c>
      <c r="Y71" s="177" t="s">
        <v>208</v>
      </c>
      <c r="Z71" s="177" t="s">
        <v>208</v>
      </c>
      <c r="AA71" s="183">
        <v>0</v>
      </c>
      <c r="AB71" s="174"/>
    </row>
    <row r="72" spans="1:28">
      <c r="A72" s="177" t="b">
        <v>1</v>
      </c>
      <c r="B72" s="177" t="s">
        <v>209</v>
      </c>
      <c r="C72" s="177">
        <v>201</v>
      </c>
      <c r="D72" s="178">
        <v>3</v>
      </c>
      <c r="E72" s="177" t="s">
        <v>507</v>
      </c>
      <c r="F72" s="177">
        <v>2560</v>
      </c>
      <c r="G72" s="177">
        <v>1536</v>
      </c>
      <c r="H72" s="177">
        <v>16</v>
      </c>
      <c r="I72" s="177">
        <v>16</v>
      </c>
      <c r="J72" s="182"/>
      <c r="K72" s="179">
        <v>0</v>
      </c>
      <c r="L72" s="176">
        <v>1</v>
      </c>
      <c r="M72" s="177">
        <v>0</v>
      </c>
      <c r="N72" s="175"/>
      <c r="O72" s="177">
        <v>0</v>
      </c>
      <c r="P72" s="175"/>
      <c r="Q72" s="177" t="s">
        <v>209</v>
      </c>
      <c r="R72" s="177" t="s">
        <v>209</v>
      </c>
      <c r="S72" s="177" t="s">
        <v>209</v>
      </c>
      <c r="T72" s="177" t="s">
        <v>209</v>
      </c>
      <c r="U72" s="177" t="s">
        <v>209</v>
      </c>
      <c r="V72" s="177" t="s">
        <v>209</v>
      </c>
      <c r="W72" s="177" t="s">
        <v>209</v>
      </c>
      <c r="X72" s="177" t="s">
        <v>209</v>
      </c>
      <c r="Y72" s="177" t="s">
        <v>209</v>
      </c>
      <c r="Z72" s="177" t="s">
        <v>209</v>
      </c>
      <c r="AA72" s="183">
        <v>0</v>
      </c>
      <c r="AB72" s="174"/>
    </row>
    <row r="73" spans="1:28">
      <c r="A73" s="177" t="b">
        <v>1</v>
      </c>
      <c r="B73" s="177" t="s">
        <v>210</v>
      </c>
      <c r="C73" s="177">
        <v>201</v>
      </c>
      <c r="D73" s="178">
        <v>3</v>
      </c>
      <c r="E73" s="177" t="s">
        <v>508</v>
      </c>
      <c r="F73" s="177">
        <v>2560</v>
      </c>
      <c r="G73" s="177">
        <v>1536</v>
      </c>
      <c r="H73" s="177">
        <v>16</v>
      </c>
      <c r="I73" s="177">
        <v>16</v>
      </c>
      <c r="J73" s="182"/>
      <c r="K73" s="179">
        <v>0</v>
      </c>
      <c r="L73" s="176">
        <v>1</v>
      </c>
      <c r="M73" s="177">
        <v>0</v>
      </c>
      <c r="N73" s="175"/>
      <c r="O73" s="177">
        <v>0</v>
      </c>
      <c r="P73" s="175"/>
      <c r="Q73" s="177" t="s">
        <v>210</v>
      </c>
      <c r="R73" s="177" t="s">
        <v>210</v>
      </c>
      <c r="S73" s="177" t="s">
        <v>210</v>
      </c>
      <c r="T73" s="177" t="s">
        <v>210</v>
      </c>
      <c r="U73" s="177" t="s">
        <v>210</v>
      </c>
      <c r="V73" s="177" t="s">
        <v>210</v>
      </c>
      <c r="W73" s="177" t="s">
        <v>210</v>
      </c>
      <c r="X73" s="177" t="s">
        <v>210</v>
      </c>
      <c r="Y73" s="177" t="s">
        <v>210</v>
      </c>
      <c r="Z73" s="177" t="s">
        <v>210</v>
      </c>
      <c r="AA73" s="183">
        <v>0</v>
      </c>
      <c r="AB73" s="174"/>
    </row>
    <row r="74" spans="1:28">
      <c r="A74" s="183" t="b">
        <v>1</v>
      </c>
      <c r="B74" s="183" t="s">
        <v>339</v>
      </c>
      <c r="C74" s="183">
        <v>12</v>
      </c>
      <c r="D74" s="184">
        <v>1</v>
      </c>
      <c r="E74" s="183" t="s">
        <v>512</v>
      </c>
      <c r="F74" s="183">
        <f>128*20</f>
        <v>2560</v>
      </c>
      <c r="G74" s="183">
        <f>128*16</f>
        <v>2048</v>
      </c>
      <c r="H74" s="183">
        <v>16</v>
      </c>
      <c r="I74" s="183">
        <v>16</v>
      </c>
      <c r="J74" s="182"/>
      <c r="K74" s="185">
        <v>0</v>
      </c>
      <c r="L74" s="182">
        <v>1</v>
      </c>
      <c r="M74" s="183">
        <v>40</v>
      </c>
      <c r="N74" s="181"/>
      <c r="O74" s="183">
        <v>0</v>
      </c>
      <c r="P74" s="181"/>
      <c r="Q74" s="183" t="s">
        <v>339</v>
      </c>
      <c r="R74" s="183" t="s">
        <v>339</v>
      </c>
      <c r="S74" s="183" t="s">
        <v>339</v>
      </c>
      <c r="T74" s="183" t="s">
        <v>339</v>
      </c>
      <c r="U74" s="183" t="s">
        <v>339</v>
      </c>
      <c r="V74" s="183" t="s">
        <v>339</v>
      </c>
      <c r="W74" s="183" t="s">
        <v>339</v>
      </c>
      <c r="X74" s="183" t="s">
        <v>339</v>
      </c>
      <c r="Y74" s="183" t="s">
        <v>339</v>
      </c>
      <c r="Z74" s="183" t="s">
        <v>339</v>
      </c>
      <c r="AA74" s="183">
        <v>0</v>
      </c>
      <c r="AB74" s="180"/>
    </row>
    <row r="75" spans="1:28">
      <c r="A75" s="183" t="b">
        <v>1</v>
      </c>
      <c r="B75" s="183" t="s">
        <v>513</v>
      </c>
      <c r="C75" s="183">
        <v>217</v>
      </c>
      <c r="D75" s="184">
        <v>2</v>
      </c>
      <c r="E75" s="183" t="s">
        <v>543</v>
      </c>
      <c r="F75" s="183">
        <v>3840</v>
      </c>
      <c r="G75" s="183">
        <v>3328</v>
      </c>
      <c r="H75" s="183">
        <v>16</v>
      </c>
      <c r="I75" s="183">
        <v>16</v>
      </c>
      <c r="J75" s="182"/>
      <c r="K75" s="185">
        <v>0</v>
      </c>
      <c r="L75" s="182">
        <v>1</v>
      </c>
      <c r="M75" s="183">
        <v>40</v>
      </c>
      <c r="N75" s="181"/>
      <c r="O75" s="183">
        <v>0</v>
      </c>
      <c r="P75" s="181"/>
      <c r="Q75" s="183" t="s">
        <v>513</v>
      </c>
      <c r="R75" s="183" t="s">
        <v>513</v>
      </c>
      <c r="S75" s="183" t="s">
        <v>513</v>
      </c>
      <c r="T75" s="183" t="s">
        <v>513</v>
      </c>
      <c r="U75" s="183" t="s">
        <v>513</v>
      </c>
      <c r="V75" s="183" t="s">
        <v>513</v>
      </c>
      <c r="W75" s="183" t="s">
        <v>513</v>
      </c>
      <c r="X75" s="183" t="s">
        <v>513</v>
      </c>
      <c r="Y75" s="183" t="s">
        <v>513</v>
      </c>
      <c r="Z75" s="183" t="s">
        <v>513</v>
      </c>
      <c r="AA75" s="183">
        <v>0</v>
      </c>
      <c r="AB75" s="180"/>
    </row>
    <row r="76" spans="1:28">
      <c r="A76" s="183" t="b">
        <v>1</v>
      </c>
      <c r="B76" s="183" t="s">
        <v>380</v>
      </c>
      <c r="C76" s="183">
        <v>218</v>
      </c>
      <c r="D76" s="184">
        <v>2</v>
      </c>
      <c r="E76" s="183" t="s">
        <v>514</v>
      </c>
      <c r="F76" s="183">
        <v>4224</v>
      </c>
      <c r="G76" s="183">
        <v>2688</v>
      </c>
      <c r="H76" s="183">
        <v>16</v>
      </c>
      <c r="I76" s="183">
        <v>16</v>
      </c>
      <c r="J76" s="182"/>
      <c r="K76" s="185">
        <v>0</v>
      </c>
      <c r="L76" s="182">
        <v>1</v>
      </c>
      <c r="M76" s="183">
        <v>40</v>
      </c>
      <c r="N76" s="181"/>
      <c r="O76" s="183">
        <v>0</v>
      </c>
      <c r="P76" s="181"/>
      <c r="Q76" s="183" t="s">
        <v>380</v>
      </c>
      <c r="R76" s="183" t="s">
        <v>380</v>
      </c>
      <c r="S76" s="183" t="s">
        <v>380</v>
      </c>
      <c r="T76" s="183" t="s">
        <v>380</v>
      </c>
      <c r="U76" s="183" t="s">
        <v>380</v>
      </c>
      <c r="V76" s="183" t="s">
        <v>380</v>
      </c>
      <c r="W76" s="183" t="s">
        <v>380</v>
      </c>
      <c r="X76" s="183" t="s">
        <v>380</v>
      </c>
      <c r="Y76" s="183" t="s">
        <v>380</v>
      </c>
      <c r="Z76" s="183" t="s">
        <v>380</v>
      </c>
      <c r="AA76" s="183">
        <v>0</v>
      </c>
      <c r="AB76" s="180"/>
    </row>
    <row r="77" spans="1:28" s="116" customFormat="1">
      <c r="A77" s="116" t="b">
        <v>1</v>
      </c>
      <c r="B77" s="116" t="s">
        <v>521</v>
      </c>
      <c r="C77" s="116">
        <v>151</v>
      </c>
      <c r="D77" s="117">
        <v>3</v>
      </c>
      <c r="E77" s="116" t="s">
        <v>542</v>
      </c>
      <c r="F77" s="116">
        <v>1280</v>
      </c>
      <c r="G77" s="116">
        <v>1280</v>
      </c>
      <c r="H77" s="116">
        <v>16</v>
      </c>
      <c r="I77" s="116">
        <v>16</v>
      </c>
      <c r="J77" s="118"/>
      <c r="K77" s="119">
        <v>0</v>
      </c>
      <c r="L77" s="118">
        <v>1</v>
      </c>
      <c r="M77" s="116">
        <v>0</v>
      </c>
      <c r="N77" s="120"/>
      <c r="O77" s="116" t="s">
        <v>622</v>
      </c>
      <c r="P77" s="120"/>
      <c r="Q77" s="116" t="str">
        <f t="shared" ref="Q77:Z77" si="19">$B$77</f>
        <v>S151</v>
      </c>
      <c r="R77" s="116" t="str">
        <f t="shared" si="19"/>
        <v>S151</v>
      </c>
      <c r="S77" s="116" t="str">
        <f t="shared" si="19"/>
        <v>S151</v>
      </c>
      <c r="T77" s="116" t="str">
        <f t="shared" si="19"/>
        <v>S151</v>
      </c>
      <c r="U77" s="116" t="str">
        <f t="shared" si="19"/>
        <v>S151</v>
      </c>
      <c r="V77" s="116" t="str">
        <f t="shared" si="19"/>
        <v>S151</v>
      </c>
      <c r="W77" s="116" t="str">
        <f t="shared" si="19"/>
        <v>S151</v>
      </c>
      <c r="X77" s="116" t="str">
        <f t="shared" si="19"/>
        <v>S151</v>
      </c>
      <c r="Y77" s="116" t="str">
        <f t="shared" si="19"/>
        <v>S151</v>
      </c>
      <c r="Z77" s="116" t="str">
        <f t="shared" si="19"/>
        <v>S151</v>
      </c>
      <c r="AA77" s="183">
        <v>0</v>
      </c>
      <c r="AB77" s="121"/>
    </row>
    <row r="78" spans="1:28" s="116" customFormat="1">
      <c r="A78" s="116" t="b">
        <v>1</v>
      </c>
      <c r="B78" s="116" t="s">
        <v>522</v>
      </c>
      <c r="C78" s="116">
        <v>151</v>
      </c>
      <c r="D78" s="117">
        <v>3</v>
      </c>
      <c r="E78" s="116" t="s">
        <v>542</v>
      </c>
      <c r="F78" s="116">
        <v>1280</v>
      </c>
      <c r="G78" s="116">
        <v>1280</v>
      </c>
      <c r="H78" s="116">
        <v>16</v>
      </c>
      <c r="I78" s="116">
        <v>16</v>
      </c>
      <c r="J78" s="118"/>
      <c r="K78" s="119">
        <v>0</v>
      </c>
      <c r="L78" s="118">
        <v>1</v>
      </c>
      <c r="M78" s="116">
        <v>0</v>
      </c>
      <c r="N78" s="120"/>
      <c r="O78" s="116" t="s">
        <v>622</v>
      </c>
      <c r="P78" s="120"/>
      <c r="Q78" s="116" t="str">
        <f t="shared" ref="Q78:Z78" si="20">$B$78</f>
        <v>S152</v>
      </c>
      <c r="R78" s="116" t="str">
        <f t="shared" si="20"/>
        <v>S152</v>
      </c>
      <c r="S78" s="116" t="str">
        <f t="shared" si="20"/>
        <v>S152</v>
      </c>
      <c r="T78" s="116" t="str">
        <f t="shared" si="20"/>
        <v>S152</v>
      </c>
      <c r="U78" s="116" t="str">
        <f t="shared" si="20"/>
        <v>S152</v>
      </c>
      <c r="V78" s="116" t="str">
        <f t="shared" si="20"/>
        <v>S152</v>
      </c>
      <c r="W78" s="116" t="str">
        <f t="shared" si="20"/>
        <v>S152</v>
      </c>
      <c r="X78" s="116" t="str">
        <f t="shared" si="20"/>
        <v>S152</v>
      </c>
      <c r="Y78" s="116" t="str">
        <f t="shared" si="20"/>
        <v>S152</v>
      </c>
      <c r="Z78" s="116" t="str">
        <f t="shared" si="20"/>
        <v>S152</v>
      </c>
      <c r="AA78" s="183">
        <v>0</v>
      </c>
      <c r="AB78" s="121"/>
    </row>
    <row r="79" spans="1:28" s="116" customFormat="1">
      <c r="A79" s="116" t="b">
        <v>1</v>
      </c>
      <c r="B79" s="116" t="s">
        <v>602</v>
      </c>
      <c r="C79" s="116">
        <v>153</v>
      </c>
      <c r="D79" s="117">
        <v>3</v>
      </c>
      <c r="E79" s="116" t="s">
        <v>605</v>
      </c>
      <c r="F79" s="116">
        <v>1280</v>
      </c>
      <c r="G79" s="116">
        <v>896</v>
      </c>
      <c r="H79" s="116">
        <v>16</v>
      </c>
      <c r="I79" s="116">
        <v>16</v>
      </c>
      <c r="J79" s="118"/>
      <c r="K79" s="119">
        <v>0</v>
      </c>
      <c r="L79" s="118">
        <v>1</v>
      </c>
      <c r="M79" s="116">
        <v>0</v>
      </c>
      <c r="N79" s="120"/>
      <c r="O79" s="116" t="s">
        <v>621</v>
      </c>
      <c r="P79" s="120"/>
      <c r="Q79" s="116" t="str">
        <f>$B$79</f>
        <v>S153</v>
      </c>
      <c r="R79" s="116" t="str">
        <f t="shared" ref="R79:Z79" si="21">$B$79</f>
        <v>S153</v>
      </c>
      <c r="S79" s="116" t="str">
        <f t="shared" si="21"/>
        <v>S153</v>
      </c>
      <c r="T79" s="116" t="str">
        <f t="shared" si="21"/>
        <v>S153</v>
      </c>
      <c r="U79" s="116" t="str">
        <f t="shared" si="21"/>
        <v>S153</v>
      </c>
      <c r="V79" s="116" t="str">
        <f t="shared" si="21"/>
        <v>S153</v>
      </c>
      <c r="W79" s="116" t="str">
        <f t="shared" si="21"/>
        <v>S153</v>
      </c>
      <c r="X79" s="116" t="str">
        <f t="shared" si="21"/>
        <v>S153</v>
      </c>
      <c r="Y79" s="116" t="str">
        <f t="shared" si="21"/>
        <v>S153</v>
      </c>
      <c r="Z79" s="116" t="str">
        <f t="shared" si="21"/>
        <v>S153</v>
      </c>
      <c r="AA79" s="183">
        <v>0</v>
      </c>
      <c r="AB79" s="121"/>
    </row>
    <row r="80" spans="1:28" s="116" customFormat="1">
      <c r="A80" s="116" t="b">
        <v>1</v>
      </c>
      <c r="B80" s="116" t="s">
        <v>603</v>
      </c>
      <c r="C80" s="116">
        <v>154</v>
      </c>
      <c r="D80" s="117">
        <v>3</v>
      </c>
      <c r="E80" s="116" t="s">
        <v>612</v>
      </c>
      <c r="F80" s="116">
        <v>1280</v>
      </c>
      <c r="G80" s="116">
        <v>896</v>
      </c>
      <c r="H80" s="116">
        <v>16</v>
      </c>
      <c r="I80" s="116">
        <v>16</v>
      </c>
      <c r="J80" s="118"/>
      <c r="K80" s="119">
        <v>0</v>
      </c>
      <c r="L80" s="118">
        <v>1</v>
      </c>
      <c r="M80" s="116">
        <v>0</v>
      </c>
      <c r="N80" s="120"/>
      <c r="O80" s="116" t="s">
        <v>621</v>
      </c>
      <c r="P80" s="120"/>
      <c r="Q80" s="116" t="str">
        <f>$B$80</f>
        <v>S154</v>
      </c>
      <c r="R80" s="116" t="str">
        <f t="shared" ref="R80:Z80" si="22">$B$80</f>
        <v>S154</v>
      </c>
      <c r="S80" s="116" t="str">
        <f t="shared" si="22"/>
        <v>S154</v>
      </c>
      <c r="T80" s="116" t="str">
        <f t="shared" si="22"/>
        <v>S154</v>
      </c>
      <c r="U80" s="116" t="str">
        <f t="shared" si="22"/>
        <v>S154</v>
      </c>
      <c r="V80" s="116" t="str">
        <f t="shared" si="22"/>
        <v>S154</v>
      </c>
      <c r="W80" s="116" t="str">
        <f t="shared" si="22"/>
        <v>S154</v>
      </c>
      <c r="X80" s="116" t="str">
        <f t="shared" si="22"/>
        <v>S154</v>
      </c>
      <c r="Y80" s="116" t="str">
        <f t="shared" si="22"/>
        <v>S154</v>
      </c>
      <c r="Z80" s="116" t="str">
        <f t="shared" si="22"/>
        <v>S154</v>
      </c>
      <c r="AA80" s="183">
        <v>0</v>
      </c>
      <c r="AB80" s="121"/>
    </row>
    <row r="81" spans="1:28" s="116" customFormat="1">
      <c r="A81" s="116" t="b">
        <v>1</v>
      </c>
      <c r="B81" s="116" t="s">
        <v>604</v>
      </c>
      <c r="C81" s="116">
        <v>155</v>
      </c>
      <c r="D81" s="117">
        <v>3</v>
      </c>
      <c r="E81" s="116" t="s">
        <v>613</v>
      </c>
      <c r="F81" s="116">
        <v>1280</v>
      </c>
      <c r="G81" s="116">
        <v>896</v>
      </c>
      <c r="H81" s="116">
        <v>16</v>
      </c>
      <c r="I81" s="116">
        <v>16</v>
      </c>
      <c r="J81" s="118"/>
      <c r="K81" s="119">
        <v>0</v>
      </c>
      <c r="L81" s="118">
        <v>1</v>
      </c>
      <c r="M81" s="116">
        <v>0</v>
      </c>
      <c r="N81" s="120"/>
      <c r="O81" s="116" t="s">
        <v>621</v>
      </c>
      <c r="P81" s="120"/>
      <c r="Q81" s="116" t="str">
        <f>$B$81</f>
        <v>S155</v>
      </c>
      <c r="R81" s="116" t="str">
        <f t="shared" ref="R81:Z81" si="23">$B$81</f>
        <v>S155</v>
      </c>
      <c r="S81" s="116" t="str">
        <f t="shared" si="23"/>
        <v>S155</v>
      </c>
      <c r="T81" s="116" t="str">
        <f t="shared" si="23"/>
        <v>S155</v>
      </c>
      <c r="U81" s="116" t="str">
        <f t="shared" si="23"/>
        <v>S155</v>
      </c>
      <c r="V81" s="116" t="str">
        <f t="shared" si="23"/>
        <v>S155</v>
      </c>
      <c r="W81" s="116" t="str">
        <f t="shared" si="23"/>
        <v>S155</v>
      </c>
      <c r="X81" s="116" t="str">
        <f t="shared" si="23"/>
        <v>S155</v>
      </c>
      <c r="Y81" s="116" t="str">
        <f t="shared" si="23"/>
        <v>S155</v>
      </c>
      <c r="Z81" s="116" t="str">
        <f t="shared" si="23"/>
        <v>S155</v>
      </c>
      <c r="AA81" s="183">
        <v>0</v>
      </c>
      <c r="AB81" s="121"/>
    </row>
    <row r="82" spans="1:28" s="183" customFormat="1">
      <c r="A82" s="183" t="b">
        <v>1</v>
      </c>
      <c r="B82" s="183" t="s">
        <v>721</v>
      </c>
      <c r="C82" s="183">
        <v>1</v>
      </c>
      <c r="D82" s="184">
        <v>0</v>
      </c>
      <c r="E82" s="183" t="s">
        <v>731</v>
      </c>
      <c r="F82" s="183">
        <v>4992</v>
      </c>
      <c r="G82" s="183">
        <v>4992</v>
      </c>
      <c r="H82" s="183">
        <v>16</v>
      </c>
      <c r="I82" s="183">
        <v>16</v>
      </c>
      <c r="J82" s="182" t="s">
        <v>685</v>
      </c>
      <c r="K82" s="185">
        <v>0</v>
      </c>
      <c r="L82" s="183">
        <v>0</v>
      </c>
      <c r="M82" s="183">
        <v>0</v>
      </c>
      <c r="N82" s="181"/>
      <c r="O82" s="183">
        <v>0</v>
      </c>
      <c r="P82" s="181"/>
      <c r="Q82" s="183" t="s">
        <v>20</v>
      </c>
      <c r="R82" s="183" t="s">
        <v>20</v>
      </c>
      <c r="S82" s="183" t="s">
        <v>20</v>
      </c>
      <c r="T82" s="183" t="s">
        <v>20</v>
      </c>
      <c r="U82" s="183" t="s">
        <v>20</v>
      </c>
      <c r="V82" s="183" t="s">
        <v>20</v>
      </c>
      <c r="W82" s="183" t="s">
        <v>20</v>
      </c>
      <c r="X82" s="183" t="s">
        <v>20</v>
      </c>
      <c r="Y82" s="183" t="s">
        <v>20</v>
      </c>
      <c r="Z82" s="183" t="s">
        <v>20</v>
      </c>
      <c r="AA82" s="183">
        <v>0</v>
      </c>
      <c r="AB82" s="273"/>
    </row>
    <row r="83" spans="1:28" s="183" customFormat="1">
      <c r="A83" s="183" t="b">
        <v>1</v>
      </c>
      <c r="B83" s="183" t="s">
        <v>722</v>
      </c>
      <c r="C83" s="183">
        <v>1</v>
      </c>
      <c r="D83" s="184">
        <v>0</v>
      </c>
      <c r="E83" s="183" t="s">
        <v>732</v>
      </c>
      <c r="F83" s="183">
        <v>4992</v>
      </c>
      <c r="G83" s="183">
        <v>4992</v>
      </c>
      <c r="H83" s="183">
        <v>16</v>
      </c>
      <c r="I83" s="183">
        <v>16</v>
      </c>
      <c r="J83" s="182" t="s">
        <v>685</v>
      </c>
      <c r="K83" s="185">
        <v>0</v>
      </c>
      <c r="L83" s="183">
        <v>0</v>
      </c>
      <c r="M83" s="183">
        <v>0</v>
      </c>
      <c r="N83" s="181"/>
      <c r="O83" s="183">
        <v>0</v>
      </c>
      <c r="P83" s="181"/>
      <c r="Q83" s="183" t="s">
        <v>20</v>
      </c>
      <c r="R83" s="183" t="s">
        <v>20</v>
      </c>
      <c r="S83" s="183" t="s">
        <v>20</v>
      </c>
      <c r="T83" s="183" t="s">
        <v>20</v>
      </c>
      <c r="U83" s="183" t="s">
        <v>20</v>
      </c>
      <c r="V83" s="183" t="s">
        <v>20</v>
      </c>
      <c r="W83" s="183" t="s">
        <v>20</v>
      </c>
      <c r="X83" s="183" t="s">
        <v>20</v>
      </c>
      <c r="Y83" s="183" t="s">
        <v>20</v>
      </c>
      <c r="Z83" s="183" t="s">
        <v>20</v>
      </c>
      <c r="AA83" s="183">
        <v>0</v>
      </c>
      <c r="AB83" s="273"/>
    </row>
    <row r="84" spans="1:28" s="183" customFormat="1">
      <c r="A84" s="183" t="b">
        <v>1</v>
      </c>
      <c r="B84" s="183" t="s">
        <v>723</v>
      </c>
      <c r="C84" s="183">
        <v>1</v>
      </c>
      <c r="D84" s="184">
        <v>0</v>
      </c>
      <c r="E84" s="183" t="s">
        <v>733</v>
      </c>
      <c r="F84" s="183">
        <v>4992</v>
      </c>
      <c r="G84" s="183">
        <v>4992</v>
      </c>
      <c r="H84" s="183">
        <v>16</v>
      </c>
      <c r="I84" s="183">
        <v>16</v>
      </c>
      <c r="J84" s="182" t="s">
        <v>685</v>
      </c>
      <c r="K84" s="185">
        <v>0</v>
      </c>
      <c r="L84" s="183">
        <v>0</v>
      </c>
      <c r="M84" s="183">
        <v>0</v>
      </c>
      <c r="N84" s="181"/>
      <c r="O84" s="183">
        <v>0</v>
      </c>
      <c r="P84" s="181"/>
      <c r="Q84" s="183" t="s">
        <v>20</v>
      </c>
      <c r="R84" s="183" t="s">
        <v>20</v>
      </c>
      <c r="S84" s="183" t="s">
        <v>20</v>
      </c>
      <c r="T84" s="183" t="s">
        <v>20</v>
      </c>
      <c r="U84" s="183" t="s">
        <v>20</v>
      </c>
      <c r="V84" s="183" t="s">
        <v>20</v>
      </c>
      <c r="W84" s="183" t="s">
        <v>20</v>
      </c>
      <c r="X84" s="183" t="s">
        <v>20</v>
      </c>
      <c r="Y84" s="183" t="s">
        <v>20</v>
      </c>
      <c r="Z84" s="183" t="s">
        <v>20</v>
      </c>
      <c r="AA84" s="183">
        <v>0</v>
      </c>
      <c r="AB84" s="273"/>
    </row>
    <row r="85" spans="1:28" s="183" customFormat="1">
      <c r="A85" s="183" t="b">
        <v>1</v>
      </c>
      <c r="B85" s="183" t="s">
        <v>724</v>
      </c>
      <c r="C85" s="183">
        <v>1</v>
      </c>
      <c r="D85" s="184">
        <v>0</v>
      </c>
      <c r="E85" s="183" t="s">
        <v>734</v>
      </c>
      <c r="F85" s="183">
        <v>4992</v>
      </c>
      <c r="G85" s="183">
        <v>4992</v>
      </c>
      <c r="H85" s="183">
        <v>16</v>
      </c>
      <c r="I85" s="183">
        <v>16</v>
      </c>
      <c r="J85" s="182" t="s">
        <v>685</v>
      </c>
      <c r="K85" s="185">
        <v>0</v>
      </c>
      <c r="L85" s="183">
        <v>0</v>
      </c>
      <c r="M85" s="183">
        <v>0</v>
      </c>
      <c r="N85" s="181"/>
      <c r="O85" s="183">
        <v>0</v>
      </c>
      <c r="P85" s="181"/>
      <c r="Q85" s="183" t="s">
        <v>20</v>
      </c>
      <c r="R85" s="183" t="s">
        <v>20</v>
      </c>
      <c r="S85" s="183" t="s">
        <v>20</v>
      </c>
      <c r="T85" s="183" t="s">
        <v>20</v>
      </c>
      <c r="U85" s="183" t="s">
        <v>20</v>
      </c>
      <c r="V85" s="183" t="s">
        <v>20</v>
      </c>
      <c r="W85" s="183" t="s">
        <v>20</v>
      </c>
      <c r="X85" s="183" t="s">
        <v>20</v>
      </c>
      <c r="Y85" s="183" t="s">
        <v>20</v>
      </c>
      <c r="Z85" s="183" t="s">
        <v>20</v>
      </c>
      <c r="AA85" s="183">
        <v>0</v>
      </c>
      <c r="AB85" s="273"/>
    </row>
    <row r="86" spans="1:28" s="183" customFormat="1">
      <c r="A86" s="183" t="b">
        <v>1</v>
      </c>
      <c r="B86" s="183" t="s">
        <v>725</v>
      </c>
      <c r="C86" s="183">
        <v>1</v>
      </c>
      <c r="D86" s="184">
        <v>0</v>
      </c>
      <c r="E86" s="183" t="s">
        <v>735</v>
      </c>
      <c r="F86" s="183">
        <v>4992</v>
      </c>
      <c r="G86" s="183">
        <v>4992</v>
      </c>
      <c r="H86" s="183">
        <v>16</v>
      </c>
      <c r="I86" s="183">
        <v>16</v>
      </c>
      <c r="J86" s="182" t="s">
        <v>685</v>
      </c>
      <c r="K86" s="185">
        <v>0</v>
      </c>
      <c r="L86" s="183">
        <v>0</v>
      </c>
      <c r="M86" s="183">
        <v>0</v>
      </c>
      <c r="N86" s="181"/>
      <c r="O86" s="183">
        <v>0</v>
      </c>
      <c r="P86" s="181"/>
      <c r="Q86" s="183" t="s">
        <v>20</v>
      </c>
      <c r="R86" s="183" t="s">
        <v>20</v>
      </c>
      <c r="S86" s="183" t="s">
        <v>20</v>
      </c>
      <c r="T86" s="183" t="s">
        <v>20</v>
      </c>
      <c r="U86" s="183" t="s">
        <v>20</v>
      </c>
      <c r="V86" s="183" t="s">
        <v>20</v>
      </c>
      <c r="W86" s="183" t="s">
        <v>20</v>
      </c>
      <c r="X86" s="183" t="s">
        <v>20</v>
      </c>
      <c r="Y86" s="183" t="s">
        <v>20</v>
      </c>
      <c r="Z86" s="183" t="s">
        <v>20</v>
      </c>
      <c r="AA86" s="183">
        <v>0</v>
      </c>
      <c r="AB86" s="273"/>
    </row>
    <row r="87" spans="1:28" s="183" customFormat="1">
      <c r="A87" s="183" t="b">
        <v>1</v>
      </c>
      <c r="B87" s="183" t="s">
        <v>726</v>
      </c>
      <c r="C87" s="183">
        <v>1</v>
      </c>
      <c r="D87" s="184">
        <v>0</v>
      </c>
      <c r="E87" s="183" t="s">
        <v>736</v>
      </c>
      <c r="F87" s="183">
        <v>4992</v>
      </c>
      <c r="G87" s="183">
        <v>4992</v>
      </c>
      <c r="H87" s="183">
        <v>16</v>
      </c>
      <c r="I87" s="183">
        <v>16</v>
      </c>
      <c r="J87" s="182" t="s">
        <v>685</v>
      </c>
      <c r="K87" s="185">
        <v>0</v>
      </c>
      <c r="L87" s="183">
        <v>0</v>
      </c>
      <c r="M87" s="183">
        <v>0</v>
      </c>
      <c r="N87" s="181"/>
      <c r="O87" s="183">
        <v>0</v>
      </c>
      <c r="P87" s="181"/>
      <c r="Q87" s="183" t="s">
        <v>20</v>
      </c>
      <c r="R87" s="183" t="s">
        <v>20</v>
      </c>
      <c r="S87" s="183" t="s">
        <v>20</v>
      </c>
      <c r="T87" s="183" t="s">
        <v>20</v>
      </c>
      <c r="U87" s="183" t="s">
        <v>20</v>
      </c>
      <c r="V87" s="183" t="s">
        <v>20</v>
      </c>
      <c r="W87" s="183" t="s">
        <v>20</v>
      </c>
      <c r="X87" s="183" t="s">
        <v>20</v>
      </c>
      <c r="Y87" s="183" t="s">
        <v>20</v>
      </c>
      <c r="Z87" s="183" t="s">
        <v>20</v>
      </c>
      <c r="AA87" s="183">
        <v>0</v>
      </c>
      <c r="AB87" s="273"/>
    </row>
    <row r="88" spans="1:28" s="183" customFormat="1">
      <c r="A88" s="183" t="b">
        <v>1</v>
      </c>
      <c r="B88" s="183" t="s">
        <v>727</v>
      </c>
      <c r="C88" s="183">
        <v>1</v>
      </c>
      <c r="D88" s="184">
        <v>0</v>
      </c>
      <c r="E88" s="183" t="s">
        <v>737</v>
      </c>
      <c r="F88" s="183">
        <v>4992</v>
      </c>
      <c r="G88" s="183">
        <v>4992</v>
      </c>
      <c r="H88" s="183">
        <v>16</v>
      </c>
      <c r="I88" s="183">
        <v>16</v>
      </c>
      <c r="J88" s="182" t="s">
        <v>685</v>
      </c>
      <c r="K88" s="185">
        <v>0</v>
      </c>
      <c r="L88" s="183">
        <v>0</v>
      </c>
      <c r="M88" s="183">
        <v>0</v>
      </c>
      <c r="N88" s="181"/>
      <c r="O88" s="183">
        <v>0</v>
      </c>
      <c r="P88" s="181"/>
      <c r="Q88" s="183" t="s">
        <v>20</v>
      </c>
      <c r="R88" s="183" t="s">
        <v>20</v>
      </c>
      <c r="S88" s="183" t="s">
        <v>20</v>
      </c>
      <c r="T88" s="183" t="s">
        <v>20</v>
      </c>
      <c r="U88" s="183" t="s">
        <v>20</v>
      </c>
      <c r="V88" s="183" t="s">
        <v>20</v>
      </c>
      <c r="W88" s="183" t="s">
        <v>20</v>
      </c>
      <c r="X88" s="183" t="s">
        <v>20</v>
      </c>
      <c r="Y88" s="183" t="s">
        <v>20</v>
      </c>
      <c r="Z88" s="183" t="s">
        <v>20</v>
      </c>
      <c r="AA88" s="183">
        <v>0</v>
      </c>
      <c r="AB88" s="273"/>
    </row>
    <row r="89" spans="1:28" s="183" customFormat="1">
      <c r="A89" s="183" t="b">
        <v>1</v>
      </c>
      <c r="B89" s="183" t="s">
        <v>728</v>
      </c>
      <c r="C89" s="183">
        <v>1</v>
      </c>
      <c r="D89" s="184">
        <v>0</v>
      </c>
      <c r="E89" s="183" t="s">
        <v>738</v>
      </c>
      <c r="F89" s="183">
        <v>4992</v>
      </c>
      <c r="G89" s="183">
        <v>4992</v>
      </c>
      <c r="H89" s="183">
        <v>16</v>
      </c>
      <c r="I89" s="183">
        <v>16</v>
      </c>
      <c r="J89" s="182" t="s">
        <v>685</v>
      </c>
      <c r="K89" s="185">
        <v>0</v>
      </c>
      <c r="L89" s="183">
        <v>0</v>
      </c>
      <c r="M89" s="183">
        <v>0</v>
      </c>
      <c r="N89" s="181"/>
      <c r="O89" s="183">
        <v>0</v>
      </c>
      <c r="P89" s="181"/>
      <c r="Q89" s="183" t="s">
        <v>20</v>
      </c>
      <c r="R89" s="183" t="s">
        <v>20</v>
      </c>
      <c r="S89" s="183" t="s">
        <v>20</v>
      </c>
      <c r="T89" s="183" t="s">
        <v>20</v>
      </c>
      <c r="U89" s="183" t="s">
        <v>20</v>
      </c>
      <c r="V89" s="183" t="s">
        <v>20</v>
      </c>
      <c r="W89" s="183" t="s">
        <v>20</v>
      </c>
      <c r="X89" s="183" t="s">
        <v>20</v>
      </c>
      <c r="Y89" s="183" t="s">
        <v>20</v>
      </c>
      <c r="Z89" s="183" t="s">
        <v>20</v>
      </c>
      <c r="AA89" s="183">
        <v>0</v>
      </c>
      <c r="AB89" s="273"/>
    </row>
    <row r="90" spans="1:28" s="183" customFormat="1">
      <c r="A90" s="183" t="b">
        <v>1</v>
      </c>
      <c r="B90" s="183" t="s">
        <v>729</v>
      </c>
      <c r="C90" s="183">
        <v>1</v>
      </c>
      <c r="D90" s="184">
        <v>0</v>
      </c>
      <c r="E90" s="183" t="s">
        <v>739</v>
      </c>
      <c r="F90" s="183">
        <v>4992</v>
      </c>
      <c r="G90" s="183">
        <v>4992</v>
      </c>
      <c r="H90" s="183">
        <v>16</v>
      </c>
      <c r="I90" s="183">
        <v>16</v>
      </c>
      <c r="J90" s="182" t="s">
        <v>685</v>
      </c>
      <c r="K90" s="185">
        <v>0</v>
      </c>
      <c r="L90" s="183">
        <v>0</v>
      </c>
      <c r="M90" s="183">
        <v>0</v>
      </c>
      <c r="N90" s="181"/>
      <c r="O90" s="183">
        <v>0</v>
      </c>
      <c r="P90" s="181"/>
      <c r="Q90" s="183" t="s">
        <v>20</v>
      </c>
      <c r="R90" s="183" t="s">
        <v>20</v>
      </c>
      <c r="S90" s="183" t="s">
        <v>20</v>
      </c>
      <c r="T90" s="183" t="s">
        <v>20</v>
      </c>
      <c r="U90" s="183" t="s">
        <v>20</v>
      </c>
      <c r="V90" s="183" t="s">
        <v>20</v>
      </c>
      <c r="W90" s="183" t="s">
        <v>20</v>
      </c>
      <c r="X90" s="183" t="s">
        <v>20</v>
      </c>
      <c r="Y90" s="183" t="s">
        <v>20</v>
      </c>
      <c r="Z90" s="183" t="s">
        <v>20</v>
      </c>
      <c r="AA90" s="183">
        <v>0</v>
      </c>
      <c r="AB90" s="273"/>
    </row>
    <row r="91" spans="1:28">
      <c r="A91" s="183" t="s">
        <v>515</v>
      </c>
    </row>
    <row r="92" spans="1:28" s="65" customFormat="1">
      <c r="A92" s="69" t="b">
        <v>1</v>
      </c>
      <c r="B92" s="69" t="s">
        <v>194</v>
      </c>
      <c r="C92" s="69">
        <v>47</v>
      </c>
      <c r="D92" s="70">
        <v>1</v>
      </c>
      <c r="E92" s="183" t="s">
        <v>196</v>
      </c>
      <c r="F92" s="69">
        <v>7040</v>
      </c>
      <c r="G92" s="69">
        <v>7040</v>
      </c>
      <c r="H92" s="69">
        <v>16</v>
      </c>
      <c r="I92" s="69">
        <v>16</v>
      </c>
      <c r="J92" s="68"/>
      <c r="K92" s="71">
        <v>0</v>
      </c>
      <c r="L92" s="68">
        <v>1</v>
      </c>
      <c r="M92" s="69">
        <v>85</v>
      </c>
      <c r="N92" s="67"/>
      <c r="O92" s="69">
        <v>0</v>
      </c>
      <c r="P92" s="67"/>
      <c r="Q92" s="69" t="s">
        <v>194</v>
      </c>
      <c r="R92" s="69" t="s">
        <v>194</v>
      </c>
      <c r="S92" s="69" t="s">
        <v>194</v>
      </c>
      <c r="T92" s="69" t="s">
        <v>194</v>
      </c>
      <c r="U92" s="69" t="s">
        <v>194</v>
      </c>
      <c r="V92" s="69" t="s">
        <v>194</v>
      </c>
      <c r="W92" s="69" t="s">
        <v>194</v>
      </c>
      <c r="X92" s="69" t="s">
        <v>194</v>
      </c>
      <c r="Y92" s="69" t="s">
        <v>194</v>
      </c>
      <c r="Z92" s="123" t="str">
        <f t="shared" ref="Z92:Z95" si="24">B92</f>
        <v>S047</v>
      </c>
      <c r="AA92" s="183">
        <v>0</v>
      </c>
      <c r="AB92" s="66"/>
    </row>
    <row r="93" spans="1:28" s="65" customFormat="1">
      <c r="A93" s="69" t="b">
        <v>1</v>
      </c>
      <c r="B93" s="69" t="s">
        <v>195</v>
      </c>
      <c r="C93" s="69">
        <v>48</v>
      </c>
      <c r="D93" s="70">
        <v>1</v>
      </c>
      <c r="E93" s="99" t="s">
        <v>684</v>
      </c>
      <c r="F93" s="69">
        <v>5760</v>
      </c>
      <c r="G93" s="69">
        <v>5760</v>
      </c>
      <c r="H93" s="69">
        <v>16</v>
      </c>
      <c r="I93" s="69">
        <v>16</v>
      </c>
      <c r="J93" s="68"/>
      <c r="K93" s="71">
        <v>0</v>
      </c>
      <c r="L93" s="68">
        <v>1</v>
      </c>
      <c r="M93" s="69">
        <v>85</v>
      </c>
      <c r="N93" s="67"/>
      <c r="O93" s="69">
        <v>0</v>
      </c>
      <c r="P93" s="67"/>
      <c r="Q93" s="69" t="s">
        <v>195</v>
      </c>
      <c r="R93" s="69" t="s">
        <v>195</v>
      </c>
      <c r="S93" s="69" t="s">
        <v>195</v>
      </c>
      <c r="T93" s="69" t="s">
        <v>195</v>
      </c>
      <c r="U93" s="69" t="s">
        <v>195</v>
      </c>
      <c r="V93" s="69" t="s">
        <v>195</v>
      </c>
      <c r="W93" s="69" t="s">
        <v>195</v>
      </c>
      <c r="X93" s="69" t="s">
        <v>195</v>
      </c>
      <c r="Y93" s="69" t="s">
        <v>195</v>
      </c>
      <c r="Z93" s="123" t="str">
        <f t="shared" si="24"/>
        <v>S048</v>
      </c>
      <c r="AA93" s="183">
        <v>0</v>
      </c>
      <c r="AB93" s="66"/>
    </row>
    <row r="94" spans="1:28">
      <c r="A94" s="55" t="b">
        <v>1</v>
      </c>
      <c r="B94" s="55" t="s">
        <v>135</v>
      </c>
      <c r="C94" s="55">
        <v>100</v>
      </c>
      <c r="D94" s="56">
        <v>2</v>
      </c>
      <c r="E94" s="99" t="s">
        <v>147</v>
      </c>
      <c r="F94" s="55">
        <v>6016</v>
      </c>
      <c r="G94" s="55">
        <v>4992</v>
      </c>
      <c r="H94" s="55">
        <v>16</v>
      </c>
      <c r="I94" s="55">
        <v>16</v>
      </c>
      <c r="K94" s="71">
        <v>0</v>
      </c>
      <c r="L94" s="55">
        <v>0</v>
      </c>
      <c r="M94" s="55">
        <v>0</v>
      </c>
      <c r="N94" s="50"/>
      <c r="O94" s="62">
        <v>0</v>
      </c>
      <c r="P94" s="50"/>
      <c r="Q94" s="55" t="s">
        <v>135</v>
      </c>
      <c r="R94" s="55" t="s">
        <v>135</v>
      </c>
      <c r="S94" s="55" t="s">
        <v>135</v>
      </c>
      <c r="T94" s="65" t="s">
        <v>135</v>
      </c>
      <c r="U94" s="55" t="s">
        <v>135</v>
      </c>
      <c r="V94" s="55" t="s">
        <v>135</v>
      </c>
      <c r="W94" s="55" t="s">
        <v>135</v>
      </c>
      <c r="X94" s="55" t="s">
        <v>135</v>
      </c>
      <c r="Y94" s="55" t="s">
        <v>135</v>
      </c>
      <c r="Z94" s="123" t="str">
        <f t="shared" si="24"/>
        <v>S100</v>
      </c>
      <c r="AA94" s="183">
        <v>0</v>
      </c>
    </row>
    <row r="95" spans="1:28">
      <c r="A95" s="55" t="b">
        <v>1</v>
      </c>
      <c r="B95" s="55" t="s">
        <v>104</v>
      </c>
      <c r="C95" s="55">
        <v>6</v>
      </c>
      <c r="D95" s="56">
        <v>0</v>
      </c>
      <c r="E95" s="99" t="s">
        <v>373</v>
      </c>
      <c r="F95" s="52">
        <v>3072</v>
      </c>
      <c r="G95" s="52">
        <v>2944</v>
      </c>
      <c r="H95" s="55">
        <v>16</v>
      </c>
      <c r="I95" s="55">
        <v>16</v>
      </c>
      <c r="K95" s="71">
        <v>0</v>
      </c>
      <c r="L95" s="52">
        <v>1</v>
      </c>
      <c r="M95" s="55">
        <v>60</v>
      </c>
      <c r="N95" s="50"/>
      <c r="O95" s="62">
        <v>0</v>
      </c>
      <c r="P95" s="50"/>
      <c r="Q95" s="55" t="s">
        <v>104</v>
      </c>
      <c r="R95" s="55" t="s">
        <v>104</v>
      </c>
      <c r="S95" s="55" t="s">
        <v>104</v>
      </c>
      <c r="T95" s="65" t="s">
        <v>104</v>
      </c>
      <c r="U95" s="55" t="s">
        <v>104</v>
      </c>
      <c r="V95" s="55" t="s">
        <v>104</v>
      </c>
      <c r="W95" s="55" t="s">
        <v>104</v>
      </c>
      <c r="X95" s="55" t="s">
        <v>104</v>
      </c>
      <c r="Y95" s="55" t="s">
        <v>104</v>
      </c>
      <c r="Z95" s="123" t="str">
        <f t="shared" si="24"/>
        <v>S006</v>
      </c>
      <c r="AA95" s="183">
        <v>0</v>
      </c>
    </row>
  </sheetData>
  <phoneticPr fontId="1" type="noConversion"/>
  <pageMargins left="0.7" right="0.7" top="0.75" bottom="0.75" header="0.3" footer="0.3"/>
  <pageSetup paperSize="9" orientation="portrait" horizont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8"/>
  <sheetViews>
    <sheetView topLeftCell="A70" workbookViewId="0">
      <selection activeCell="C76" sqref="C76"/>
    </sheetView>
  </sheetViews>
  <sheetFormatPr defaultRowHeight="13.5"/>
  <cols>
    <col min="1" max="1" width="9" style="170"/>
    <col min="2" max="2" width="8" style="156" bestFit="1" customWidth="1"/>
    <col min="3" max="3" width="12.25" style="156" bestFit="1" customWidth="1"/>
    <col min="4" max="4" width="17.375" customWidth="1"/>
    <col min="5" max="5" width="17.125" style="113" bestFit="1" customWidth="1"/>
    <col min="6" max="6" width="19.5" style="154" customWidth="1"/>
    <col min="7" max="7" width="16.125" bestFit="1" customWidth="1"/>
    <col min="8" max="8" width="12.25" bestFit="1" customWidth="1"/>
    <col min="9" max="9" width="16.125" bestFit="1" customWidth="1"/>
    <col min="10" max="10" width="29.875" bestFit="1" customWidth="1"/>
    <col min="11" max="11" width="71.75" customWidth="1"/>
  </cols>
  <sheetData>
    <row r="1" spans="1:12">
      <c r="A1" s="165" t="s">
        <v>123</v>
      </c>
      <c r="B1" s="171" t="s">
        <v>21</v>
      </c>
      <c r="C1" s="171" t="s">
        <v>37</v>
      </c>
      <c r="D1" s="47" t="s">
        <v>40</v>
      </c>
      <c r="E1" s="47" t="s">
        <v>347</v>
      </c>
      <c r="F1" s="151" t="s">
        <v>153</v>
      </c>
      <c r="G1" s="47" t="s">
        <v>154</v>
      </c>
      <c r="H1" s="47" t="s">
        <v>155</v>
      </c>
      <c r="I1" s="47" t="s">
        <v>156</v>
      </c>
      <c r="J1" s="47" t="s">
        <v>157</v>
      </c>
      <c r="K1" s="47" t="s">
        <v>158</v>
      </c>
      <c r="L1" s="47" t="s">
        <v>48</v>
      </c>
    </row>
    <row r="2" spans="1:12">
      <c r="A2" s="165" t="s">
        <v>126</v>
      </c>
      <c r="B2" s="171" t="s">
        <v>21</v>
      </c>
      <c r="C2" s="171" t="s">
        <v>37</v>
      </c>
      <c r="D2" s="47" t="s">
        <v>344</v>
      </c>
      <c r="E2" s="47" t="s">
        <v>348</v>
      </c>
      <c r="F2" s="151" t="s">
        <v>153</v>
      </c>
      <c r="G2" s="47" t="s">
        <v>154</v>
      </c>
      <c r="H2" s="47" t="s">
        <v>155</v>
      </c>
      <c r="I2" s="47" t="s">
        <v>156</v>
      </c>
      <c r="J2" s="47" t="s">
        <v>157</v>
      </c>
      <c r="K2" s="47" t="s">
        <v>158</v>
      </c>
      <c r="L2" s="47"/>
    </row>
    <row r="3" spans="1:12">
      <c r="A3" s="165" t="s">
        <v>127</v>
      </c>
      <c r="B3" s="171" t="s">
        <v>1</v>
      </c>
      <c r="C3" s="171" t="s">
        <v>1</v>
      </c>
      <c r="D3" s="47" t="s">
        <v>16</v>
      </c>
      <c r="E3" s="47" t="s">
        <v>115</v>
      </c>
      <c r="F3" s="151" t="s">
        <v>1</v>
      </c>
      <c r="G3" s="47" t="s">
        <v>1</v>
      </c>
      <c r="H3" s="47" t="s">
        <v>16</v>
      </c>
      <c r="I3" s="47" t="s">
        <v>16</v>
      </c>
      <c r="J3" s="47" t="s">
        <v>16</v>
      </c>
      <c r="K3" s="47" t="s">
        <v>159</v>
      </c>
      <c r="L3" s="47"/>
    </row>
    <row r="4" spans="1:12">
      <c r="A4" s="165" t="s">
        <v>128</v>
      </c>
      <c r="B4" s="171" t="s">
        <v>160</v>
      </c>
      <c r="C4" s="171" t="s">
        <v>56</v>
      </c>
      <c r="D4" s="47" t="s">
        <v>56</v>
      </c>
      <c r="E4" s="47" t="s">
        <v>101</v>
      </c>
      <c r="F4" s="152" t="s">
        <v>56</v>
      </c>
      <c r="G4" s="47" t="s">
        <v>56</v>
      </c>
      <c r="H4" s="47" t="s">
        <v>56</v>
      </c>
      <c r="I4" s="47" t="s">
        <v>56</v>
      </c>
      <c r="J4" s="47" t="s">
        <v>56</v>
      </c>
      <c r="K4" s="47" t="s">
        <v>56</v>
      </c>
      <c r="L4" s="47"/>
    </row>
    <row r="5" spans="1:12">
      <c r="A5" s="165" t="s">
        <v>129</v>
      </c>
      <c r="B5" s="171" t="s">
        <v>22</v>
      </c>
      <c r="C5" s="171" t="s">
        <v>38</v>
      </c>
      <c r="D5" s="49" t="s">
        <v>161</v>
      </c>
      <c r="E5" s="47" t="s">
        <v>345</v>
      </c>
      <c r="F5" s="151" t="s">
        <v>162</v>
      </c>
      <c r="G5" s="49" t="s">
        <v>163</v>
      </c>
      <c r="H5" s="49" t="s">
        <v>39</v>
      </c>
      <c r="I5" s="49" t="s">
        <v>164</v>
      </c>
      <c r="J5" s="49" t="s">
        <v>165</v>
      </c>
      <c r="K5" s="49" t="s">
        <v>166</v>
      </c>
      <c r="L5" s="47"/>
    </row>
    <row r="6" spans="1:12" s="54" customFormat="1" ht="396">
      <c r="A6" s="165" t="s">
        <v>130</v>
      </c>
      <c r="B6" s="156"/>
      <c r="C6" s="156"/>
      <c r="D6" s="115" t="s">
        <v>535</v>
      </c>
      <c r="E6" s="126" t="s">
        <v>385</v>
      </c>
      <c r="F6" s="153" t="s">
        <v>533</v>
      </c>
      <c r="G6" s="48" t="s">
        <v>534</v>
      </c>
      <c r="H6" s="48"/>
      <c r="I6" s="48"/>
      <c r="J6" s="48" t="s">
        <v>171</v>
      </c>
      <c r="K6" s="126" t="s">
        <v>492</v>
      </c>
    </row>
    <row r="7" spans="1:12" ht="101.25" customHeight="1">
      <c r="A7" s="166" t="b">
        <v>1</v>
      </c>
      <c r="B7" s="155" t="s">
        <v>175</v>
      </c>
      <c r="C7" s="155" t="s">
        <v>350</v>
      </c>
      <c r="D7" s="159">
        <v>1</v>
      </c>
      <c r="E7" s="159"/>
      <c r="F7" s="160" t="s">
        <v>343</v>
      </c>
      <c r="G7" s="159"/>
      <c r="H7" s="159">
        <v>1</v>
      </c>
      <c r="I7" s="159">
        <v>0</v>
      </c>
      <c r="J7" s="159">
        <v>1</v>
      </c>
      <c r="K7" s="51" t="s">
        <v>349</v>
      </c>
      <c r="L7" s="46"/>
    </row>
    <row r="8" spans="1:12" ht="183.75" customHeight="1">
      <c r="A8" s="166" t="b">
        <v>1</v>
      </c>
      <c r="B8" s="155" t="s">
        <v>148</v>
      </c>
      <c r="C8" s="155" t="s">
        <v>593</v>
      </c>
      <c r="D8" s="159">
        <v>1</v>
      </c>
      <c r="E8" s="159"/>
      <c r="F8" s="160" t="s">
        <v>167</v>
      </c>
      <c r="G8" s="159"/>
      <c r="H8" s="159">
        <v>14</v>
      </c>
      <c r="I8" s="159">
        <v>0</v>
      </c>
      <c r="J8" s="159">
        <v>3</v>
      </c>
      <c r="K8" s="51" t="s">
        <v>596</v>
      </c>
      <c r="L8" s="46"/>
    </row>
    <row r="9" spans="1:12" ht="81">
      <c r="A9" s="166" t="b">
        <v>1</v>
      </c>
      <c r="B9" s="155" t="s">
        <v>169</v>
      </c>
      <c r="C9" s="155" t="s">
        <v>351</v>
      </c>
      <c r="D9" s="159">
        <v>1</v>
      </c>
      <c r="E9" s="159"/>
      <c r="F9" s="160" t="s">
        <v>167</v>
      </c>
      <c r="G9" s="159"/>
      <c r="H9" s="159">
        <v>1</v>
      </c>
      <c r="I9" s="159">
        <v>0</v>
      </c>
      <c r="J9" s="159">
        <v>1</v>
      </c>
      <c r="K9" s="51" t="s">
        <v>187</v>
      </c>
      <c r="L9" s="46"/>
    </row>
    <row r="10" spans="1:12" ht="81">
      <c r="A10" s="166" t="b">
        <v>1</v>
      </c>
      <c r="B10" s="155" t="s">
        <v>169</v>
      </c>
      <c r="C10" s="155" t="s">
        <v>352</v>
      </c>
      <c r="D10" s="159">
        <v>1</v>
      </c>
      <c r="E10" s="159"/>
      <c r="F10" s="160" t="s">
        <v>167</v>
      </c>
      <c r="G10" s="159"/>
      <c r="H10" s="159">
        <v>1</v>
      </c>
      <c r="I10" s="159">
        <v>0</v>
      </c>
      <c r="J10" s="159">
        <v>1</v>
      </c>
      <c r="K10" s="51" t="s">
        <v>172</v>
      </c>
      <c r="L10" s="46"/>
    </row>
    <row r="11" spans="1:12" ht="81">
      <c r="A11" s="166" t="b">
        <v>1</v>
      </c>
      <c r="B11" s="155" t="s">
        <v>169</v>
      </c>
      <c r="C11" s="155" t="s">
        <v>594</v>
      </c>
      <c r="D11" s="159">
        <v>1</v>
      </c>
      <c r="E11" s="159"/>
      <c r="F11" s="160" t="s">
        <v>167</v>
      </c>
      <c r="G11" s="159"/>
      <c r="H11" s="159">
        <v>1</v>
      </c>
      <c r="I11" s="159">
        <v>0</v>
      </c>
      <c r="J11" s="159">
        <v>1</v>
      </c>
      <c r="K11" s="51" t="s">
        <v>173</v>
      </c>
      <c r="L11" s="46"/>
    </row>
    <row r="12" spans="1:12" ht="108">
      <c r="A12" s="166" t="b">
        <v>1</v>
      </c>
      <c r="B12" s="155" t="s">
        <v>169</v>
      </c>
      <c r="C12" s="155" t="s">
        <v>353</v>
      </c>
      <c r="D12" s="159">
        <v>1</v>
      </c>
      <c r="E12" s="159"/>
      <c r="F12" s="160" t="s">
        <v>167</v>
      </c>
      <c r="G12" s="159"/>
      <c r="H12" s="159">
        <v>17</v>
      </c>
      <c r="I12" s="159">
        <v>0</v>
      </c>
      <c r="J12" s="159">
        <v>2</v>
      </c>
      <c r="K12" s="51" t="s">
        <v>174</v>
      </c>
      <c r="L12" s="46"/>
    </row>
    <row r="13" spans="1:12" ht="81">
      <c r="A13" s="166" t="b">
        <v>1</v>
      </c>
      <c r="B13" s="155" t="s">
        <v>149</v>
      </c>
      <c r="C13" s="155" t="s">
        <v>354</v>
      </c>
      <c r="D13" s="159">
        <v>1</v>
      </c>
      <c r="E13" s="159"/>
      <c r="F13" s="161" t="s">
        <v>167</v>
      </c>
      <c r="G13" s="159"/>
      <c r="H13" s="159">
        <v>1</v>
      </c>
      <c r="I13" s="159">
        <v>0</v>
      </c>
      <c r="J13" s="159">
        <v>1</v>
      </c>
      <c r="K13" s="51" t="s">
        <v>549</v>
      </c>
      <c r="L13" s="46"/>
    </row>
    <row r="14" spans="1:12" ht="108">
      <c r="A14" s="166" t="b">
        <v>1</v>
      </c>
      <c r="B14" s="155" t="s">
        <v>149</v>
      </c>
      <c r="C14" s="155" t="s">
        <v>355</v>
      </c>
      <c r="D14" s="159">
        <v>1</v>
      </c>
      <c r="E14" s="159"/>
      <c r="F14" s="161" t="s">
        <v>167</v>
      </c>
      <c r="G14" s="159"/>
      <c r="H14" s="159">
        <v>10</v>
      </c>
      <c r="I14" s="159">
        <v>0</v>
      </c>
      <c r="J14" s="159">
        <v>2</v>
      </c>
      <c r="K14" s="51" t="s">
        <v>168</v>
      </c>
      <c r="L14" s="46"/>
    </row>
    <row r="15" spans="1:12" ht="108">
      <c r="A15" s="166" t="b">
        <v>1</v>
      </c>
      <c r="B15" s="155" t="s">
        <v>149</v>
      </c>
      <c r="C15" s="155" t="s">
        <v>356</v>
      </c>
      <c r="D15" s="159">
        <v>1</v>
      </c>
      <c r="E15" s="159"/>
      <c r="F15" s="161" t="s">
        <v>167</v>
      </c>
      <c r="G15" s="159"/>
      <c r="H15" s="159">
        <v>11</v>
      </c>
      <c r="I15" s="159">
        <v>0</v>
      </c>
      <c r="J15" s="159">
        <v>2</v>
      </c>
      <c r="K15" s="51" t="s">
        <v>168</v>
      </c>
      <c r="L15" s="46"/>
    </row>
    <row r="16" spans="1:12" s="149" customFormat="1" ht="108">
      <c r="A16" s="167" t="b">
        <v>1</v>
      </c>
      <c r="B16" s="157" t="s">
        <v>361</v>
      </c>
      <c r="C16" s="157" t="s">
        <v>366</v>
      </c>
      <c r="D16" s="162">
        <v>1</v>
      </c>
      <c r="E16" s="162"/>
      <c r="F16" s="161" t="s">
        <v>167</v>
      </c>
      <c r="G16" s="162"/>
      <c r="H16" s="162">
        <v>10</v>
      </c>
      <c r="I16" s="162">
        <v>0</v>
      </c>
      <c r="J16" s="162">
        <v>2</v>
      </c>
      <c r="K16" s="51" t="s">
        <v>617</v>
      </c>
    </row>
    <row r="17" spans="1:14" s="149" customFormat="1" ht="108">
      <c r="A17" s="167" t="b">
        <v>1</v>
      </c>
      <c r="B17" s="157" t="s">
        <v>361</v>
      </c>
      <c r="C17" s="157" t="s">
        <v>367</v>
      </c>
      <c r="D17" s="162">
        <v>1</v>
      </c>
      <c r="E17" s="162"/>
      <c r="F17" s="161" t="s">
        <v>167</v>
      </c>
      <c r="G17" s="162"/>
      <c r="H17" s="162">
        <v>10</v>
      </c>
      <c r="I17" s="162">
        <v>0</v>
      </c>
      <c r="J17" s="162">
        <v>2</v>
      </c>
      <c r="K17" s="51" t="s">
        <v>618</v>
      </c>
    </row>
    <row r="18" spans="1:14" s="149" customFormat="1" ht="81">
      <c r="A18" s="167" t="b">
        <v>1</v>
      </c>
      <c r="B18" s="157" t="s">
        <v>361</v>
      </c>
      <c r="C18" s="157" t="s">
        <v>368</v>
      </c>
      <c r="D18" s="162">
        <v>1</v>
      </c>
      <c r="E18" s="162"/>
      <c r="F18" s="161" t="s">
        <v>167</v>
      </c>
      <c r="G18" s="162"/>
      <c r="H18" s="162">
        <v>1</v>
      </c>
      <c r="I18" s="162">
        <v>0</v>
      </c>
      <c r="J18" s="162">
        <v>1</v>
      </c>
      <c r="K18" s="150" t="s">
        <v>599</v>
      </c>
    </row>
    <row r="19" spans="1:14" ht="81">
      <c r="A19" s="166" t="b">
        <v>1</v>
      </c>
      <c r="B19" s="155" t="s">
        <v>151</v>
      </c>
      <c r="C19" s="155" t="s">
        <v>386</v>
      </c>
      <c r="D19" s="159">
        <v>1</v>
      </c>
      <c r="E19" s="159"/>
      <c r="F19" s="161" t="s">
        <v>167</v>
      </c>
      <c r="G19" s="159"/>
      <c r="H19" s="159">
        <v>1</v>
      </c>
      <c r="I19" s="159">
        <v>0</v>
      </c>
      <c r="J19" s="159">
        <v>1</v>
      </c>
      <c r="K19" s="51" t="s">
        <v>389</v>
      </c>
      <c r="L19" s="46"/>
    </row>
    <row r="20" spans="1:14" ht="81">
      <c r="A20" s="166" t="b">
        <v>1</v>
      </c>
      <c r="B20" s="155" t="s">
        <v>151</v>
      </c>
      <c r="C20" s="155" t="s">
        <v>358</v>
      </c>
      <c r="D20" s="159">
        <v>1</v>
      </c>
      <c r="E20" s="159"/>
      <c r="F20" s="161" t="s">
        <v>167</v>
      </c>
      <c r="G20" s="159"/>
      <c r="H20" s="159">
        <v>1</v>
      </c>
      <c r="I20" s="159">
        <v>0</v>
      </c>
      <c r="J20" s="159">
        <v>1</v>
      </c>
      <c r="K20" s="51" t="s">
        <v>387</v>
      </c>
      <c r="L20" s="46"/>
    </row>
    <row r="21" spans="1:14" ht="81">
      <c r="A21" s="166" t="b">
        <v>1</v>
      </c>
      <c r="B21" s="155" t="s">
        <v>151</v>
      </c>
      <c r="C21" s="155" t="s">
        <v>358</v>
      </c>
      <c r="D21" s="159">
        <v>1</v>
      </c>
      <c r="E21" s="159"/>
      <c r="F21" s="161" t="s">
        <v>167</v>
      </c>
      <c r="G21" s="159"/>
      <c r="H21" s="159">
        <v>1</v>
      </c>
      <c r="I21" s="159">
        <v>0</v>
      </c>
      <c r="J21" s="159">
        <v>1</v>
      </c>
      <c r="K21" s="51" t="s">
        <v>388</v>
      </c>
      <c r="L21" s="46"/>
    </row>
    <row r="22" spans="1:14" ht="108">
      <c r="A22" s="166" t="b">
        <v>1</v>
      </c>
      <c r="B22" s="155" t="s">
        <v>151</v>
      </c>
      <c r="C22" s="155" t="s">
        <v>595</v>
      </c>
      <c r="D22" s="159">
        <v>1</v>
      </c>
      <c r="E22" s="159"/>
      <c r="F22" s="161" t="s">
        <v>167</v>
      </c>
      <c r="G22" s="159"/>
      <c r="H22" s="159">
        <v>12</v>
      </c>
      <c r="I22" s="159">
        <v>0</v>
      </c>
      <c r="J22" s="159">
        <v>2</v>
      </c>
      <c r="K22" s="51" t="s">
        <v>390</v>
      </c>
      <c r="L22" s="46"/>
    </row>
    <row r="23" spans="1:14" ht="108">
      <c r="A23" s="166" t="b">
        <v>1</v>
      </c>
      <c r="B23" s="155" t="s">
        <v>151</v>
      </c>
      <c r="C23" s="155" t="s">
        <v>357</v>
      </c>
      <c r="D23" s="159">
        <v>1</v>
      </c>
      <c r="E23" s="159"/>
      <c r="F23" s="161" t="s">
        <v>167</v>
      </c>
      <c r="G23" s="159"/>
      <c r="H23" s="159">
        <v>16</v>
      </c>
      <c r="I23" s="159">
        <v>0</v>
      </c>
      <c r="J23" s="159">
        <v>2</v>
      </c>
      <c r="K23" s="51" t="s">
        <v>391</v>
      </c>
      <c r="L23" s="46"/>
    </row>
    <row r="24" spans="1:14" s="149" customFormat="1" ht="108">
      <c r="A24" s="167" t="b">
        <v>1</v>
      </c>
      <c r="B24" s="157" t="s">
        <v>362</v>
      </c>
      <c r="C24" s="157" t="s">
        <v>363</v>
      </c>
      <c r="D24" s="162">
        <v>1</v>
      </c>
      <c r="E24" s="162"/>
      <c r="F24" s="161" t="s">
        <v>167</v>
      </c>
      <c r="G24" s="162"/>
      <c r="H24" s="162">
        <v>16</v>
      </c>
      <c r="I24" s="162">
        <v>0</v>
      </c>
      <c r="J24" s="159">
        <v>2</v>
      </c>
      <c r="K24" s="51" t="s">
        <v>619</v>
      </c>
    </row>
    <row r="25" spans="1:14" s="149" customFormat="1" ht="108">
      <c r="A25" s="167" t="b">
        <v>1</v>
      </c>
      <c r="B25" s="157" t="s">
        <v>362</v>
      </c>
      <c r="C25" s="157" t="s">
        <v>364</v>
      </c>
      <c r="D25" s="162">
        <v>1</v>
      </c>
      <c r="E25" s="162"/>
      <c r="F25" s="161" t="s">
        <v>167</v>
      </c>
      <c r="G25" s="162"/>
      <c r="H25" s="162">
        <v>5</v>
      </c>
      <c r="I25" s="162">
        <v>0</v>
      </c>
      <c r="J25" s="159">
        <v>2</v>
      </c>
      <c r="K25" s="51" t="s">
        <v>620</v>
      </c>
    </row>
    <row r="26" spans="1:14" s="149" customFormat="1" ht="81">
      <c r="A26" s="167" t="b">
        <v>1</v>
      </c>
      <c r="B26" s="157" t="s">
        <v>362</v>
      </c>
      <c r="C26" s="157" t="s">
        <v>365</v>
      </c>
      <c r="D26" s="162">
        <v>1</v>
      </c>
      <c r="E26" s="162"/>
      <c r="F26" s="161" t="s">
        <v>167</v>
      </c>
      <c r="G26" s="162"/>
      <c r="H26" s="162">
        <v>1</v>
      </c>
      <c r="I26" s="162">
        <v>0</v>
      </c>
      <c r="J26" s="162">
        <v>1</v>
      </c>
      <c r="K26" s="150" t="s">
        <v>173</v>
      </c>
    </row>
    <row r="27" spans="1:14" s="113" customFormat="1" ht="72">
      <c r="A27" s="166" t="b">
        <v>1</v>
      </c>
      <c r="B27" s="155" t="s">
        <v>177</v>
      </c>
      <c r="C27" s="158" t="s">
        <v>346</v>
      </c>
      <c r="D27" s="159">
        <v>4</v>
      </c>
      <c r="E27" s="163" t="s">
        <v>630</v>
      </c>
      <c r="F27" s="164"/>
      <c r="G27" s="163"/>
      <c r="H27" s="163">
        <v>1</v>
      </c>
      <c r="I27" s="163">
        <v>0</v>
      </c>
      <c r="J27" s="163">
        <v>1</v>
      </c>
      <c r="K27" s="184" t="s">
        <v>623</v>
      </c>
    </row>
    <row r="28" spans="1:14" s="133" customFormat="1" ht="118.5" customHeight="1">
      <c r="A28" s="168" t="b">
        <v>1</v>
      </c>
      <c r="B28" s="172" t="s">
        <v>307</v>
      </c>
      <c r="C28" s="172" t="s">
        <v>309</v>
      </c>
      <c r="D28" s="133">
        <v>1</v>
      </c>
      <c r="F28" s="53" t="s">
        <v>167</v>
      </c>
      <c r="H28" s="133">
        <v>2</v>
      </c>
      <c r="I28" s="133">
        <v>0</v>
      </c>
      <c r="J28" s="133">
        <v>2</v>
      </c>
      <c r="K28" s="147" t="s">
        <v>520</v>
      </c>
      <c r="N28" s="148"/>
    </row>
    <row r="29" spans="1:14" s="133" customFormat="1" ht="118.5" customHeight="1">
      <c r="A29" s="168" t="b">
        <v>1</v>
      </c>
      <c r="B29" s="172" t="s">
        <v>307</v>
      </c>
      <c r="C29" s="172" t="s">
        <v>311</v>
      </c>
      <c r="D29" s="133">
        <v>1</v>
      </c>
      <c r="F29" s="53" t="s">
        <v>167</v>
      </c>
      <c r="H29" s="133">
        <v>1</v>
      </c>
      <c r="I29" s="133">
        <v>0</v>
      </c>
      <c r="J29" s="133">
        <v>2</v>
      </c>
      <c r="K29" s="147" t="s">
        <v>509</v>
      </c>
      <c r="N29" s="148"/>
    </row>
    <row r="30" spans="1:14" s="133" customFormat="1" ht="118.5" customHeight="1">
      <c r="A30" s="168" t="b">
        <v>1</v>
      </c>
      <c r="B30" s="172" t="s">
        <v>197</v>
      </c>
      <c r="C30" s="172" t="s">
        <v>308</v>
      </c>
      <c r="D30" s="133">
        <v>1</v>
      </c>
      <c r="F30" s="53" t="s">
        <v>167</v>
      </c>
      <c r="H30" s="133">
        <v>8</v>
      </c>
      <c r="I30" s="133">
        <v>0</v>
      </c>
      <c r="J30" s="133">
        <v>2</v>
      </c>
      <c r="K30" s="147" t="s">
        <v>510</v>
      </c>
      <c r="N30" s="148"/>
    </row>
    <row r="31" spans="1:14" s="133" customFormat="1" ht="118.5" customHeight="1">
      <c r="A31" s="168" t="b">
        <v>1</v>
      </c>
      <c r="B31" s="172" t="s">
        <v>197</v>
      </c>
      <c r="C31" s="172" t="s">
        <v>313</v>
      </c>
      <c r="D31" s="133">
        <v>1</v>
      </c>
      <c r="F31" s="53" t="s">
        <v>167</v>
      </c>
      <c r="H31" s="133">
        <v>1</v>
      </c>
      <c r="I31" s="133">
        <v>0</v>
      </c>
      <c r="J31" s="133">
        <v>2</v>
      </c>
      <c r="K31" s="147" t="s">
        <v>509</v>
      </c>
      <c r="N31" s="148"/>
    </row>
    <row r="32" spans="1:14" s="133" customFormat="1" ht="118.5" customHeight="1">
      <c r="A32" s="168" t="b">
        <v>1</v>
      </c>
      <c r="B32" s="172" t="s">
        <v>198</v>
      </c>
      <c r="C32" s="172" t="s">
        <v>309</v>
      </c>
      <c r="D32" s="133">
        <v>1</v>
      </c>
      <c r="F32" s="53" t="s">
        <v>167</v>
      </c>
      <c r="H32" s="133">
        <v>5</v>
      </c>
      <c r="I32" s="133">
        <v>0</v>
      </c>
      <c r="J32" s="133">
        <v>2</v>
      </c>
      <c r="K32" s="147" t="s">
        <v>510</v>
      </c>
      <c r="N32" s="148"/>
    </row>
    <row r="33" spans="1:14" s="133" customFormat="1" ht="118.5" customHeight="1">
      <c r="A33" s="168" t="b">
        <v>1</v>
      </c>
      <c r="B33" s="172" t="s">
        <v>198</v>
      </c>
      <c r="C33" s="172" t="s">
        <v>315</v>
      </c>
      <c r="D33" s="133">
        <v>1</v>
      </c>
      <c r="F33" s="53" t="s">
        <v>167</v>
      </c>
      <c r="H33" s="133">
        <v>1</v>
      </c>
      <c r="I33" s="133">
        <v>0</v>
      </c>
      <c r="J33" s="133">
        <v>2</v>
      </c>
      <c r="K33" s="147" t="s">
        <v>509</v>
      </c>
      <c r="N33" s="148"/>
    </row>
    <row r="34" spans="1:14" s="133" customFormat="1" ht="118.5" customHeight="1">
      <c r="A34" s="168" t="b">
        <v>1</v>
      </c>
      <c r="B34" s="172" t="s">
        <v>199</v>
      </c>
      <c r="C34" s="172" t="s">
        <v>311</v>
      </c>
      <c r="D34" s="133">
        <v>1</v>
      </c>
      <c r="F34" s="53" t="s">
        <v>167</v>
      </c>
      <c r="H34" s="133">
        <v>8</v>
      </c>
      <c r="I34" s="133">
        <v>0</v>
      </c>
      <c r="J34" s="133">
        <v>2</v>
      </c>
      <c r="K34" s="147" t="s">
        <v>510</v>
      </c>
      <c r="N34" s="148"/>
    </row>
    <row r="35" spans="1:14" s="133" customFormat="1" ht="118.5" customHeight="1">
      <c r="A35" s="168" t="b">
        <v>1</v>
      </c>
      <c r="B35" s="172" t="s">
        <v>199</v>
      </c>
      <c r="C35" s="172" t="s">
        <v>312</v>
      </c>
      <c r="D35" s="133">
        <v>1</v>
      </c>
      <c r="F35" s="53" t="s">
        <v>167</v>
      </c>
      <c r="H35" s="133">
        <v>2</v>
      </c>
      <c r="I35" s="133">
        <v>0</v>
      </c>
      <c r="J35" s="133">
        <v>2</v>
      </c>
      <c r="K35" s="147" t="s">
        <v>509</v>
      </c>
      <c r="N35" s="148"/>
    </row>
    <row r="36" spans="1:14" s="133" customFormat="1" ht="118.5" customHeight="1">
      <c r="A36" s="168" t="b">
        <v>1</v>
      </c>
      <c r="B36" s="172" t="s">
        <v>200</v>
      </c>
      <c r="C36" s="172" t="s">
        <v>309</v>
      </c>
      <c r="D36" s="133">
        <v>1</v>
      </c>
      <c r="F36" s="53" t="s">
        <v>167</v>
      </c>
      <c r="H36" s="133">
        <v>2</v>
      </c>
      <c r="I36" s="133">
        <v>0</v>
      </c>
      <c r="J36" s="133">
        <v>2</v>
      </c>
      <c r="K36" s="147" t="s">
        <v>510</v>
      </c>
      <c r="N36" s="148"/>
    </row>
    <row r="37" spans="1:14" s="133" customFormat="1" ht="118.5" customHeight="1">
      <c r="A37" s="168" t="b">
        <v>1</v>
      </c>
      <c r="B37" s="172" t="s">
        <v>200</v>
      </c>
      <c r="C37" s="172" t="s">
        <v>311</v>
      </c>
      <c r="D37" s="133">
        <v>1</v>
      </c>
      <c r="F37" s="53" t="s">
        <v>167</v>
      </c>
      <c r="H37" s="133">
        <v>2</v>
      </c>
      <c r="I37" s="133">
        <v>0</v>
      </c>
      <c r="J37" s="133">
        <v>2</v>
      </c>
      <c r="K37" s="147" t="s">
        <v>509</v>
      </c>
      <c r="N37" s="148"/>
    </row>
    <row r="38" spans="1:14" s="133" customFormat="1" ht="118.5" customHeight="1">
      <c r="A38" s="168" t="b">
        <v>1</v>
      </c>
      <c r="B38" s="172" t="s">
        <v>200</v>
      </c>
      <c r="C38" s="172" t="s">
        <v>313</v>
      </c>
      <c r="D38" s="133">
        <v>1</v>
      </c>
      <c r="F38" s="53" t="s">
        <v>167</v>
      </c>
      <c r="H38" s="133">
        <v>6</v>
      </c>
      <c r="I38" s="133">
        <v>0</v>
      </c>
      <c r="J38" s="133">
        <v>2</v>
      </c>
      <c r="K38" s="147" t="s">
        <v>509</v>
      </c>
      <c r="N38" s="148"/>
    </row>
    <row r="39" spans="1:14" s="133" customFormat="1" ht="118.5" customHeight="1">
      <c r="A39" s="168" t="b">
        <v>1</v>
      </c>
      <c r="B39" s="172" t="s">
        <v>201</v>
      </c>
      <c r="C39" s="172" t="s">
        <v>309</v>
      </c>
      <c r="D39" s="133">
        <v>1</v>
      </c>
      <c r="F39" s="53" t="s">
        <v>167</v>
      </c>
      <c r="H39" s="133">
        <v>9</v>
      </c>
      <c r="I39" s="133">
        <v>0</v>
      </c>
      <c r="J39" s="133">
        <v>2</v>
      </c>
      <c r="K39" s="147" t="s">
        <v>510</v>
      </c>
      <c r="N39" s="148"/>
    </row>
    <row r="40" spans="1:14" s="133" customFormat="1" ht="118.5" customHeight="1">
      <c r="A40" s="168" t="b">
        <v>1</v>
      </c>
      <c r="B40" s="172" t="s">
        <v>201</v>
      </c>
      <c r="C40" s="172" t="s">
        <v>314</v>
      </c>
      <c r="D40" s="133">
        <v>1</v>
      </c>
      <c r="F40" s="53" t="s">
        <v>167</v>
      </c>
      <c r="H40" s="133">
        <v>1</v>
      </c>
      <c r="I40" s="133">
        <v>0</v>
      </c>
      <c r="J40" s="133">
        <v>2</v>
      </c>
      <c r="K40" s="147" t="s">
        <v>509</v>
      </c>
      <c r="N40" s="148"/>
    </row>
    <row r="41" spans="1:14" s="133" customFormat="1" ht="118.5" customHeight="1">
      <c r="A41" s="168" t="b">
        <v>1</v>
      </c>
      <c r="B41" s="172" t="s">
        <v>202</v>
      </c>
      <c r="C41" s="172" t="s">
        <v>309</v>
      </c>
      <c r="D41" s="133">
        <v>1</v>
      </c>
      <c r="F41" s="53" t="s">
        <v>167</v>
      </c>
      <c r="H41" s="133">
        <v>8</v>
      </c>
      <c r="I41" s="133">
        <v>0</v>
      </c>
      <c r="J41" s="133">
        <v>2</v>
      </c>
      <c r="K41" s="147" t="s">
        <v>510</v>
      </c>
      <c r="N41" s="148"/>
    </row>
    <row r="42" spans="1:14" s="133" customFormat="1" ht="118.5" customHeight="1">
      <c r="A42" s="168" t="b">
        <v>1</v>
      </c>
      <c r="B42" s="172" t="s">
        <v>202</v>
      </c>
      <c r="C42" s="172" t="s">
        <v>311</v>
      </c>
      <c r="D42" s="133">
        <v>1</v>
      </c>
      <c r="F42" s="53" t="s">
        <v>167</v>
      </c>
      <c r="H42" s="133">
        <v>7</v>
      </c>
      <c r="I42" s="133">
        <v>0</v>
      </c>
      <c r="J42" s="133">
        <v>2</v>
      </c>
      <c r="K42" s="147" t="s">
        <v>509</v>
      </c>
      <c r="N42" s="148"/>
    </row>
    <row r="43" spans="1:14" s="133" customFormat="1" ht="118.5" customHeight="1">
      <c r="A43" s="168" t="b">
        <v>1</v>
      </c>
      <c r="B43" s="172" t="s">
        <v>203</v>
      </c>
      <c r="C43" s="172" t="s">
        <v>311</v>
      </c>
      <c r="D43" s="133">
        <v>1</v>
      </c>
      <c r="F43" s="53" t="s">
        <v>167</v>
      </c>
      <c r="H43" s="133">
        <v>12</v>
      </c>
      <c r="I43" s="133">
        <v>0</v>
      </c>
      <c r="J43" s="133">
        <v>2</v>
      </c>
      <c r="K43" s="147" t="s">
        <v>510</v>
      </c>
      <c r="N43" s="148"/>
    </row>
    <row r="44" spans="1:14" s="133" customFormat="1" ht="118.5" customHeight="1">
      <c r="A44" s="168" t="b">
        <v>1</v>
      </c>
      <c r="B44" s="172" t="s">
        <v>203</v>
      </c>
      <c r="C44" s="172" t="s">
        <v>313</v>
      </c>
      <c r="D44" s="133">
        <v>1</v>
      </c>
      <c r="F44" s="53" t="s">
        <v>167</v>
      </c>
      <c r="H44" s="133">
        <v>3</v>
      </c>
      <c r="I44" s="133">
        <v>0</v>
      </c>
      <c r="J44" s="133">
        <v>2</v>
      </c>
      <c r="K44" s="147" t="s">
        <v>511</v>
      </c>
      <c r="N44" s="148"/>
    </row>
    <row r="45" spans="1:14" s="133" customFormat="1" ht="118.5" customHeight="1">
      <c r="A45" s="168" t="b">
        <v>1</v>
      </c>
      <c r="B45" s="172" t="s">
        <v>204</v>
      </c>
      <c r="C45" s="172" t="s">
        <v>309</v>
      </c>
      <c r="D45" s="133">
        <v>1</v>
      </c>
      <c r="F45" s="53" t="s">
        <v>167</v>
      </c>
      <c r="H45" s="133">
        <v>8</v>
      </c>
      <c r="I45" s="133">
        <v>0</v>
      </c>
      <c r="J45" s="133">
        <v>2</v>
      </c>
      <c r="K45" s="147" t="s">
        <v>510</v>
      </c>
      <c r="N45" s="148"/>
    </row>
    <row r="46" spans="1:14" s="133" customFormat="1" ht="118.5" customHeight="1">
      <c r="A46" s="168" t="b">
        <v>1</v>
      </c>
      <c r="B46" s="172" t="s">
        <v>204</v>
      </c>
      <c r="C46" s="172" t="s">
        <v>311</v>
      </c>
      <c r="D46" s="133">
        <v>1</v>
      </c>
      <c r="F46" s="53" t="s">
        <v>167</v>
      </c>
      <c r="H46" s="133">
        <v>6</v>
      </c>
      <c r="I46" s="133">
        <v>0</v>
      </c>
      <c r="J46" s="133">
        <v>2</v>
      </c>
      <c r="K46" s="147" t="s">
        <v>509</v>
      </c>
      <c r="N46" s="148"/>
    </row>
    <row r="47" spans="1:14" s="133" customFormat="1" ht="118.5" customHeight="1">
      <c r="A47" s="168" t="b">
        <v>1</v>
      </c>
      <c r="B47" s="172" t="s">
        <v>204</v>
      </c>
      <c r="C47" s="172" t="s">
        <v>316</v>
      </c>
      <c r="D47" s="133">
        <v>1</v>
      </c>
      <c r="F47" s="53" t="s">
        <v>167</v>
      </c>
      <c r="H47" s="133">
        <v>1</v>
      </c>
      <c r="I47" s="133">
        <v>0</v>
      </c>
      <c r="J47" s="133">
        <v>2</v>
      </c>
      <c r="K47" s="147" t="s">
        <v>510</v>
      </c>
      <c r="N47" s="148"/>
    </row>
    <row r="48" spans="1:14" s="133" customFormat="1" ht="118.5" customHeight="1">
      <c r="A48" s="168" t="b">
        <v>1</v>
      </c>
      <c r="B48" s="172" t="s">
        <v>205</v>
      </c>
      <c r="C48" s="172" t="s">
        <v>309</v>
      </c>
      <c r="D48" s="133">
        <v>1</v>
      </c>
      <c r="F48" s="53" t="s">
        <v>167</v>
      </c>
      <c r="H48" s="133">
        <v>10</v>
      </c>
      <c r="I48" s="133">
        <v>0</v>
      </c>
      <c r="J48" s="133">
        <v>2</v>
      </c>
      <c r="K48" s="147" t="s">
        <v>509</v>
      </c>
      <c r="N48" s="148"/>
    </row>
    <row r="49" spans="1:14" s="133" customFormat="1" ht="118.5" customHeight="1">
      <c r="A49" s="168" t="b">
        <v>1</v>
      </c>
      <c r="B49" s="172" t="s">
        <v>205</v>
      </c>
      <c r="C49" s="172" t="s">
        <v>311</v>
      </c>
      <c r="D49" s="133">
        <v>1</v>
      </c>
      <c r="F49" s="53" t="s">
        <v>167</v>
      </c>
      <c r="H49" s="133">
        <v>5</v>
      </c>
      <c r="I49" s="133">
        <v>0</v>
      </c>
      <c r="J49" s="133">
        <v>2</v>
      </c>
      <c r="K49" s="147" t="s">
        <v>510</v>
      </c>
      <c r="N49" s="148"/>
    </row>
    <row r="50" spans="1:14" s="133" customFormat="1" ht="118.5" customHeight="1">
      <c r="A50" s="168" t="b">
        <v>1</v>
      </c>
      <c r="B50" s="172" t="s">
        <v>205</v>
      </c>
      <c r="C50" s="172" t="s">
        <v>312</v>
      </c>
      <c r="D50" s="133">
        <v>1</v>
      </c>
      <c r="F50" s="53" t="s">
        <v>167</v>
      </c>
      <c r="H50" s="133">
        <v>5</v>
      </c>
      <c r="I50" s="133">
        <v>0</v>
      </c>
      <c r="J50" s="133">
        <v>2</v>
      </c>
      <c r="K50" s="147" t="s">
        <v>509</v>
      </c>
      <c r="N50" s="148"/>
    </row>
    <row r="51" spans="1:14" s="133" customFormat="1" ht="118.5" customHeight="1">
      <c r="A51" s="168" t="b">
        <v>1</v>
      </c>
      <c r="B51" s="172" t="s">
        <v>206</v>
      </c>
      <c r="C51" s="172" t="s">
        <v>308</v>
      </c>
      <c r="D51" s="133">
        <v>1</v>
      </c>
      <c r="F51" s="53" t="s">
        <v>167</v>
      </c>
      <c r="H51" s="133">
        <v>5</v>
      </c>
      <c r="I51" s="133">
        <v>0</v>
      </c>
      <c r="J51" s="133">
        <v>2</v>
      </c>
      <c r="K51" s="147" t="s">
        <v>510</v>
      </c>
      <c r="N51" s="148"/>
    </row>
    <row r="52" spans="1:14" s="133" customFormat="1" ht="118.5" customHeight="1">
      <c r="A52" s="168" t="b">
        <v>1</v>
      </c>
      <c r="B52" s="172" t="s">
        <v>206</v>
      </c>
      <c r="C52" s="172" t="s">
        <v>310</v>
      </c>
      <c r="D52" s="133">
        <v>1</v>
      </c>
      <c r="F52" s="53" t="s">
        <v>167</v>
      </c>
      <c r="H52" s="133">
        <v>10</v>
      </c>
      <c r="I52" s="133">
        <v>0</v>
      </c>
      <c r="J52" s="133">
        <v>2</v>
      </c>
      <c r="K52" s="147" t="s">
        <v>509</v>
      </c>
      <c r="N52" s="148"/>
    </row>
    <row r="53" spans="1:14" s="133" customFormat="1" ht="118.5" customHeight="1">
      <c r="A53" s="168" t="b">
        <v>1</v>
      </c>
      <c r="B53" s="172" t="s">
        <v>206</v>
      </c>
      <c r="C53" s="172" t="s">
        <v>312</v>
      </c>
      <c r="D53" s="133">
        <v>1</v>
      </c>
      <c r="F53" s="53" t="s">
        <v>167</v>
      </c>
      <c r="H53" s="133">
        <v>5</v>
      </c>
      <c r="I53" s="133">
        <v>0</v>
      </c>
      <c r="J53" s="133">
        <v>2</v>
      </c>
      <c r="K53" s="147" t="s">
        <v>510</v>
      </c>
      <c r="N53" s="148"/>
    </row>
    <row r="54" spans="1:14" s="133" customFormat="1" ht="118.5" customHeight="1">
      <c r="A54" s="168" t="b">
        <v>1</v>
      </c>
      <c r="B54" s="172" t="s">
        <v>207</v>
      </c>
      <c r="C54" s="172" t="s">
        <v>308</v>
      </c>
      <c r="D54" s="133">
        <v>1</v>
      </c>
      <c r="F54" s="53" t="s">
        <v>167</v>
      </c>
      <c r="H54" s="133">
        <v>15</v>
      </c>
      <c r="I54" s="133">
        <v>0</v>
      </c>
      <c r="J54" s="133">
        <v>2</v>
      </c>
      <c r="K54" s="147" t="s">
        <v>509</v>
      </c>
      <c r="N54" s="148"/>
    </row>
    <row r="55" spans="1:14" s="133" customFormat="1" ht="118.5" customHeight="1">
      <c r="A55" s="168" t="b">
        <v>1</v>
      </c>
      <c r="B55" s="172" t="s">
        <v>207</v>
      </c>
      <c r="C55" s="172" t="s">
        <v>310</v>
      </c>
      <c r="D55" s="133">
        <v>1</v>
      </c>
      <c r="F55" s="53" t="s">
        <v>167</v>
      </c>
      <c r="H55" s="133">
        <v>4</v>
      </c>
      <c r="I55" s="133">
        <v>0</v>
      </c>
      <c r="J55" s="133">
        <v>2</v>
      </c>
      <c r="K55" s="147" t="s">
        <v>510</v>
      </c>
      <c r="N55" s="148"/>
    </row>
    <row r="56" spans="1:14" s="133" customFormat="1" ht="118.5" customHeight="1">
      <c r="A56" s="168" t="b">
        <v>1</v>
      </c>
      <c r="B56" s="172" t="s">
        <v>207</v>
      </c>
      <c r="C56" s="172" t="s">
        <v>317</v>
      </c>
      <c r="D56" s="133">
        <v>1</v>
      </c>
      <c r="F56" s="53" t="s">
        <v>167</v>
      </c>
      <c r="H56" s="133">
        <v>1</v>
      </c>
      <c r="I56" s="133">
        <v>0</v>
      </c>
      <c r="J56" s="133">
        <v>2</v>
      </c>
      <c r="K56" s="147" t="s">
        <v>509</v>
      </c>
      <c r="N56" s="148"/>
    </row>
    <row r="57" spans="1:14" s="133" customFormat="1" ht="118.5" customHeight="1">
      <c r="A57" s="168" t="b">
        <v>1</v>
      </c>
      <c r="B57" s="172" t="s">
        <v>208</v>
      </c>
      <c r="C57" s="172" t="s">
        <v>308</v>
      </c>
      <c r="D57" s="133">
        <v>1</v>
      </c>
      <c r="F57" s="53" t="s">
        <v>167</v>
      </c>
      <c r="H57" s="133">
        <v>10</v>
      </c>
      <c r="I57" s="133">
        <v>0</v>
      </c>
      <c r="J57" s="133">
        <v>2</v>
      </c>
      <c r="K57" s="147" t="s">
        <v>510</v>
      </c>
      <c r="N57" s="148"/>
    </row>
    <row r="58" spans="1:14" s="133" customFormat="1" ht="118.5" customHeight="1">
      <c r="A58" s="168" t="b">
        <v>1</v>
      </c>
      <c r="B58" s="172" t="s">
        <v>208</v>
      </c>
      <c r="C58" s="172" t="s">
        <v>310</v>
      </c>
      <c r="D58" s="133">
        <v>1</v>
      </c>
      <c r="F58" s="53" t="s">
        <v>167</v>
      </c>
      <c r="H58" s="133">
        <v>10</v>
      </c>
      <c r="I58" s="133">
        <v>0</v>
      </c>
      <c r="J58" s="133">
        <v>2</v>
      </c>
      <c r="K58" s="147" t="s">
        <v>509</v>
      </c>
      <c r="N58" s="148"/>
    </row>
    <row r="59" spans="1:14" s="133" customFormat="1" ht="118.5" customHeight="1">
      <c r="A59" s="168" t="b">
        <v>1</v>
      </c>
      <c r="B59" s="172" t="s">
        <v>208</v>
      </c>
      <c r="C59" s="172" t="s">
        <v>313</v>
      </c>
      <c r="D59" s="133">
        <v>1</v>
      </c>
      <c r="F59" s="53" t="s">
        <v>167</v>
      </c>
      <c r="H59" s="133">
        <v>5</v>
      </c>
      <c r="I59" s="133">
        <v>0</v>
      </c>
      <c r="J59" s="133">
        <v>2</v>
      </c>
      <c r="K59" s="147" t="s">
        <v>510</v>
      </c>
      <c r="N59" s="148"/>
    </row>
    <row r="60" spans="1:14" s="133" customFormat="1" ht="118.5" customHeight="1">
      <c r="A60" s="168" t="b">
        <v>1</v>
      </c>
      <c r="B60" s="172" t="s">
        <v>209</v>
      </c>
      <c r="C60" s="172" t="s">
        <v>308</v>
      </c>
      <c r="D60" s="133">
        <v>1</v>
      </c>
      <c r="F60" s="53" t="s">
        <v>167</v>
      </c>
      <c r="H60" s="133">
        <v>10</v>
      </c>
      <c r="I60" s="133">
        <v>0</v>
      </c>
      <c r="J60" s="133">
        <v>2</v>
      </c>
      <c r="K60" s="147" t="s">
        <v>509</v>
      </c>
      <c r="N60" s="148"/>
    </row>
    <row r="61" spans="1:14" s="133" customFormat="1" ht="118.5" customHeight="1">
      <c r="A61" s="168" t="b">
        <v>1</v>
      </c>
      <c r="B61" s="172" t="s">
        <v>209</v>
      </c>
      <c r="C61" s="172" t="s">
        <v>310</v>
      </c>
      <c r="D61" s="133">
        <v>1</v>
      </c>
      <c r="F61" s="53" t="s">
        <v>167</v>
      </c>
      <c r="H61" s="133">
        <v>5</v>
      </c>
      <c r="I61" s="133">
        <v>0</v>
      </c>
      <c r="J61" s="133">
        <v>2</v>
      </c>
      <c r="K61" s="147" t="s">
        <v>510</v>
      </c>
      <c r="N61" s="148"/>
    </row>
    <row r="62" spans="1:14" s="133" customFormat="1" ht="118.5" customHeight="1">
      <c r="A62" s="168" t="b">
        <v>1</v>
      </c>
      <c r="B62" s="172" t="s">
        <v>209</v>
      </c>
      <c r="C62" s="172" t="s">
        <v>312</v>
      </c>
      <c r="D62" s="133">
        <v>1</v>
      </c>
      <c r="F62" s="53" t="s">
        <v>167</v>
      </c>
      <c r="H62" s="133">
        <v>10</v>
      </c>
      <c r="I62" s="133">
        <v>0</v>
      </c>
      <c r="J62" s="133">
        <v>2</v>
      </c>
      <c r="K62" s="147" t="s">
        <v>509</v>
      </c>
      <c r="N62" s="148"/>
    </row>
    <row r="63" spans="1:14" s="133" customFormat="1" ht="118.5" customHeight="1">
      <c r="A63" s="168" t="b">
        <v>1</v>
      </c>
      <c r="B63" s="172" t="s">
        <v>210</v>
      </c>
      <c r="C63" s="172" t="s">
        <v>308</v>
      </c>
      <c r="D63" s="133">
        <v>1</v>
      </c>
      <c r="F63" s="53" t="s">
        <v>167</v>
      </c>
      <c r="H63" s="133">
        <v>15</v>
      </c>
      <c r="I63" s="133">
        <v>0</v>
      </c>
      <c r="J63" s="133">
        <v>2</v>
      </c>
      <c r="K63" s="147" t="s">
        <v>510</v>
      </c>
      <c r="N63" s="148"/>
    </row>
    <row r="64" spans="1:14" s="133" customFormat="1" ht="118.5" customHeight="1">
      <c r="A64" s="168" t="b">
        <v>1</v>
      </c>
      <c r="B64" s="172" t="s">
        <v>210</v>
      </c>
      <c r="C64" s="172" t="s">
        <v>310</v>
      </c>
      <c r="D64" s="133">
        <v>1</v>
      </c>
      <c r="F64" s="53" t="s">
        <v>167</v>
      </c>
      <c r="H64" s="133">
        <v>8</v>
      </c>
      <c r="I64" s="133">
        <v>0</v>
      </c>
      <c r="J64" s="133">
        <v>2</v>
      </c>
      <c r="K64" s="147" t="s">
        <v>523</v>
      </c>
      <c r="N64" s="148"/>
    </row>
    <row r="65" spans="1:14" s="133" customFormat="1" ht="118.5" customHeight="1">
      <c r="A65" s="168" t="b">
        <v>1</v>
      </c>
      <c r="B65" s="172" t="s">
        <v>210</v>
      </c>
      <c r="C65" s="172" t="s">
        <v>318</v>
      </c>
      <c r="D65" s="133">
        <v>1</v>
      </c>
      <c r="F65" s="53" t="s">
        <v>167</v>
      </c>
      <c r="H65" s="133">
        <v>1</v>
      </c>
      <c r="I65" s="133">
        <v>0</v>
      </c>
      <c r="J65" s="133">
        <v>2</v>
      </c>
      <c r="K65" s="147" t="s">
        <v>510</v>
      </c>
      <c r="N65" s="148"/>
    </row>
    <row r="66" spans="1:14" s="116" customFormat="1" ht="75" customHeight="1">
      <c r="A66" s="116" t="b">
        <v>1</v>
      </c>
      <c r="B66" s="116" t="s">
        <v>524</v>
      </c>
      <c r="C66" s="116" t="s">
        <v>526</v>
      </c>
      <c r="D66" s="188">
        <v>1</v>
      </c>
      <c r="F66" s="116" t="s">
        <v>343</v>
      </c>
      <c r="H66" s="188">
        <v>1</v>
      </c>
      <c r="I66" s="188">
        <v>0</v>
      </c>
      <c r="J66" s="188">
        <v>1</v>
      </c>
      <c r="K66" s="187" t="s">
        <v>600</v>
      </c>
    </row>
    <row r="67" spans="1:14" s="116" customFormat="1" ht="75" customHeight="1">
      <c r="A67" s="116" t="b">
        <v>1</v>
      </c>
      <c r="B67" s="116" t="s">
        <v>524</v>
      </c>
      <c r="C67" s="116" t="s">
        <v>527</v>
      </c>
      <c r="D67" s="188">
        <v>1</v>
      </c>
      <c r="F67" s="116" t="s">
        <v>343</v>
      </c>
      <c r="H67" s="188">
        <v>1</v>
      </c>
      <c r="I67" s="188">
        <v>8</v>
      </c>
      <c r="J67" s="188">
        <v>1</v>
      </c>
      <c r="K67" s="187" t="s">
        <v>624</v>
      </c>
    </row>
    <row r="68" spans="1:14" s="116" customFormat="1" ht="75" customHeight="1">
      <c r="A68" s="116" t="b">
        <v>1</v>
      </c>
      <c r="B68" s="116" t="s">
        <v>524</v>
      </c>
      <c r="C68" s="116" t="s">
        <v>528</v>
      </c>
      <c r="D68" s="188">
        <v>1</v>
      </c>
      <c r="F68" s="116" t="s">
        <v>343</v>
      </c>
      <c r="H68" s="188">
        <v>1</v>
      </c>
      <c r="I68" s="188">
        <v>15</v>
      </c>
      <c r="J68" s="188">
        <v>1</v>
      </c>
      <c r="K68" s="187" t="s">
        <v>625</v>
      </c>
    </row>
    <row r="69" spans="1:14" s="116" customFormat="1" ht="75" customHeight="1">
      <c r="A69" s="116" t="b">
        <v>1</v>
      </c>
      <c r="B69" s="116" t="s">
        <v>524</v>
      </c>
      <c r="C69" s="116" t="s">
        <v>529</v>
      </c>
      <c r="D69" s="188">
        <v>1</v>
      </c>
      <c r="F69" s="116" t="s">
        <v>343</v>
      </c>
      <c r="H69" s="188">
        <v>1</v>
      </c>
      <c r="I69" s="188">
        <v>20</v>
      </c>
      <c r="J69" s="188">
        <v>1</v>
      </c>
      <c r="K69" s="187" t="s">
        <v>626</v>
      </c>
    </row>
    <row r="70" spans="1:14" s="116" customFormat="1" ht="75" customHeight="1">
      <c r="A70" s="116" t="b">
        <v>1</v>
      </c>
      <c r="B70" s="116" t="s">
        <v>525</v>
      </c>
      <c r="C70" s="116" t="s">
        <v>530</v>
      </c>
      <c r="D70" s="188">
        <v>1</v>
      </c>
      <c r="F70" s="116" t="s">
        <v>343</v>
      </c>
      <c r="H70" s="188">
        <v>1</v>
      </c>
      <c r="I70" s="188">
        <v>0</v>
      </c>
      <c r="J70" s="188">
        <v>1</v>
      </c>
      <c r="K70" s="187" t="s">
        <v>627</v>
      </c>
    </row>
    <row r="71" spans="1:14" s="116" customFormat="1" ht="75" customHeight="1">
      <c r="A71" s="116" t="b">
        <v>1</v>
      </c>
      <c r="B71" s="116" t="s">
        <v>525</v>
      </c>
      <c r="C71" s="116" t="s">
        <v>531</v>
      </c>
      <c r="D71" s="188">
        <v>1</v>
      </c>
      <c r="F71" s="116" t="s">
        <v>343</v>
      </c>
      <c r="H71" s="188">
        <v>1</v>
      </c>
      <c r="I71" s="188">
        <v>8</v>
      </c>
      <c r="J71" s="188">
        <v>1</v>
      </c>
      <c r="K71" s="187" t="s">
        <v>628</v>
      </c>
    </row>
    <row r="72" spans="1:14" s="116" customFormat="1" ht="75" customHeight="1">
      <c r="A72" s="116" t="b">
        <v>1</v>
      </c>
      <c r="B72" s="116" t="s">
        <v>525</v>
      </c>
      <c r="C72" s="116" t="s">
        <v>532</v>
      </c>
      <c r="D72" s="188">
        <v>1</v>
      </c>
      <c r="F72" s="116" t="s">
        <v>343</v>
      </c>
      <c r="H72" s="188">
        <v>1</v>
      </c>
      <c r="I72" s="188">
        <v>15</v>
      </c>
      <c r="J72" s="188">
        <v>1</v>
      </c>
      <c r="K72" s="187" t="s">
        <v>629</v>
      </c>
    </row>
    <row r="73" spans="1:14" s="116" customFormat="1" ht="75" customHeight="1">
      <c r="A73" s="116" t="b">
        <v>1</v>
      </c>
      <c r="B73" s="116" t="s">
        <v>606</v>
      </c>
      <c r="C73" s="116" t="s">
        <v>607</v>
      </c>
      <c r="D73" s="188">
        <v>1</v>
      </c>
      <c r="F73" s="116" t="s">
        <v>343</v>
      </c>
      <c r="H73" s="188">
        <v>1</v>
      </c>
      <c r="I73" s="188">
        <v>0</v>
      </c>
      <c r="J73" s="188">
        <v>1</v>
      </c>
      <c r="K73" s="187" t="s">
        <v>614</v>
      </c>
    </row>
    <row r="74" spans="1:14" s="116" customFormat="1" ht="75" customHeight="1">
      <c r="A74" s="116" t="b">
        <v>1</v>
      </c>
      <c r="B74" s="116" t="s">
        <v>608</v>
      </c>
      <c r="C74" s="116" t="s">
        <v>611</v>
      </c>
      <c r="D74" s="188">
        <v>1</v>
      </c>
      <c r="F74" s="116" t="s">
        <v>343</v>
      </c>
      <c r="H74" s="188">
        <v>1</v>
      </c>
      <c r="I74" s="188">
        <v>0</v>
      </c>
      <c r="J74" s="188">
        <v>1</v>
      </c>
      <c r="K74" s="187" t="s">
        <v>614</v>
      </c>
    </row>
    <row r="75" spans="1:14" s="116" customFormat="1" ht="75" customHeight="1">
      <c r="A75" s="116" t="b">
        <v>1</v>
      </c>
      <c r="B75" s="116" t="s">
        <v>609</v>
      </c>
      <c r="C75" s="116" t="s">
        <v>610</v>
      </c>
      <c r="D75" s="188">
        <v>1</v>
      </c>
      <c r="F75" s="116" t="s">
        <v>343</v>
      </c>
      <c r="H75" s="188">
        <v>1</v>
      </c>
      <c r="I75" s="188">
        <v>0</v>
      </c>
      <c r="J75" s="188">
        <v>1</v>
      </c>
      <c r="K75" s="187" t="s">
        <v>615</v>
      </c>
    </row>
    <row r="76" spans="1:14" s="116" customFormat="1" ht="75" customHeight="1">
      <c r="A76" s="116" t="b">
        <v>1</v>
      </c>
      <c r="B76" s="116" t="s">
        <v>714</v>
      </c>
      <c r="C76" s="116" t="s">
        <v>712</v>
      </c>
      <c r="D76" s="188">
        <v>1</v>
      </c>
      <c r="F76" s="116" t="s">
        <v>343</v>
      </c>
      <c r="H76" s="188">
        <v>1</v>
      </c>
      <c r="I76" s="188">
        <v>0</v>
      </c>
      <c r="J76" s="188">
        <v>1</v>
      </c>
      <c r="K76" s="187" t="s">
        <v>713</v>
      </c>
    </row>
    <row r="77" spans="1:14">
      <c r="A77" s="169" t="s">
        <v>48</v>
      </c>
      <c r="D77" s="46"/>
      <c r="G77" s="46"/>
      <c r="H77" s="46"/>
      <c r="I77" s="46"/>
      <c r="J77" s="46"/>
      <c r="K77" s="140"/>
      <c r="L77" s="46"/>
    </row>
    <row r="78" spans="1:14">
      <c r="K78" s="14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E27" sqref="E27"/>
    </sheetView>
  </sheetViews>
  <sheetFormatPr defaultRowHeight="13.5"/>
  <sheetData>
    <row r="1" spans="1:18">
      <c r="A1" s="132" t="s">
        <v>123</v>
      </c>
      <c r="B1" s="131" t="s">
        <v>21</v>
      </c>
      <c r="C1" s="131" t="s">
        <v>421</v>
      </c>
      <c r="D1" s="131" t="s">
        <v>124</v>
      </c>
      <c r="E1" s="131" t="s">
        <v>125</v>
      </c>
      <c r="F1" s="131" t="s">
        <v>9</v>
      </c>
      <c r="G1" s="131" t="s">
        <v>11</v>
      </c>
      <c r="H1" s="131" t="s">
        <v>48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</row>
    <row r="2" spans="1:18">
      <c r="A2" s="132" t="s">
        <v>126</v>
      </c>
      <c r="B2" s="131" t="s">
        <v>21</v>
      </c>
      <c r="C2" s="131" t="s">
        <v>422</v>
      </c>
      <c r="D2" s="131" t="s">
        <v>124</v>
      </c>
      <c r="E2" s="131" t="s">
        <v>125</v>
      </c>
      <c r="F2" s="131" t="s">
        <v>9</v>
      </c>
      <c r="G2" s="131" t="s">
        <v>11</v>
      </c>
      <c r="H2" s="131"/>
      <c r="I2" s="130"/>
      <c r="J2" s="130"/>
      <c r="K2" s="130"/>
      <c r="L2" s="130"/>
      <c r="M2" s="130"/>
      <c r="N2" s="130"/>
      <c r="O2" s="130"/>
      <c r="P2" s="130"/>
      <c r="Q2" s="130"/>
      <c r="R2" s="130"/>
    </row>
    <row r="3" spans="1:18">
      <c r="A3" s="132" t="s">
        <v>127</v>
      </c>
      <c r="B3" s="131" t="s">
        <v>1</v>
      </c>
      <c r="C3" s="131" t="s">
        <v>4</v>
      </c>
      <c r="D3" s="131" t="s">
        <v>4</v>
      </c>
      <c r="E3" s="131" t="s">
        <v>4</v>
      </c>
      <c r="F3" s="131" t="s">
        <v>4</v>
      </c>
      <c r="G3" s="131" t="s">
        <v>4</v>
      </c>
      <c r="H3" s="131"/>
      <c r="I3" s="130"/>
      <c r="J3" s="130"/>
      <c r="K3" s="130"/>
      <c r="L3" s="130"/>
      <c r="M3" s="130"/>
      <c r="N3" s="130"/>
      <c r="O3" s="130"/>
      <c r="P3" s="130"/>
      <c r="Q3" s="130"/>
      <c r="R3" s="130"/>
    </row>
    <row r="4" spans="1:18">
      <c r="A4" s="132" t="s">
        <v>128</v>
      </c>
      <c r="B4" s="131" t="s">
        <v>160</v>
      </c>
      <c r="C4" s="131" t="s">
        <v>56</v>
      </c>
      <c r="D4" s="131" t="s">
        <v>56</v>
      </c>
      <c r="E4" s="131" t="s">
        <v>56</v>
      </c>
      <c r="F4" s="131" t="s">
        <v>56</v>
      </c>
      <c r="G4" s="131" t="s">
        <v>56</v>
      </c>
      <c r="H4" s="131"/>
      <c r="I4" s="130"/>
      <c r="J4" s="130"/>
      <c r="K4" s="130"/>
      <c r="L4" s="130"/>
      <c r="M4" s="130"/>
      <c r="N4" s="130"/>
      <c r="O4" s="130"/>
      <c r="P4" s="130"/>
      <c r="Q4" s="130"/>
      <c r="R4" s="130"/>
    </row>
    <row r="5" spans="1:18">
      <c r="A5" s="132" t="s">
        <v>129</v>
      </c>
      <c r="B5" s="131" t="s">
        <v>22</v>
      </c>
      <c r="C5" s="131" t="s">
        <v>419</v>
      </c>
      <c r="D5" s="131" t="s">
        <v>27</v>
      </c>
      <c r="E5" s="131" t="s">
        <v>28</v>
      </c>
      <c r="F5" s="131" t="s">
        <v>29</v>
      </c>
      <c r="G5" s="131" t="s">
        <v>30</v>
      </c>
      <c r="H5" s="131"/>
      <c r="I5" s="127"/>
      <c r="J5" s="127"/>
      <c r="K5" s="130"/>
      <c r="L5" s="130"/>
      <c r="M5" s="130"/>
      <c r="N5" s="130"/>
      <c r="O5" s="130"/>
      <c r="P5" s="130"/>
      <c r="Q5" s="130"/>
      <c r="R5" s="130"/>
    </row>
    <row r="6" spans="1:18" ht="24">
      <c r="A6" s="132" t="s">
        <v>130</v>
      </c>
      <c r="B6" s="130"/>
      <c r="C6" s="134" t="s">
        <v>420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</row>
    <row r="7" spans="1:18">
      <c r="A7" s="128" t="b">
        <v>1</v>
      </c>
      <c r="B7" s="128" t="s">
        <v>423</v>
      </c>
      <c r="C7" s="128">
        <v>1</v>
      </c>
      <c r="D7" s="128">
        <v>110</v>
      </c>
      <c r="E7" s="128">
        <v>80</v>
      </c>
      <c r="F7" s="128">
        <v>120</v>
      </c>
      <c r="G7" s="128">
        <v>50</v>
      </c>
      <c r="H7" s="133"/>
      <c r="I7" s="130"/>
      <c r="J7" s="130"/>
      <c r="K7" s="129"/>
      <c r="L7" s="130"/>
      <c r="M7" s="130"/>
      <c r="N7" s="129"/>
      <c r="O7" s="129"/>
      <c r="P7" s="129"/>
      <c r="Q7" s="129"/>
      <c r="R7" s="129"/>
    </row>
    <row r="8" spans="1:18">
      <c r="A8" s="128" t="b">
        <v>1</v>
      </c>
      <c r="B8" s="128" t="s">
        <v>423</v>
      </c>
      <c r="C8" s="128">
        <v>2</v>
      </c>
      <c r="D8" s="128">
        <v>121</v>
      </c>
      <c r="E8" s="128">
        <v>190</v>
      </c>
      <c r="F8" s="146">
        <v>120</v>
      </c>
      <c r="G8" s="146">
        <v>50</v>
      </c>
      <c r="H8" s="133"/>
      <c r="I8" s="130"/>
      <c r="J8" s="130"/>
      <c r="K8" s="129"/>
      <c r="L8" s="130"/>
      <c r="M8" s="130"/>
      <c r="N8" s="129"/>
      <c r="O8" s="129"/>
      <c r="P8" s="129"/>
      <c r="Q8" s="129"/>
      <c r="R8" s="129"/>
    </row>
    <row r="9" spans="1:18" s="127" customFormat="1">
      <c r="A9" s="128" t="b">
        <v>1</v>
      </c>
      <c r="B9" s="128" t="s">
        <v>426</v>
      </c>
      <c r="C9" s="128">
        <v>1</v>
      </c>
      <c r="D9" s="128">
        <v>215</v>
      </c>
      <c r="E9" s="128">
        <v>117</v>
      </c>
      <c r="F9" s="146">
        <v>80</v>
      </c>
      <c r="G9" s="146">
        <v>80</v>
      </c>
      <c r="H9" s="133"/>
      <c r="I9" s="130"/>
      <c r="J9" s="130"/>
      <c r="K9" s="129"/>
      <c r="L9" s="130"/>
      <c r="M9" s="130"/>
      <c r="N9" s="129"/>
      <c r="O9" s="129"/>
      <c r="P9" s="129"/>
      <c r="Q9" s="129"/>
      <c r="R9" s="129"/>
    </row>
    <row r="10" spans="1:18" s="127" customFormat="1">
      <c r="A10" s="128" t="b">
        <v>1</v>
      </c>
      <c r="B10" s="128" t="s">
        <v>426</v>
      </c>
      <c r="C10" s="128">
        <v>2</v>
      </c>
      <c r="D10" s="128">
        <v>97</v>
      </c>
      <c r="E10" s="128">
        <v>133</v>
      </c>
      <c r="F10" s="146">
        <v>80</v>
      </c>
      <c r="G10" s="146">
        <v>80</v>
      </c>
      <c r="H10" s="133"/>
      <c r="I10" s="130"/>
      <c r="J10" s="130"/>
      <c r="K10" s="129"/>
      <c r="L10" s="130"/>
      <c r="M10" s="130"/>
      <c r="N10" s="129"/>
      <c r="O10" s="129"/>
      <c r="P10" s="129"/>
      <c r="Q10" s="129"/>
      <c r="R10" s="129"/>
    </row>
    <row r="11" spans="1:18" s="127" customFormat="1">
      <c r="A11" s="128" t="b">
        <v>1</v>
      </c>
      <c r="B11" s="128" t="s">
        <v>223</v>
      </c>
      <c r="C11" s="128">
        <v>1</v>
      </c>
      <c r="D11" s="128">
        <v>223</v>
      </c>
      <c r="E11" s="128">
        <v>135</v>
      </c>
      <c r="F11" s="146">
        <v>80</v>
      </c>
      <c r="G11" s="146">
        <v>80</v>
      </c>
      <c r="H11" s="133"/>
      <c r="I11" s="130"/>
      <c r="J11" s="130"/>
      <c r="K11" s="129"/>
      <c r="L11" s="130"/>
      <c r="M11" s="130"/>
      <c r="N11" s="129"/>
      <c r="O11" s="129"/>
      <c r="P11" s="129"/>
      <c r="Q11" s="129"/>
      <c r="R11" s="129"/>
    </row>
    <row r="12" spans="1:18" s="127" customFormat="1">
      <c r="A12" s="128" t="b">
        <v>1</v>
      </c>
      <c r="B12" s="128" t="s">
        <v>223</v>
      </c>
      <c r="C12" s="128">
        <v>2</v>
      </c>
      <c r="D12" s="128">
        <v>100</v>
      </c>
      <c r="E12" s="128">
        <v>143</v>
      </c>
      <c r="F12" s="146">
        <v>80</v>
      </c>
      <c r="G12" s="146">
        <v>80</v>
      </c>
      <c r="H12" s="133"/>
      <c r="I12" s="130"/>
      <c r="J12" s="130"/>
      <c r="K12" s="129"/>
      <c r="L12" s="130"/>
      <c r="M12" s="130"/>
      <c r="N12" s="129"/>
      <c r="O12" s="129"/>
      <c r="P12" s="129"/>
      <c r="Q12" s="129"/>
      <c r="R12" s="129"/>
    </row>
    <row r="13" spans="1:18" s="241" customFormat="1">
      <c r="A13" s="268" t="b">
        <v>1</v>
      </c>
      <c r="B13" s="268" t="s">
        <v>634</v>
      </c>
      <c r="C13" s="268">
        <v>1</v>
      </c>
      <c r="D13" s="268">
        <v>16</v>
      </c>
      <c r="E13" s="268">
        <v>109</v>
      </c>
      <c r="F13" s="268">
        <v>160</v>
      </c>
      <c r="G13" s="268">
        <v>70</v>
      </c>
      <c r="H13" s="133"/>
      <c r="I13" s="220"/>
      <c r="J13" s="220"/>
      <c r="K13" s="242"/>
      <c r="L13" s="220"/>
      <c r="M13" s="220"/>
      <c r="N13" s="242"/>
      <c r="O13" s="242"/>
      <c r="P13" s="242"/>
      <c r="Q13" s="242"/>
      <c r="R13" s="242"/>
    </row>
    <row r="14" spans="1:18" s="241" customFormat="1">
      <c r="A14" s="268" t="b">
        <v>1</v>
      </c>
      <c r="B14" s="268" t="s">
        <v>634</v>
      </c>
      <c r="C14" s="268">
        <v>2</v>
      </c>
      <c r="D14" s="268">
        <v>142</v>
      </c>
      <c r="E14" s="268">
        <v>184</v>
      </c>
      <c r="F14" s="268">
        <v>140</v>
      </c>
      <c r="G14" s="268">
        <v>70</v>
      </c>
      <c r="H14" s="133"/>
      <c r="I14" s="220"/>
      <c r="J14" s="220"/>
      <c r="K14" s="242"/>
      <c r="L14" s="220"/>
      <c r="M14" s="220"/>
      <c r="N14" s="242"/>
      <c r="O14" s="242"/>
      <c r="P14" s="242"/>
      <c r="Q14" s="242"/>
      <c r="R14" s="242"/>
    </row>
    <row r="15" spans="1:18" s="241" customFormat="1">
      <c r="A15" s="268" t="b">
        <v>1</v>
      </c>
      <c r="B15" s="268" t="s">
        <v>193</v>
      </c>
      <c r="C15" s="268">
        <v>1</v>
      </c>
      <c r="D15" s="268">
        <v>138</v>
      </c>
      <c r="E15" s="268">
        <v>105</v>
      </c>
      <c r="F15" s="268">
        <v>160</v>
      </c>
      <c r="G15" s="268">
        <v>90</v>
      </c>
      <c r="H15" s="133"/>
      <c r="I15" s="220"/>
      <c r="J15" s="220"/>
      <c r="K15" s="242"/>
      <c r="L15" s="220"/>
      <c r="M15" s="220"/>
      <c r="N15" s="242"/>
      <c r="O15" s="242"/>
      <c r="P15" s="242"/>
      <c r="Q15" s="242"/>
      <c r="R15" s="242"/>
    </row>
    <row r="16" spans="1:18" s="241" customFormat="1">
      <c r="A16" s="268" t="b">
        <v>1</v>
      </c>
      <c r="B16" s="268" t="s">
        <v>193</v>
      </c>
      <c r="C16" s="268">
        <v>2</v>
      </c>
      <c r="D16" s="268">
        <v>154</v>
      </c>
      <c r="E16" s="268">
        <v>206</v>
      </c>
      <c r="F16" s="268">
        <v>160</v>
      </c>
      <c r="G16" s="268">
        <v>80</v>
      </c>
      <c r="H16" s="133"/>
      <c r="I16" s="220"/>
      <c r="J16" s="220"/>
      <c r="K16" s="242"/>
      <c r="L16" s="220"/>
      <c r="M16" s="220"/>
      <c r="N16" s="242"/>
      <c r="O16" s="242"/>
      <c r="P16" s="242"/>
      <c r="Q16" s="242"/>
      <c r="R16" s="242"/>
    </row>
    <row r="17" spans="1:18">
      <c r="A17" s="135" t="s">
        <v>48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99"/>
  <sheetViews>
    <sheetView workbookViewId="0">
      <pane xSplit="1" ySplit="6" topLeftCell="B85" activePane="bottomRight" state="frozen"/>
      <selection pane="topRight" activeCell="B1" sqref="B1"/>
      <selection pane="bottomLeft" activeCell="A7" sqref="A7"/>
      <selection pane="bottomRight" activeCell="M37" sqref="M37"/>
    </sheetView>
  </sheetViews>
  <sheetFormatPr defaultColWidth="9" defaultRowHeight="12" customHeight="1"/>
  <cols>
    <col min="1" max="1" width="7.625" style="10" customWidth="1"/>
    <col min="2" max="2" width="7.25" style="10" customWidth="1"/>
    <col min="3" max="3" width="11.625" style="10" customWidth="1"/>
    <col min="4" max="4" width="6.625" style="10" customWidth="1"/>
    <col min="5" max="5" width="7" style="10" customWidth="1"/>
    <col min="6" max="7" width="11.375" style="10" bestFit="1" customWidth="1"/>
    <col min="8" max="8" width="7.5" style="10" customWidth="1"/>
    <col min="9" max="9" width="11.5" style="10" bestFit="1" customWidth="1"/>
    <col min="10" max="10" width="39.125" style="10" bestFit="1" customWidth="1"/>
    <col min="11" max="11" width="9.625" style="10" bestFit="1" customWidth="1"/>
    <col min="12" max="12" width="8.375" style="10" customWidth="1"/>
    <col min="13" max="13" width="33.5" style="96" customWidth="1"/>
    <col min="14" max="14" width="3.75" style="10" bestFit="1" customWidth="1"/>
    <col min="15" max="15" width="13.5" style="10" bestFit="1" customWidth="1"/>
    <col min="16" max="16384" width="9" style="10"/>
  </cols>
  <sheetData>
    <row r="1" spans="1:16" s="16" customFormat="1" ht="12" customHeight="1">
      <c r="A1" s="132" t="s">
        <v>123</v>
      </c>
      <c r="B1" s="47" t="s">
        <v>119</v>
      </c>
      <c r="C1" s="47" t="s">
        <v>552</v>
      </c>
      <c r="D1" s="47" t="s">
        <v>71</v>
      </c>
      <c r="E1" s="47" t="s">
        <v>72</v>
      </c>
      <c r="F1" s="47" t="s">
        <v>553</v>
      </c>
      <c r="G1" s="47" t="s">
        <v>554</v>
      </c>
      <c r="H1" s="47" t="s">
        <v>555</v>
      </c>
      <c r="I1" s="47" t="s">
        <v>556</v>
      </c>
      <c r="J1" s="47" t="s">
        <v>557</v>
      </c>
      <c r="K1" s="47" t="s">
        <v>558</v>
      </c>
      <c r="L1" s="47" t="s">
        <v>559</v>
      </c>
      <c r="M1" s="47" t="s">
        <v>560</v>
      </c>
      <c r="N1" s="47" t="s">
        <v>561</v>
      </c>
    </row>
    <row r="2" spans="1:16" s="16" customFormat="1" ht="12" customHeight="1">
      <c r="A2" s="27" t="s">
        <v>126</v>
      </c>
      <c r="B2" s="47" t="s">
        <v>562</v>
      </c>
      <c r="C2" s="47" t="s">
        <v>563</v>
      </c>
      <c r="D2" s="47" t="s">
        <v>564</v>
      </c>
      <c r="E2" s="47" t="s">
        <v>565</v>
      </c>
      <c r="F2" s="47" t="s">
        <v>553</v>
      </c>
      <c r="G2" s="47" t="s">
        <v>554</v>
      </c>
      <c r="H2" s="47" t="s">
        <v>555</v>
      </c>
      <c r="I2" s="47" t="s">
        <v>556</v>
      </c>
      <c r="J2" s="47" t="s">
        <v>566</v>
      </c>
      <c r="K2" s="47" t="s">
        <v>567</v>
      </c>
      <c r="L2" s="47" t="s">
        <v>568</v>
      </c>
      <c r="M2" s="47" t="s">
        <v>560</v>
      </c>
      <c r="N2" s="47"/>
    </row>
    <row r="3" spans="1:16" s="139" customFormat="1" ht="12" customHeight="1">
      <c r="A3" s="135" t="s">
        <v>127</v>
      </c>
      <c r="B3" s="47" t="s">
        <v>569</v>
      </c>
      <c r="C3" s="47" t="s">
        <v>570</v>
      </c>
      <c r="D3" s="47" t="s">
        <v>571</v>
      </c>
      <c r="E3" s="47" t="s">
        <v>572</v>
      </c>
      <c r="F3" s="47" t="s">
        <v>572</v>
      </c>
      <c r="G3" s="47" t="s">
        <v>572</v>
      </c>
      <c r="H3" s="47" t="s">
        <v>572</v>
      </c>
      <c r="I3" s="47" t="s">
        <v>573</v>
      </c>
      <c r="J3" s="47" t="s">
        <v>574</v>
      </c>
      <c r="K3" s="47" t="s">
        <v>572</v>
      </c>
      <c r="L3" s="47" t="s">
        <v>574</v>
      </c>
      <c r="M3" s="47" t="s">
        <v>575</v>
      </c>
      <c r="N3" s="47"/>
      <c r="O3" s="190"/>
      <c r="P3" s="190"/>
    </row>
    <row r="4" spans="1:16" s="16" customFormat="1" ht="12" customHeight="1">
      <c r="A4" s="27" t="s">
        <v>128</v>
      </c>
      <c r="B4" s="47" t="s">
        <v>576</v>
      </c>
      <c r="C4" s="47" t="s">
        <v>577</v>
      </c>
      <c r="D4" s="47" t="s">
        <v>577</v>
      </c>
      <c r="E4" s="47" t="s">
        <v>577</v>
      </c>
      <c r="F4" s="47" t="s">
        <v>577</v>
      </c>
      <c r="G4" s="47" t="s">
        <v>577</v>
      </c>
      <c r="H4" s="47" t="s">
        <v>577</v>
      </c>
      <c r="I4" s="47" t="s">
        <v>577</v>
      </c>
      <c r="J4" s="47" t="s">
        <v>577</v>
      </c>
      <c r="K4" s="47" t="s">
        <v>577</v>
      </c>
      <c r="L4" s="47" t="s">
        <v>577</v>
      </c>
      <c r="M4" s="47" t="s">
        <v>577</v>
      </c>
      <c r="N4" s="47"/>
    </row>
    <row r="5" spans="1:16" s="109" customFormat="1" ht="12" customHeight="1">
      <c r="A5" s="132" t="s">
        <v>129</v>
      </c>
      <c r="B5" s="47" t="s">
        <v>578</v>
      </c>
      <c r="C5" s="47" t="s">
        <v>579</v>
      </c>
      <c r="D5" s="47" t="s">
        <v>580</v>
      </c>
      <c r="E5" s="47" t="s">
        <v>581</v>
      </c>
      <c r="F5" s="47" t="s">
        <v>582</v>
      </c>
      <c r="G5" s="47" t="s">
        <v>583</v>
      </c>
      <c r="H5" s="47" t="s">
        <v>584</v>
      </c>
      <c r="I5" s="47" t="s">
        <v>585</v>
      </c>
      <c r="J5" s="47" t="s">
        <v>586</v>
      </c>
      <c r="K5" s="47" t="s">
        <v>587</v>
      </c>
      <c r="L5" s="47" t="s">
        <v>588</v>
      </c>
      <c r="M5" s="47" t="s">
        <v>589</v>
      </c>
      <c r="N5" s="47"/>
      <c r="O5" s="190"/>
      <c r="P5" s="190"/>
    </row>
    <row r="6" spans="1:16" s="197" customFormat="1" ht="102.75" customHeight="1">
      <c r="A6" s="194" t="s">
        <v>130</v>
      </c>
      <c r="B6" s="195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6" t="s">
        <v>416</v>
      </c>
      <c r="N6" s="195"/>
    </row>
    <row r="7" spans="1:16" s="197" customFormat="1" ht="14.25" customHeight="1">
      <c r="A7" s="243" t="b">
        <v>1</v>
      </c>
      <c r="B7" s="243" t="s">
        <v>20</v>
      </c>
      <c r="C7" s="243" t="s">
        <v>441</v>
      </c>
      <c r="D7" s="243">
        <v>74</v>
      </c>
      <c r="E7" s="243">
        <v>98</v>
      </c>
      <c r="F7" s="243">
        <v>70</v>
      </c>
      <c r="G7" s="243">
        <v>24</v>
      </c>
      <c r="H7" s="243">
        <v>15</v>
      </c>
      <c r="I7" s="243">
        <v>5</v>
      </c>
      <c r="J7" s="243">
        <v>0</v>
      </c>
      <c r="K7" s="243">
        <v>0</v>
      </c>
      <c r="L7" s="243">
        <v>0</v>
      </c>
      <c r="O7" s="197" t="str">
        <f>INDEX([1]main!$C:$C,MATCH(C7,[1]main!$B:$B,0))</f>
        <v>鸡</v>
      </c>
      <c r="P7" s="197" t="str">
        <f>INDEX(main!E:E,MATCH(B7,main!B:B,0))</f>
        <v>隐龙村一</v>
      </c>
    </row>
    <row r="8" spans="1:16" s="197" customFormat="1" ht="14.25" customHeight="1">
      <c r="A8" s="243" t="b">
        <v>1</v>
      </c>
      <c r="B8" s="243" t="s">
        <v>20</v>
      </c>
      <c r="C8" s="243" t="s">
        <v>443</v>
      </c>
      <c r="D8" s="243">
        <v>237</v>
      </c>
      <c r="E8" s="243">
        <v>38</v>
      </c>
      <c r="F8" s="243">
        <v>40</v>
      </c>
      <c r="G8" s="243">
        <v>24</v>
      </c>
      <c r="H8" s="243">
        <v>30</v>
      </c>
      <c r="I8" s="243">
        <v>5</v>
      </c>
      <c r="J8" s="243">
        <v>0</v>
      </c>
      <c r="K8" s="243">
        <v>0</v>
      </c>
      <c r="L8" s="243">
        <v>0</v>
      </c>
      <c r="O8" s="197" t="str">
        <f>INDEX([1]main!$C:$C,MATCH(C8,[1]main!$B:$B,0))</f>
        <v>魔化草人</v>
      </c>
      <c r="P8" s="197" t="str">
        <f>INDEX(main!E:E,MATCH(B8,main!B:B,0))</f>
        <v>隐龙村一</v>
      </c>
    </row>
    <row r="9" spans="1:16" s="197" customFormat="1" ht="14.25" customHeight="1">
      <c r="A9" s="243" t="b">
        <v>1</v>
      </c>
      <c r="B9" s="243" t="s">
        <v>20</v>
      </c>
      <c r="C9" s="243" t="s">
        <v>446</v>
      </c>
      <c r="D9" s="243">
        <v>22</v>
      </c>
      <c r="E9" s="243">
        <v>222</v>
      </c>
      <c r="F9" s="243">
        <v>40</v>
      </c>
      <c r="G9" s="243">
        <v>28</v>
      </c>
      <c r="H9" s="243">
        <v>30</v>
      </c>
      <c r="I9" s="243">
        <v>5</v>
      </c>
      <c r="J9" s="243">
        <v>0</v>
      </c>
      <c r="K9" s="243">
        <v>0</v>
      </c>
      <c r="L9" s="243">
        <v>0</v>
      </c>
      <c r="O9" s="197" t="str">
        <f>INDEX([1]main!$C:$C,MATCH(C9,[1]main!$B:$B,0))</f>
        <v>半兽人</v>
      </c>
      <c r="P9" s="197" t="str">
        <f>INDEX(main!E:E,MATCH(B9,main!B:B,0))</f>
        <v>隐龙村一</v>
      </c>
    </row>
    <row r="10" spans="1:16" s="197" customFormat="1" ht="14.25" customHeight="1">
      <c r="A10" s="243" t="b">
        <v>1</v>
      </c>
      <c r="B10" s="243" t="s">
        <v>20</v>
      </c>
      <c r="C10" s="243" t="s">
        <v>447</v>
      </c>
      <c r="D10" s="243">
        <v>34</v>
      </c>
      <c r="E10" s="243">
        <v>224</v>
      </c>
      <c r="F10" s="243">
        <v>24</v>
      </c>
      <c r="G10" s="243">
        <v>24</v>
      </c>
      <c r="H10" s="243">
        <v>9</v>
      </c>
      <c r="I10" s="243">
        <v>5</v>
      </c>
      <c r="J10" s="243">
        <v>0</v>
      </c>
      <c r="K10" s="243">
        <v>0</v>
      </c>
      <c r="L10" s="243">
        <v>0</v>
      </c>
      <c r="M10" s="149"/>
      <c r="N10" s="149"/>
      <c r="O10" s="197" t="str">
        <f>INDEX([1]main!$C:$C,MATCH(C10,[1]main!$B:$B,0))</f>
        <v>精英半兽人</v>
      </c>
      <c r="P10" s="197" t="str">
        <f>INDEX(main!E:E,MATCH(B10,main!B:B,0))</f>
        <v>隐龙村一</v>
      </c>
    </row>
    <row r="11" spans="1:16" s="231" customFormat="1" ht="14.25" customHeight="1">
      <c r="A11" s="243" t="b">
        <v>1</v>
      </c>
      <c r="B11" s="243" t="s">
        <v>20</v>
      </c>
      <c r="C11" s="243" t="s">
        <v>448</v>
      </c>
      <c r="D11" s="243">
        <v>31</v>
      </c>
      <c r="E11" s="243">
        <v>214</v>
      </c>
      <c r="F11" s="243">
        <v>24</v>
      </c>
      <c r="G11" s="243">
        <v>24</v>
      </c>
      <c r="H11" s="243">
        <v>3</v>
      </c>
      <c r="I11" s="243">
        <v>5</v>
      </c>
      <c r="J11" s="243">
        <v>0</v>
      </c>
      <c r="K11" s="243">
        <v>0</v>
      </c>
      <c r="L11" s="243">
        <v>0</v>
      </c>
      <c r="M11" s="202"/>
      <c r="N11" s="202"/>
      <c r="O11" s="243" t="str">
        <f>INDEX([1]main!$C:$C,MATCH(C11,[1]main!$B:$B,0))</f>
        <v>精英半兽统领</v>
      </c>
      <c r="P11" s="243" t="str">
        <f>INDEX(main!E:E,MATCH(B11,main!B:B,0))</f>
        <v>隐龙村一</v>
      </c>
    </row>
    <row r="12" spans="1:16" s="231" customFormat="1" ht="14.25" customHeight="1">
      <c r="A12" s="243" t="b">
        <v>1</v>
      </c>
      <c r="B12" s="243" t="s">
        <v>20</v>
      </c>
      <c r="C12" s="243" t="s">
        <v>441</v>
      </c>
      <c r="D12" s="243">
        <v>45</v>
      </c>
      <c r="E12" s="243">
        <v>16</v>
      </c>
      <c r="F12" s="243">
        <v>20</v>
      </c>
      <c r="G12" s="243">
        <v>20</v>
      </c>
      <c r="H12" s="243">
        <v>8</v>
      </c>
      <c r="I12" s="243">
        <v>5</v>
      </c>
      <c r="J12" s="243">
        <v>0</v>
      </c>
      <c r="K12" s="243">
        <v>0</v>
      </c>
      <c r="L12" s="243">
        <v>0</v>
      </c>
      <c r="M12" s="202"/>
      <c r="N12" s="202"/>
      <c r="O12" s="243" t="str">
        <f>INDEX([1]main!$C:$C,MATCH(C12,[1]main!$B:$B,0))</f>
        <v>鸡</v>
      </c>
      <c r="P12" s="243" t="str">
        <f>INDEX(main!E:E,MATCH(B12,main!B:B,0))</f>
        <v>隐龙村一</v>
      </c>
    </row>
    <row r="13" spans="1:16" s="231" customFormat="1" ht="14.25" customHeight="1">
      <c r="A13" s="243" t="b">
        <v>1</v>
      </c>
      <c r="B13" s="243" t="s">
        <v>20</v>
      </c>
      <c r="C13" s="243" t="s">
        <v>441</v>
      </c>
      <c r="D13" s="243">
        <v>10</v>
      </c>
      <c r="E13" s="243">
        <v>53</v>
      </c>
      <c r="F13" s="243">
        <v>16</v>
      </c>
      <c r="G13" s="243">
        <v>16</v>
      </c>
      <c r="H13" s="243">
        <v>4</v>
      </c>
      <c r="I13" s="243">
        <v>5</v>
      </c>
      <c r="J13" s="243">
        <v>0</v>
      </c>
      <c r="K13" s="243">
        <v>0</v>
      </c>
      <c r="L13" s="243">
        <v>0</v>
      </c>
      <c r="M13" s="202"/>
      <c r="N13" s="202"/>
      <c r="O13" s="243" t="str">
        <f>INDEX([1]main!$C:$C,MATCH(C13,[1]main!$B:$B,0))</f>
        <v>鸡</v>
      </c>
      <c r="P13" s="243" t="str">
        <f>INDEX(main!E:E,MATCH(B13,main!B:B,0))</f>
        <v>隐龙村一</v>
      </c>
    </row>
    <row r="14" spans="1:16" s="231" customFormat="1" ht="14.25" customHeight="1">
      <c r="A14" s="243" t="b">
        <v>1</v>
      </c>
      <c r="B14" s="243" t="s">
        <v>20</v>
      </c>
      <c r="C14" s="243" t="s">
        <v>441</v>
      </c>
      <c r="D14" s="243">
        <v>39</v>
      </c>
      <c r="E14" s="243">
        <v>75</v>
      </c>
      <c r="F14" s="243">
        <v>32</v>
      </c>
      <c r="G14" s="243">
        <v>16</v>
      </c>
      <c r="H14" s="243">
        <v>8</v>
      </c>
      <c r="I14" s="243">
        <v>5</v>
      </c>
      <c r="J14" s="243">
        <v>0</v>
      </c>
      <c r="K14" s="243">
        <v>0</v>
      </c>
      <c r="L14" s="243">
        <v>0</v>
      </c>
      <c r="M14" s="202"/>
      <c r="N14" s="202"/>
      <c r="O14" s="243" t="str">
        <f>INDEX([1]main!$C:$C,MATCH(C14,[1]main!$B:$B,0))</f>
        <v>鸡</v>
      </c>
      <c r="P14" s="243" t="str">
        <f>INDEX(main!E:E,MATCH(B14,main!B:B,0))</f>
        <v>隐龙村一</v>
      </c>
    </row>
    <row r="15" spans="1:16" s="231" customFormat="1" ht="14.25" customHeight="1">
      <c r="A15" s="243" t="b">
        <v>1</v>
      </c>
      <c r="B15" s="243" t="s">
        <v>20</v>
      </c>
      <c r="C15" s="243" t="s">
        <v>442</v>
      </c>
      <c r="D15" s="243">
        <v>109</v>
      </c>
      <c r="E15" s="243">
        <v>202</v>
      </c>
      <c r="F15" s="243">
        <v>40</v>
      </c>
      <c r="G15" s="243">
        <v>40</v>
      </c>
      <c r="H15" s="243">
        <v>45</v>
      </c>
      <c r="I15" s="243">
        <v>5</v>
      </c>
      <c r="J15" s="243">
        <v>0</v>
      </c>
      <c r="K15" s="243">
        <v>0</v>
      </c>
      <c r="L15" s="243">
        <v>0</v>
      </c>
      <c r="M15" s="202"/>
      <c r="N15" s="202"/>
      <c r="O15" s="243" t="str">
        <f>INDEX([1]main!$C:$C,MATCH(C15,[1]main!$B:$B,0))</f>
        <v>麋鹿</v>
      </c>
      <c r="P15" s="243" t="str">
        <f>INDEX(main!E:E,MATCH(B15,main!B:B,0))</f>
        <v>隐龙村一</v>
      </c>
    </row>
    <row r="16" spans="1:16" s="231" customFormat="1" ht="14.25" customHeight="1">
      <c r="A16" s="243" t="b">
        <v>1</v>
      </c>
      <c r="B16" s="243" t="s">
        <v>20</v>
      </c>
      <c r="C16" s="243" t="s">
        <v>445</v>
      </c>
      <c r="D16" s="243">
        <v>185</v>
      </c>
      <c r="E16" s="243">
        <v>209</v>
      </c>
      <c r="F16" s="243">
        <v>24</v>
      </c>
      <c r="G16" s="243">
        <v>24</v>
      </c>
      <c r="H16" s="243">
        <v>30</v>
      </c>
      <c r="I16" s="243">
        <v>5</v>
      </c>
      <c r="J16" s="243">
        <v>0</v>
      </c>
      <c r="K16" s="243">
        <v>0</v>
      </c>
      <c r="L16" s="243">
        <v>0</v>
      </c>
      <c r="M16" s="202"/>
      <c r="N16" s="202"/>
      <c r="O16" s="243" t="str">
        <f>INDEX([1]main!$C:$C,MATCH(C16,[1]main!$B:$B,0))</f>
        <v>食人花</v>
      </c>
      <c r="P16" s="243" t="str">
        <f>INDEX(main!E:E,MATCH(B16,main!B:B,0))</f>
        <v>隐龙村一</v>
      </c>
    </row>
    <row r="17" spans="1:16" s="231" customFormat="1" ht="14.25" customHeight="1">
      <c r="A17" s="243" t="b">
        <v>1</v>
      </c>
      <c r="B17" s="243" t="s">
        <v>20</v>
      </c>
      <c r="C17" s="243" t="s">
        <v>444</v>
      </c>
      <c r="D17" s="243">
        <v>239</v>
      </c>
      <c r="E17" s="243">
        <v>159</v>
      </c>
      <c r="F17" s="243">
        <v>24</v>
      </c>
      <c r="G17" s="243">
        <v>24</v>
      </c>
      <c r="H17" s="243">
        <v>30</v>
      </c>
      <c r="I17" s="243">
        <v>5</v>
      </c>
      <c r="J17" s="243">
        <v>0</v>
      </c>
      <c r="K17" s="243">
        <v>0</v>
      </c>
      <c r="L17" s="243">
        <v>0</v>
      </c>
      <c r="M17" s="202"/>
      <c r="N17" s="202"/>
      <c r="O17" s="243" t="str">
        <f>INDEX([1]main!$C:$C,MATCH(C17,[1]main!$B:$B,0))</f>
        <v>钉耙猫妖</v>
      </c>
      <c r="P17" s="243" t="str">
        <f>INDEX(main!E:E,MATCH(B17,main!B:B,0))</f>
        <v>隐龙村一</v>
      </c>
    </row>
    <row r="18" spans="1:16" s="197" customFormat="1" ht="12" customHeight="1">
      <c r="A18" s="243" t="b">
        <v>1</v>
      </c>
      <c r="B18" s="243" t="s">
        <v>20</v>
      </c>
      <c r="C18" s="243" t="s">
        <v>441</v>
      </c>
      <c r="D18" s="243">
        <v>40</v>
      </c>
      <c r="E18" s="243">
        <v>128</v>
      </c>
      <c r="F18" s="243">
        <v>32</v>
      </c>
      <c r="G18" s="243">
        <v>16</v>
      </c>
      <c r="H18" s="243">
        <v>5</v>
      </c>
      <c r="I18" s="243">
        <v>5</v>
      </c>
      <c r="J18" s="243">
        <v>0</v>
      </c>
      <c r="K18" s="243">
        <v>0</v>
      </c>
      <c r="L18" s="243">
        <v>0</v>
      </c>
      <c r="M18" s="149"/>
      <c r="N18" s="149"/>
      <c r="O18" s="197" t="str">
        <f>INDEX([1]main!$C:$C,MATCH(C18,[1]main!$B:$B,0))</f>
        <v>鸡</v>
      </c>
      <c r="P18" s="197" t="str">
        <f>INDEX(main!E:E,MATCH(B18,main!B:B,0))</f>
        <v>隐龙村一</v>
      </c>
    </row>
    <row r="19" spans="1:16" s="197" customFormat="1" ht="12" customHeight="1">
      <c r="A19" s="243" t="b">
        <v>1</v>
      </c>
      <c r="B19" s="243" t="s">
        <v>20</v>
      </c>
      <c r="C19" s="243" t="s">
        <v>441</v>
      </c>
      <c r="D19" s="243">
        <v>157</v>
      </c>
      <c r="E19" s="243">
        <v>99</v>
      </c>
      <c r="F19" s="243">
        <v>30</v>
      </c>
      <c r="G19" s="243">
        <v>16</v>
      </c>
      <c r="H19" s="243">
        <v>5</v>
      </c>
      <c r="I19" s="243">
        <v>5</v>
      </c>
      <c r="J19" s="243">
        <v>0</v>
      </c>
      <c r="K19" s="243">
        <v>0</v>
      </c>
      <c r="L19" s="243">
        <v>0</v>
      </c>
      <c r="M19" s="149"/>
      <c r="N19" s="149"/>
      <c r="O19" s="197" t="str">
        <f>INDEX([1]main!$C:$C,MATCH(C19,[1]main!$B:$B,0))</f>
        <v>鸡</v>
      </c>
      <c r="P19" s="197" t="str">
        <f>INDEX(main!E:E,MATCH(B19,main!B:B,0))</f>
        <v>隐龙村一</v>
      </c>
    </row>
    <row r="20" spans="1:16" s="197" customFormat="1" ht="12" customHeight="1">
      <c r="A20" s="243" t="b">
        <v>1</v>
      </c>
      <c r="B20" s="243" t="s">
        <v>20</v>
      </c>
      <c r="C20" s="243" t="s">
        <v>444</v>
      </c>
      <c r="D20" s="243">
        <v>252</v>
      </c>
      <c r="E20" s="243">
        <v>100</v>
      </c>
      <c r="F20" s="243">
        <v>24</v>
      </c>
      <c r="G20" s="243">
        <v>24</v>
      </c>
      <c r="H20" s="243">
        <v>30</v>
      </c>
      <c r="I20" s="243">
        <v>5</v>
      </c>
      <c r="J20" s="243">
        <v>0</v>
      </c>
      <c r="K20" s="243">
        <v>0</v>
      </c>
      <c r="L20" s="243">
        <v>0</v>
      </c>
      <c r="M20" s="149"/>
      <c r="N20" s="149"/>
      <c r="O20" s="197" t="str">
        <f>INDEX([1]main!$C:$C,MATCH(C20,[1]main!$B:$B,0))</f>
        <v>钉耙猫妖</v>
      </c>
      <c r="P20" s="197" t="str">
        <f>INDEX(main!E:E,MATCH(B20,main!B:B,0))</f>
        <v>隐龙村一</v>
      </c>
    </row>
    <row r="21" spans="1:16" s="243" customFormat="1" ht="12" customHeight="1">
      <c r="A21" s="245" t="b">
        <v>1</v>
      </c>
      <c r="B21" s="245" t="s">
        <v>19</v>
      </c>
      <c r="C21" s="245" t="s">
        <v>476</v>
      </c>
      <c r="D21" s="245">
        <v>482</v>
      </c>
      <c r="E21" s="245">
        <v>372</v>
      </c>
      <c r="F21" s="245">
        <v>32</v>
      </c>
      <c r="G21" s="245">
        <v>32</v>
      </c>
      <c r="H21" s="245">
        <v>21</v>
      </c>
      <c r="I21" s="245">
        <v>8</v>
      </c>
      <c r="J21" s="245">
        <v>0</v>
      </c>
      <c r="K21" s="245">
        <v>0</v>
      </c>
      <c r="L21" s="245">
        <v>0</v>
      </c>
      <c r="M21" s="202"/>
      <c r="N21" s="202"/>
      <c r="O21" s="245" t="str">
        <f>INDEX([1]main!$C:$C,MATCH(C21,[1]main!$B:$B,0))</f>
        <v>蝎尾蜘蛛</v>
      </c>
      <c r="P21" s="245" t="str">
        <f>INDEX(main!E:E,MATCH(B21,main!B:B,0))</f>
        <v>天机城</v>
      </c>
    </row>
    <row r="22" spans="1:16" s="243" customFormat="1" ht="12" customHeight="1">
      <c r="A22" s="245" t="b">
        <v>1</v>
      </c>
      <c r="B22" s="245" t="s">
        <v>19</v>
      </c>
      <c r="C22" s="245" t="s">
        <v>478</v>
      </c>
      <c r="D22" s="245">
        <v>25</v>
      </c>
      <c r="E22" s="245">
        <v>44</v>
      </c>
      <c r="F22" s="245">
        <v>24</v>
      </c>
      <c r="G22" s="245">
        <v>24</v>
      </c>
      <c r="H22" s="245">
        <v>30</v>
      </c>
      <c r="I22" s="245">
        <v>5</v>
      </c>
      <c r="J22" s="245">
        <v>0</v>
      </c>
      <c r="K22" s="245">
        <v>0</v>
      </c>
      <c r="L22" s="245">
        <v>0</v>
      </c>
      <c r="M22" s="202"/>
      <c r="N22" s="202"/>
      <c r="O22" s="245" t="str">
        <f>INDEX([1]main!$C:$C,MATCH(C22,[1]main!$B:$B,0))</f>
        <v>雪域兽人</v>
      </c>
      <c r="P22" s="245" t="str">
        <f>INDEX(main!E:E,MATCH(B22,main!B:B,0))</f>
        <v>天机城</v>
      </c>
    </row>
    <row r="23" spans="1:16" s="243" customFormat="1" ht="12" customHeight="1">
      <c r="A23" s="245" t="b">
        <v>1</v>
      </c>
      <c r="B23" s="245" t="s">
        <v>19</v>
      </c>
      <c r="C23" s="245" t="s">
        <v>477</v>
      </c>
      <c r="D23" s="245">
        <v>426</v>
      </c>
      <c r="E23" s="245">
        <v>24</v>
      </c>
      <c r="F23" s="245">
        <v>24</v>
      </c>
      <c r="G23" s="245">
        <v>24</v>
      </c>
      <c r="H23" s="245">
        <v>30</v>
      </c>
      <c r="I23" s="245">
        <v>5</v>
      </c>
      <c r="J23" s="245">
        <v>0</v>
      </c>
      <c r="K23" s="245">
        <v>0</v>
      </c>
      <c r="L23" s="245">
        <v>0</v>
      </c>
      <c r="M23" s="202"/>
      <c r="N23" s="202"/>
      <c r="O23" s="245" t="str">
        <f>INDEX([1]main!$C:$C,MATCH(C23,[1]main!$B:$B,0))</f>
        <v>苍鹰</v>
      </c>
      <c r="P23" s="245" t="str">
        <f>INDEX(main!E:E,MATCH(B23,main!B:B,0))</f>
        <v>天机城</v>
      </c>
    </row>
    <row r="24" spans="1:16" s="243" customFormat="1" ht="12" customHeight="1">
      <c r="A24" s="245" t="b">
        <v>1</v>
      </c>
      <c r="B24" s="245" t="s">
        <v>19</v>
      </c>
      <c r="C24" s="245" t="s">
        <v>479</v>
      </c>
      <c r="D24" s="245">
        <v>509</v>
      </c>
      <c r="E24" s="245">
        <v>41</v>
      </c>
      <c r="F24" s="245">
        <v>32</v>
      </c>
      <c r="G24" s="245">
        <v>45</v>
      </c>
      <c r="H24" s="245">
        <v>60</v>
      </c>
      <c r="I24" s="245">
        <v>5</v>
      </c>
      <c r="J24" s="245">
        <v>0</v>
      </c>
      <c r="K24" s="245">
        <v>0</v>
      </c>
      <c r="L24" s="245">
        <v>0</v>
      </c>
      <c r="M24" s="202"/>
      <c r="N24" s="202"/>
      <c r="O24" s="245" t="str">
        <f>INDEX([1]main!$C:$C,MATCH(C24,[1]main!$B:$B,0))</f>
        <v>火鳞翼蛇</v>
      </c>
      <c r="P24" s="245" t="str">
        <f>INDEX(main!E:E,MATCH(B24,main!B:B,0))</f>
        <v>天机城</v>
      </c>
    </row>
    <row r="25" spans="1:16" s="243" customFormat="1" ht="12" customHeight="1">
      <c r="A25" s="245" t="b">
        <v>1</v>
      </c>
      <c r="B25" s="245" t="s">
        <v>19</v>
      </c>
      <c r="C25" s="245" t="s">
        <v>478</v>
      </c>
      <c r="D25" s="245">
        <v>78</v>
      </c>
      <c r="E25" s="245">
        <v>23</v>
      </c>
      <c r="F25" s="245">
        <v>24</v>
      </c>
      <c r="G25" s="245">
        <v>24</v>
      </c>
      <c r="H25" s="245">
        <v>30</v>
      </c>
      <c r="I25" s="245">
        <v>5</v>
      </c>
      <c r="J25" s="245">
        <v>0</v>
      </c>
      <c r="K25" s="245">
        <v>0</v>
      </c>
      <c r="L25" s="245">
        <v>0</v>
      </c>
      <c r="M25" s="202"/>
      <c r="N25" s="202"/>
      <c r="O25" s="245" t="str">
        <f>INDEX([1]main!$C:$C,MATCH(C25,[1]main!$B:$B,0))</f>
        <v>雪域兽人</v>
      </c>
      <c r="P25" s="245" t="str">
        <f>INDEX(main!E:E,MATCH(B25,main!B:B,0))</f>
        <v>天机城</v>
      </c>
    </row>
    <row r="26" spans="1:16" s="243" customFormat="1" ht="12" customHeight="1">
      <c r="A26" s="245" t="b">
        <v>1</v>
      </c>
      <c r="B26" s="245" t="s">
        <v>19</v>
      </c>
      <c r="C26" s="245" t="s">
        <v>477</v>
      </c>
      <c r="D26" s="245">
        <v>456</v>
      </c>
      <c r="E26" s="245">
        <v>39</v>
      </c>
      <c r="F26" s="245">
        <v>24</v>
      </c>
      <c r="G26" s="245">
        <v>24</v>
      </c>
      <c r="H26" s="245">
        <v>20</v>
      </c>
      <c r="I26" s="245">
        <v>5</v>
      </c>
      <c r="J26" s="245">
        <v>0</v>
      </c>
      <c r="K26" s="245">
        <v>0</v>
      </c>
      <c r="L26" s="245">
        <v>0</v>
      </c>
      <c r="M26" s="202"/>
      <c r="N26" s="202"/>
      <c r="O26" s="245" t="str">
        <f>INDEX([1]main!$C:$C,MATCH(C26,[1]main!$B:$B,0))</f>
        <v>苍鹰</v>
      </c>
      <c r="P26" s="245" t="str">
        <f>INDEX(main!E:E,MATCH(B26,main!B:B,0))</f>
        <v>天机城</v>
      </c>
    </row>
    <row r="27" spans="1:16" s="243" customFormat="1" ht="12" customHeight="1">
      <c r="A27" s="245" t="b">
        <v>1</v>
      </c>
      <c r="B27" s="245" t="s">
        <v>19</v>
      </c>
      <c r="C27" s="245" t="s">
        <v>477</v>
      </c>
      <c r="D27" s="245">
        <v>387</v>
      </c>
      <c r="E27" s="245">
        <v>10</v>
      </c>
      <c r="F27" s="245">
        <v>24</v>
      </c>
      <c r="G27" s="245">
        <v>16</v>
      </c>
      <c r="H27" s="245">
        <v>10</v>
      </c>
      <c r="I27" s="245">
        <v>5</v>
      </c>
      <c r="J27" s="245">
        <v>0</v>
      </c>
      <c r="K27" s="245">
        <v>0</v>
      </c>
      <c r="L27" s="245">
        <v>0</v>
      </c>
      <c r="M27" s="202"/>
      <c r="N27" s="202"/>
      <c r="O27" s="245" t="str">
        <f>INDEX([1]main!$C:$C,MATCH(C27,[1]main!$B:$B,0))</f>
        <v>苍鹰</v>
      </c>
      <c r="P27" s="245" t="str">
        <f>INDEX(main!E:E,MATCH(B27,main!B:B,0))</f>
        <v>天机城</v>
      </c>
    </row>
    <row r="28" spans="1:16" s="197" customFormat="1" ht="12" customHeight="1">
      <c r="A28" s="245" t="b">
        <v>1</v>
      </c>
      <c r="B28" s="245" t="s">
        <v>19</v>
      </c>
      <c r="C28" s="245" t="s">
        <v>476</v>
      </c>
      <c r="D28" s="245">
        <v>520</v>
      </c>
      <c r="E28" s="245">
        <v>390</v>
      </c>
      <c r="F28" s="245">
        <v>24</v>
      </c>
      <c r="G28" s="245">
        <v>24</v>
      </c>
      <c r="H28" s="245">
        <v>20</v>
      </c>
      <c r="I28" s="245">
        <v>5</v>
      </c>
      <c r="J28" s="245">
        <v>0</v>
      </c>
      <c r="K28" s="245">
        <v>0</v>
      </c>
      <c r="L28" s="245">
        <v>0</v>
      </c>
      <c r="N28" s="149"/>
      <c r="O28" s="197" t="str">
        <f>INDEX([1]main!$C:$C,MATCH(C28,[1]main!$B:$B,0))</f>
        <v>蝎尾蜘蛛</v>
      </c>
      <c r="P28" s="197" t="str">
        <f>INDEX(main!E:E,MATCH(B28,main!B:B,0))</f>
        <v>天机城</v>
      </c>
    </row>
    <row r="29" spans="1:16" s="245" customFormat="1" ht="12" customHeight="1">
      <c r="A29" s="246" t="b">
        <v>1</v>
      </c>
      <c r="B29" s="246" t="s">
        <v>109</v>
      </c>
      <c r="C29" s="246" t="s">
        <v>480</v>
      </c>
      <c r="D29" s="246">
        <v>156</v>
      </c>
      <c r="E29" s="246">
        <v>98</v>
      </c>
      <c r="F29" s="246">
        <v>24</v>
      </c>
      <c r="G29" s="246">
        <v>24</v>
      </c>
      <c r="H29" s="246">
        <v>20</v>
      </c>
      <c r="I29" s="246">
        <v>8</v>
      </c>
      <c r="J29" s="246">
        <v>0</v>
      </c>
      <c r="K29" s="246">
        <v>0</v>
      </c>
      <c r="L29" s="246">
        <v>0</v>
      </c>
      <c r="N29" s="202"/>
      <c r="O29" s="246" t="str">
        <f>INDEX([1]main!$C:$C,MATCH(C29,[1]main!$B:$B,0))</f>
        <v>丛林灰狼</v>
      </c>
      <c r="P29" s="246" t="str">
        <f>INDEX(main!E:E,MATCH(B29,main!B:B,0))</f>
        <v>寂静之森</v>
      </c>
    </row>
    <row r="30" spans="1:16" s="245" customFormat="1" ht="12" customHeight="1">
      <c r="A30" s="246" t="b">
        <v>1</v>
      </c>
      <c r="B30" s="246" t="s">
        <v>109</v>
      </c>
      <c r="C30" s="246" t="s">
        <v>480</v>
      </c>
      <c r="D30" s="246">
        <v>20</v>
      </c>
      <c r="E30" s="246">
        <v>133</v>
      </c>
      <c r="F30" s="246">
        <v>24</v>
      </c>
      <c r="G30" s="246">
        <v>24</v>
      </c>
      <c r="H30" s="246">
        <v>20</v>
      </c>
      <c r="I30" s="246">
        <v>8</v>
      </c>
      <c r="J30" s="246">
        <v>0</v>
      </c>
      <c r="K30" s="246">
        <v>0</v>
      </c>
      <c r="L30" s="246">
        <v>0</v>
      </c>
      <c r="N30" s="202"/>
      <c r="O30" s="246" t="str">
        <f>INDEX([1]main!$C:$C,MATCH(C30,[1]main!$B:$B,0))</f>
        <v>丛林灰狼</v>
      </c>
      <c r="P30" s="246" t="str">
        <f>INDEX(main!E:E,MATCH(B30,main!B:B,0))</f>
        <v>寂静之森</v>
      </c>
    </row>
    <row r="31" spans="1:16" s="245" customFormat="1" ht="12" customHeight="1">
      <c r="A31" s="246" t="b">
        <v>1</v>
      </c>
      <c r="B31" s="246" t="s">
        <v>109</v>
      </c>
      <c r="C31" s="246" t="s">
        <v>480</v>
      </c>
      <c r="D31" s="246">
        <v>86</v>
      </c>
      <c r="E31" s="246">
        <v>77</v>
      </c>
      <c r="F31" s="246">
        <v>56</v>
      </c>
      <c r="G31" s="246">
        <v>40</v>
      </c>
      <c r="H31" s="246">
        <v>25</v>
      </c>
      <c r="I31" s="246">
        <v>8</v>
      </c>
      <c r="J31" s="246">
        <v>0</v>
      </c>
      <c r="K31" s="246">
        <v>0</v>
      </c>
      <c r="L31" s="246">
        <v>0</v>
      </c>
      <c r="N31" s="202"/>
      <c r="O31" s="246" t="str">
        <f>INDEX([1]main!$C:$C,MATCH(C31,[1]main!$B:$B,0))</f>
        <v>丛林灰狼</v>
      </c>
      <c r="P31" s="246" t="str">
        <f>INDEX(main!E:E,MATCH(B31,main!B:B,0))</f>
        <v>寂静之森</v>
      </c>
    </row>
    <row r="32" spans="1:16" s="245" customFormat="1" ht="12" customHeight="1">
      <c r="A32" s="246" t="b">
        <v>1</v>
      </c>
      <c r="B32" s="246" t="s">
        <v>109</v>
      </c>
      <c r="C32" s="246" t="s">
        <v>641</v>
      </c>
      <c r="D32" s="246">
        <v>50</v>
      </c>
      <c r="E32" s="246">
        <v>97</v>
      </c>
      <c r="F32" s="246">
        <v>16</v>
      </c>
      <c r="G32" s="246">
        <v>16</v>
      </c>
      <c r="H32" s="246">
        <v>1</v>
      </c>
      <c r="I32" s="246">
        <v>300</v>
      </c>
      <c r="J32" s="246">
        <v>0</v>
      </c>
      <c r="K32" s="246">
        <v>0</v>
      </c>
      <c r="L32" s="246">
        <v>0</v>
      </c>
      <c r="N32" s="202"/>
      <c r="O32" s="246" t="str">
        <f>INDEX([1]main!$C:$C,MATCH(C32,[1]main!$B:$B,0))</f>
        <v>精英邪恶古树</v>
      </c>
      <c r="P32" s="246" t="str">
        <f>INDEX(main!E:E,MATCH(B32,main!B:B,0))</f>
        <v>寂静之森</v>
      </c>
    </row>
    <row r="33" spans="1:16" s="245" customFormat="1" ht="12" customHeight="1">
      <c r="A33" s="246" t="b">
        <v>1</v>
      </c>
      <c r="B33" s="246" t="s">
        <v>109</v>
      </c>
      <c r="C33" s="246" t="s">
        <v>641</v>
      </c>
      <c r="D33" s="246">
        <v>171</v>
      </c>
      <c r="E33" s="246">
        <v>96</v>
      </c>
      <c r="F33" s="246">
        <v>16</v>
      </c>
      <c r="G33" s="246">
        <v>16</v>
      </c>
      <c r="H33" s="246">
        <v>1</v>
      </c>
      <c r="I33" s="246">
        <v>300</v>
      </c>
      <c r="J33" s="246">
        <v>0</v>
      </c>
      <c r="K33" s="246">
        <v>0</v>
      </c>
      <c r="L33" s="246">
        <v>0</v>
      </c>
      <c r="N33" s="202"/>
      <c r="O33" s="246" t="str">
        <f>INDEX([1]main!$C:$C,MATCH(C33,[1]main!$B:$B,0))</f>
        <v>精英邪恶古树</v>
      </c>
      <c r="P33" s="246" t="str">
        <f>INDEX(main!E:E,MATCH(B33,main!B:B,0))</f>
        <v>寂静之森</v>
      </c>
    </row>
    <row r="34" spans="1:16" s="245" customFormat="1" ht="12" customHeight="1">
      <c r="A34" s="246" t="b">
        <v>1</v>
      </c>
      <c r="B34" s="246" t="s">
        <v>109</v>
      </c>
      <c r="C34" s="246" t="s">
        <v>480</v>
      </c>
      <c r="D34" s="246">
        <v>174</v>
      </c>
      <c r="E34" s="246">
        <v>35</v>
      </c>
      <c r="F34" s="246">
        <v>24</v>
      </c>
      <c r="G34" s="246">
        <v>24</v>
      </c>
      <c r="H34" s="246">
        <v>10</v>
      </c>
      <c r="I34" s="246">
        <v>8</v>
      </c>
      <c r="J34" s="246">
        <v>0</v>
      </c>
      <c r="K34" s="246">
        <v>0</v>
      </c>
      <c r="L34" s="246">
        <v>0</v>
      </c>
      <c r="N34" s="202"/>
      <c r="O34" s="246" t="str">
        <f>INDEX([1]main!$C:$C,MATCH(C34,[1]main!$B:$B,0))</f>
        <v>丛林灰狼</v>
      </c>
      <c r="P34" s="246" t="str">
        <f>INDEX(main!E:E,MATCH(B34,main!B:B,0))</f>
        <v>寂静之森</v>
      </c>
    </row>
    <row r="35" spans="1:16" s="305" customFormat="1" ht="12" customHeight="1">
      <c r="A35" s="305" t="b">
        <v>1</v>
      </c>
      <c r="B35" s="305" t="s">
        <v>709</v>
      </c>
      <c r="C35" s="305" t="s">
        <v>707</v>
      </c>
      <c r="D35" s="305">
        <v>23</v>
      </c>
      <c r="E35" s="305">
        <v>54</v>
      </c>
      <c r="F35" s="305">
        <v>160</v>
      </c>
      <c r="G35" s="305">
        <v>120</v>
      </c>
      <c r="H35" s="305">
        <v>1</v>
      </c>
      <c r="I35" s="305">
        <v>1200</v>
      </c>
      <c r="J35" s="305">
        <v>0</v>
      </c>
      <c r="K35" s="305">
        <v>0</v>
      </c>
      <c r="L35" s="305">
        <v>0</v>
      </c>
      <c r="N35" s="298"/>
      <c r="O35" s="305" t="str">
        <f>INDEX([1]main!$C:$C,MATCH(C35,[1]main!$B:$B,0))</f>
        <v>汪洋小盗</v>
      </c>
      <c r="P35" s="305" t="str">
        <f>INDEX(main!E:E,MATCH(B35,main!B:B,0))</f>
        <v>封魔战场</v>
      </c>
    </row>
    <row r="36" spans="1:16" s="305" customFormat="1" ht="12" customHeight="1">
      <c r="A36" s="305" t="b">
        <v>1</v>
      </c>
      <c r="B36" s="305" t="s">
        <v>709</v>
      </c>
      <c r="C36" s="305" t="s">
        <v>708</v>
      </c>
      <c r="D36" s="305">
        <v>40</v>
      </c>
      <c r="E36" s="305">
        <v>50</v>
      </c>
      <c r="F36" s="305">
        <v>160</v>
      </c>
      <c r="G36" s="305">
        <v>120</v>
      </c>
      <c r="H36" s="305">
        <v>1</v>
      </c>
      <c r="I36" s="305">
        <v>1200</v>
      </c>
      <c r="J36" s="305">
        <v>0</v>
      </c>
      <c r="K36" s="305">
        <v>0</v>
      </c>
      <c r="L36" s="305">
        <v>0</v>
      </c>
      <c r="N36" s="298"/>
      <c r="O36" s="305" t="str">
        <f>INDEX([1]main!$C:$C,MATCH(C36,[1]main!$B:$B,0))</f>
        <v>神风怪盗</v>
      </c>
      <c r="P36" s="305" t="str">
        <f>INDEX(main!E:E,MATCH(B36,main!B:B,0))</f>
        <v>封魔战场</v>
      </c>
    </row>
    <row r="37" spans="1:16" s="264" customFormat="1" ht="12" customHeight="1">
      <c r="A37" s="267" t="b">
        <v>1</v>
      </c>
      <c r="B37" s="267" t="s">
        <v>111</v>
      </c>
      <c r="C37" s="267" t="s">
        <v>662</v>
      </c>
      <c r="D37" s="267">
        <v>155</v>
      </c>
      <c r="E37" s="267">
        <v>113</v>
      </c>
      <c r="F37" s="265">
        <v>8</v>
      </c>
      <c r="G37" s="266">
        <v>8</v>
      </c>
      <c r="H37" s="265">
        <v>1</v>
      </c>
      <c r="I37" s="265">
        <v>1</v>
      </c>
      <c r="J37" s="265">
        <v>1</v>
      </c>
      <c r="K37" s="265">
        <v>0</v>
      </c>
      <c r="L37" s="265">
        <v>0</v>
      </c>
      <c r="M37" s="265" t="s">
        <v>661</v>
      </c>
      <c r="N37" s="263"/>
      <c r="O37" s="265" t="str">
        <f>INDEX([1]main!$C:$C,MATCH(C37,[1]main!$B:$B,0))</f>
        <v>祖拉领主</v>
      </c>
      <c r="P37" s="265" t="str">
        <f>INDEX(main!E:E,MATCH(B37,main!B:B,0))</f>
        <v>封魔战场</v>
      </c>
    </row>
    <row r="38" spans="1:16" s="264" customFormat="1" ht="12" customHeight="1">
      <c r="A38" s="267" t="b">
        <v>1</v>
      </c>
      <c r="B38" s="267" t="s">
        <v>111</v>
      </c>
      <c r="C38" s="267" t="s">
        <v>663</v>
      </c>
      <c r="D38" s="267">
        <v>81</v>
      </c>
      <c r="E38" s="267">
        <v>102</v>
      </c>
      <c r="F38" s="266">
        <v>8</v>
      </c>
      <c r="G38" s="266">
        <v>8</v>
      </c>
      <c r="H38" s="265">
        <v>1</v>
      </c>
      <c r="I38" s="265">
        <v>1</v>
      </c>
      <c r="J38" s="265">
        <v>1</v>
      </c>
      <c r="K38" s="265">
        <v>0</v>
      </c>
      <c r="L38" s="265">
        <v>0</v>
      </c>
      <c r="M38" s="265" t="s">
        <v>661</v>
      </c>
      <c r="N38" s="263"/>
      <c r="O38" s="265" t="str">
        <f>INDEX([1]main!$C:$C,MATCH(C38,[1]main!$B:$B,0))</f>
        <v>灰鬃猪王</v>
      </c>
      <c r="P38" s="265" t="str">
        <f>INDEX(main!E:E,MATCH(B38,main!B:B,0))</f>
        <v>封魔战场</v>
      </c>
    </row>
    <row r="39" spans="1:16" s="264" customFormat="1" ht="12" customHeight="1">
      <c r="A39" s="267" t="b">
        <v>1</v>
      </c>
      <c r="B39" s="267" t="s">
        <v>111</v>
      </c>
      <c r="C39" s="267" t="s">
        <v>663</v>
      </c>
      <c r="D39" s="267">
        <v>27</v>
      </c>
      <c r="E39" s="267">
        <v>170</v>
      </c>
      <c r="F39" s="266">
        <v>8</v>
      </c>
      <c r="G39" s="266">
        <v>8</v>
      </c>
      <c r="H39" s="265">
        <v>1</v>
      </c>
      <c r="I39" s="265">
        <v>1</v>
      </c>
      <c r="J39" s="265">
        <v>1</v>
      </c>
      <c r="K39" s="265">
        <v>0</v>
      </c>
      <c r="L39" s="265">
        <v>0</v>
      </c>
      <c r="M39" s="265" t="s">
        <v>661</v>
      </c>
      <c r="N39" s="263"/>
      <c r="O39" s="265" t="str">
        <f>INDEX([1]main!$C:$C,MATCH(C39,[1]main!$B:$B,0))</f>
        <v>灰鬃猪王</v>
      </c>
      <c r="P39" s="265" t="str">
        <f>INDEX(main!E:E,MATCH(B39,main!B:B,0))</f>
        <v>封魔战场</v>
      </c>
    </row>
    <row r="40" spans="1:16" s="264" customFormat="1" ht="12" customHeight="1">
      <c r="A40" s="267" t="b">
        <v>1</v>
      </c>
      <c r="B40" s="267" t="s">
        <v>111</v>
      </c>
      <c r="C40" s="267" t="s">
        <v>663</v>
      </c>
      <c r="D40" s="267">
        <v>66</v>
      </c>
      <c r="E40" s="267">
        <v>13</v>
      </c>
      <c r="F40" s="266">
        <v>8</v>
      </c>
      <c r="G40" s="266">
        <v>8</v>
      </c>
      <c r="H40" s="265">
        <v>1</v>
      </c>
      <c r="I40" s="265">
        <v>1</v>
      </c>
      <c r="J40" s="265">
        <v>1</v>
      </c>
      <c r="K40" s="265">
        <v>0</v>
      </c>
      <c r="L40" s="265">
        <v>0</v>
      </c>
      <c r="M40" s="265" t="s">
        <v>661</v>
      </c>
      <c r="N40" s="263"/>
      <c r="O40" s="265" t="str">
        <f>INDEX([1]main!$C:$C,MATCH(C40,[1]main!$B:$B,0))</f>
        <v>灰鬃猪王</v>
      </c>
      <c r="P40" s="265" t="str">
        <f>INDEX(main!E:E,MATCH(B40,main!B:B,0))</f>
        <v>封魔战场</v>
      </c>
    </row>
    <row r="41" spans="1:16" s="264" customFormat="1" ht="12" customHeight="1">
      <c r="A41" s="267" t="b">
        <v>1</v>
      </c>
      <c r="B41" s="267" t="s">
        <v>111</v>
      </c>
      <c r="C41" s="267" t="s">
        <v>663</v>
      </c>
      <c r="D41" s="267">
        <v>26</v>
      </c>
      <c r="E41" s="267">
        <v>47</v>
      </c>
      <c r="F41" s="266">
        <v>8</v>
      </c>
      <c r="G41" s="266">
        <v>8</v>
      </c>
      <c r="H41" s="265">
        <v>1</v>
      </c>
      <c r="I41" s="265">
        <v>1</v>
      </c>
      <c r="J41" s="265">
        <v>1</v>
      </c>
      <c r="K41" s="265">
        <v>0</v>
      </c>
      <c r="L41" s="265">
        <v>0</v>
      </c>
      <c r="M41" s="265" t="s">
        <v>661</v>
      </c>
      <c r="N41" s="263"/>
      <c r="O41" s="265" t="str">
        <f>INDEX([1]main!$C:$C,MATCH(C41,[1]main!$B:$B,0))</f>
        <v>灰鬃猪王</v>
      </c>
      <c r="P41" s="265" t="str">
        <f>INDEX(main!E:E,MATCH(B41,main!B:B,0))</f>
        <v>封魔战场</v>
      </c>
    </row>
    <row r="42" spans="1:16" s="264" customFormat="1" ht="12" customHeight="1">
      <c r="A42" s="267" t="b">
        <v>1</v>
      </c>
      <c r="B42" s="267" t="s">
        <v>111</v>
      </c>
      <c r="C42" s="267" t="s">
        <v>663</v>
      </c>
      <c r="D42" s="267">
        <v>129</v>
      </c>
      <c r="E42" s="267">
        <v>167</v>
      </c>
      <c r="F42" s="266">
        <v>8</v>
      </c>
      <c r="G42" s="266">
        <v>8</v>
      </c>
      <c r="H42" s="265">
        <v>1</v>
      </c>
      <c r="I42" s="265">
        <v>1</v>
      </c>
      <c r="J42" s="265">
        <v>1</v>
      </c>
      <c r="K42" s="265">
        <v>0</v>
      </c>
      <c r="L42" s="265">
        <v>0</v>
      </c>
      <c r="M42" s="265" t="s">
        <v>661</v>
      </c>
      <c r="N42" s="263"/>
      <c r="O42" s="265" t="str">
        <f>INDEX([1]main!$C:$C,MATCH(C42,[1]main!$B:$B,0))</f>
        <v>灰鬃猪王</v>
      </c>
      <c r="P42" s="265" t="str">
        <f>INDEX(main!E:E,MATCH(B42,main!B:B,0))</f>
        <v>封魔战场</v>
      </c>
    </row>
    <row r="43" spans="1:16" s="264" customFormat="1" ht="12" customHeight="1">
      <c r="A43" s="267" t="b">
        <v>1</v>
      </c>
      <c r="B43" s="267" t="s">
        <v>111</v>
      </c>
      <c r="C43" s="267" t="s">
        <v>664</v>
      </c>
      <c r="D43" s="267">
        <v>119</v>
      </c>
      <c r="E43" s="267">
        <v>110</v>
      </c>
      <c r="F43" s="266">
        <v>8</v>
      </c>
      <c r="G43" s="266">
        <v>8</v>
      </c>
      <c r="H43" s="265">
        <v>1</v>
      </c>
      <c r="I43" s="265">
        <v>1</v>
      </c>
      <c r="J43" s="265">
        <v>1</v>
      </c>
      <c r="K43" s="265">
        <v>0</v>
      </c>
      <c r="L43" s="265">
        <v>0</v>
      </c>
      <c r="M43" s="265" t="s">
        <v>661</v>
      </c>
      <c r="N43" s="263"/>
      <c r="O43" s="265" t="str">
        <f>INDEX([1]main!$C:$C,MATCH(C43,[1]main!$B:$B,0))</f>
        <v>镇殿战神</v>
      </c>
      <c r="P43" s="265" t="str">
        <f>INDEX(main!E:E,MATCH(B43,main!B:B,0))</f>
        <v>封魔战场</v>
      </c>
    </row>
    <row r="44" spans="1:16" s="264" customFormat="1" ht="12" customHeight="1">
      <c r="A44" s="267" t="b">
        <v>1</v>
      </c>
      <c r="B44" s="267" t="s">
        <v>111</v>
      </c>
      <c r="C44" s="267" t="s">
        <v>664</v>
      </c>
      <c r="D44" s="267">
        <v>88</v>
      </c>
      <c r="E44" s="267">
        <v>148</v>
      </c>
      <c r="F44" s="266">
        <v>8</v>
      </c>
      <c r="G44" s="266">
        <v>8</v>
      </c>
      <c r="H44" s="265">
        <v>1</v>
      </c>
      <c r="I44" s="265">
        <v>1</v>
      </c>
      <c r="J44" s="265">
        <v>1</v>
      </c>
      <c r="K44" s="265">
        <v>0</v>
      </c>
      <c r="L44" s="265">
        <v>0</v>
      </c>
      <c r="M44" s="265" t="s">
        <v>661</v>
      </c>
      <c r="N44" s="263"/>
      <c r="O44" s="265" t="str">
        <f>INDEX([1]main!$C:$C,MATCH(C44,[1]main!$B:$B,0))</f>
        <v>镇殿战神</v>
      </c>
      <c r="P44" s="265" t="str">
        <f>INDEX(main!E:E,MATCH(B44,main!B:B,0))</f>
        <v>封魔战场</v>
      </c>
    </row>
    <row r="45" spans="1:16" s="264" customFormat="1" ht="12" customHeight="1">
      <c r="A45" s="267" t="b">
        <v>1</v>
      </c>
      <c r="B45" s="267" t="s">
        <v>111</v>
      </c>
      <c r="C45" s="267" t="s">
        <v>664</v>
      </c>
      <c r="D45" s="267">
        <v>56</v>
      </c>
      <c r="E45" s="267">
        <v>48</v>
      </c>
      <c r="F45" s="266">
        <v>8</v>
      </c>
      <c r="G45" s="266">
        <v>8</v>
      </c>
      <c r="H45" s="265">
        <v>1</v>
      </c>
      <c r="I45" s="265">
        <v>1</v>
      </c>
      <c r="J45" s="265">
        <v>1</v>
      </c>
      <c r="K45" s="265">
        <v>0</v>
      </c>
      <c r="L45" s="265">
        <v>0</v>
      </c>
      <c r="M45" s="265" t="s">
        <v>661</v>
      </c>
      <c r="N45" s="263"/>
      <c r="O45" s="265" t="str">
        <f>INDEX([1]main!$C:$C,MATCH(C45,[1]main!$B:$B,0))</f>
        <v>镇殿战神</v>
      </c>
      <c r="P45" s="265" t="str">
        <f>INDEX(main!E:E,MATCH(B45,main!B:B,0))</f>
        <v>封魔战场</v>
      </c>
    </row>
    <row r="46" spans="1:16" s="246" customFormat="1" ht="12" customHeight="1">
      <c r="A46" s="247" t="b">
        <v>1</v>
      </c>
      <c r="B46" s="247" t="s">
        <v>105</v>
      </c>
      <c r="C46" s="247" t="s">
        <v>479</v>
      </c>
      <c r="D46" s="247">
        <v>21</v>
      </c>
      <c r="E46" s="247">
        <v>31</v>
      </c>
      <c r="F46" s="247">
        <v>16</v>
      </c>
      <c r="G46" s="247">
        <v>24</v>
      </c>
      <c r="H46" s="247">
        <v>10</v>
      </c>
      <c r="I46" s="247">
        <v>8</v>
      </c>
      <c r="J46" s="247">
        <v>0</v>
      </c>
      <c r="K46" s="247">
        <v>0</v>
      </c>
      <c r="L46" s="247">
        <v>0</v>
      </c>
      <c r="N46" s="202"/>
      <c r="O46" s="247" t="str">
        <f>INDEX([1]main!$C:$C,MATCH(C46,[1]main!$B:$B,0))</f>
        <v>火鳞翼蛇</v>
      </c>
      <c r="P46" s="247" t="str">
        <f>INDEX(main!E:E,MATCH(B46,main!B:B,0))</f>
        <v>遗弃小镇</v>
      </c>
    </row>
    <row r="47" spans="1:16" s="246" customFormat="1" ht="12" customHeight="1">
      <c r="A47" s="247" t="b">
        <v>1</v>
      </c>
      <c r="B47" s="247" t="s">
        <v>105</v>
      </c>
      <c r="C47" s="247" t="s">
        <v>479</v>
      </c>
      <c r="D47" s="247">
        <v>8</v>
      </c>
      <c r="E47" s="247">
        <v>65</v>
      </c>
      <c r="F47" s="247">
        <v>16</v>
      </c>
      <c r="G47" s="247">
        <v>24</v>
      </c>
      <c r="H47" s="247">
        <v>10</v>
      </c>
      <c r="I47" s="247">
        <v>8</v>
      </c>
      <c r="J47" s="247">
        <v>0</v>
      </c>
      <c r="K47" s="247">
        <v>0</v>
      </c>
      <c r="L47" s="247">
        <v>0</v>
      </c>
      <c r="N47" s="202"/>
      <c r="O47" s="247" t="str">
        <f>INDEX([1]main!$C:$C,MATCH(C47,[1]main!$B:$B,0))</f>
        <v>火鳞翼蛇</v>
      </c>
      <c r="P47" s="247" t="str">
        <f>INDEX(main!E:E,MATCH(B47,main!B:B,0))</f>
        <v>遗弃小镇</v>
      </c>
    </row>
    <row r="48" spans="1:16" s="246" customFormat="1" ht="12" customHeight="1">
      <c r="A48" s="247" t="b">
        <v>1</v>
      </c>
      <c r="B48" s="247" t="s">
        <v>105</v>
      </c>
      <c r="C48" s="247" t="s">
        <v>481</v>
      </c>
      <c r="D48" s="247">
        <v>130</v>
      </c>
      <c r="E48" s="247">
        <v>33</v>
      </c>
      <c r="F48" s="247">
        <v>16</v>
      </c>
      <c r="G48" s="247">
        <v>16</v>
      </c>
      <c r="H48" s="247">
        <v>10</v>
      </c>
      <c r="I48" s="247">
        <v>8</v>
      </c>
      <c r="J48" s="247">
        <v>0</v>
      </c>
      <c r="K48" s="247">
        <v>0</v>
      </c>
      <c r="L48" s="247">
        <v>0</v>
      </c>
      <c r="N48" s="202"/>
      <c r="O48" s="247" t="str">
        <f>INDEX([1]main!$C:$C,MATCH(C48,[1]main!$B:$B,0))</f>
        <v>金鳞翼蛇</v>
      </c>
      <c r="P48" s="247" t="str">
        <f>INDEX(main!E:E,MATCH(B48,main!B:B,0))</f>
        <v>遗弃小镇</v>
      </c>
    </row>
    <row r="49" spans="1:16" s="246" customFormat="1" ht="12" customHeight="1">
      <c r="A49" s="247" t="b">
        <v>1</v>
      </c>
      <c r="B49" s="247" t="s">
        <v>105</v>
      </c>
      <c r="C49" s="247" t="s">
        <v>481</v>
      </c>
      <c r="D49" s="247">
        <v>174</v>
      </c>
      <c r="E49" s="247">
        <v>124</v>
      </c>
      <c r="F49" s="247">
        <v>16</v>
      </c>
      <c r="G49" s="247">
        <v>16</v>
      </c>
      <c r="H49" s="247">
        <v>12</v>
      </c>
      <c r="I49" s="247">
        <v>8</v>
      </c>
      <c r="J49" s="247">
        <v>0</v>
      </c>
      <c r="K49" s="247">
        <v>0</v>
      </c>
      <c r="L49" s="247">
        <v>0</v>
      </c>
      <c r="N49" s="202"/>
      <c r="O49" s="247" t="str">
        <f>INDEX([1]main!$C:$C,MATCH(C49,[1]main!$B:$B,0))</f>
        <v>金鳞翼蛇</v>
      </c>
      <c r="P49" s="247" t="str">
        <f>INDEX(main!E:E,MATCH(B49,main!B:B,0))</f>
        <v>遗弃小镇</v>
      </c>
    </row>
    <row r="50" spans="1:16" s="246" customFormat="1" ht="12" customHeight="1">
      <c r="A50" s="247" t="b">
        <v>1</v>
      </c>
      <c r="B50" s="247" t="s">
        <v>105</v>
      </c>
      <c r="C50" s="247" t="s">
        <v>479</v>
      </c>
      <c r="D50" s="247">
        <v>38</v>
      </c>
      <c r="E50" s="247">
        <v>91</v>
      </c>
      <c r="F50" s="247">
        <v>24</v>
      </c>
      <c r="G50" s="247">
        <v>24</v>
      </c>
      <c r="H50" s="247">
        <v>10</v>
      </c>
      <c r="I50" s="247">
        <v>8</v>
      </c>
      <c r="J50" s="247">
        <v>0</v>
      </c>
      <c r="K50" s="247">
        <v>0</v>
      </c>
      <c r="L50" s="247">
        <v>0</v>
      </c>
      <c r="N50" s="202"/>
      <c r="O50" s="247" t="str">
        <f>INDEX([1]main!$C:$C,MATCH(C50,[1]main!$B:$B,0))</f>
        <v>火鳞翼蛇</v>
      </c>
      <c r="P50" s="247" t="str">
        <f>INDEX(main!E:E,MATCH(B50,main!B:B,0))</f>
        <v>遗弃小镇</v>
      </c>
    </row>
    <row r="51" spans="1:16" s="246" customFormat="1" ht="12" customHeight="1">
      <c r="A51" s="247" t="b">
        <v>1</v>
      </c>
      <c r="B51" s="247" t="s">
        <v>105</v>
      </c>
      <c r="C51" s="247" t="s">
        <v>481</v>
      </c>
      <c r="D51" s="247">
        <v>159</v>
      </c>
      <c r="E51" s="247">
        <v>41</v>
      </c>
      <c r="F51" s="247">
        <v>24</v>
      </c>
      <c r="G51" s="247">
        <v>24</v>
      </c>
      <c r="H51" s="247">
        <v>8</v>
      </c>
      <c r="I51" s="247">
        <v>8</v>
      </c>
      <c r="J51" s="247">
        <v>0</v>
      </c>
      <c r="K51" s="247">
        <v>0</v>
      </c>
      <c r="L51" s="247">
        <v>0</v>
      </c>
      <c r="N51" s="202"/>
      <c r="O51" s="247" t="str">
        <f>INDEX([1]main!$C:$C,MATCH(C51,[1]main!$B:$B,0))</f>
        <v>金鳞翼蛇</v>
      </c>
      <c r="P51" s="247" t="str">
        <f>INDEX(main!E:E,MATCH(B51,main!B:B,0))</f>
        <v>遗弃小镇</v>
      </c>
    </row>
    <row r="52" spans="1:16" s="246" customFormat="1" ht="12" customHeight="1">
      <c r="A52" s="247" t="b">
        <v>1</v>
      </c>
      <c r="B52" s="247" t="s">
        <v>105</v>
      </c>
      <c r="C52" s="247" t="s">
        <v>481</v>
      </c>
      <c r="D52" s="247">
        <v>82</v>
      </c>
      <c r="E52" s="247">
        <v>83</v>
      </c>
      <c r="F52" s="247">
        <v>40</v>
      </c>
      <c r="G52" s="247">
        <v>24</v>
      </c>
      <c r="H52" s="247">
        <v>20</v>
      </c>
      <c r="I52" s="247">
        <v>8</v>
      </c>
      <c r="J52" s="247">
        <v>0</v>
      </c>
      <c r="K52" s="247">
        <v>0</v>
      </c>
      <c r="L52" s="247">
        <v>0</v>
      </c>
      <c r="N52" s="202"/>
      <c r="O52" s="247" t="str">
        <f>INDEX([1]main!$C:$C,MATCH(C52,[1]main!$B:$B,0))</f>
        <v>金鳞翼蛇</v>
      </c>
      <c r="P52" s="247" t="str">
        <f>INDEX(main!E:E,MATCH(B52,main!B:B,0))</f>
        <v>遗弃小镇</v>
      </c>
    </row>
    <row r="53" spans="1:16" s="197" customFormat="1" ht="12" customHeight="1">
      <c r="A53" s="248" t="b">
        <v>1</v>
      </c>
      <c r="B53" s="248" t="s">
        <v>106</v>
      </c>
      <c r="C53" s="248" t="s">
        <v>482</v>
      </c>
      <c r="D53" s="248">
        <v>13</v>
      </c>
      <c r="E53" s="248">
        <v>43</v>
      </c>
      <c r="F53" s="248">
        <v>24</v>
      </c>
      <c r="G53" s="248">
        <v>24</v>
      </c>
      <c r="H53" s="248">
        <v>30</v>
      </c>
      <c r="I53" s="248">
        <v>8</v>
      </c>
      <c r="J53" s="248">
        <v>0</v>
      </c>
      <c r="K53" s="248">
        <v>0</v>
      </c>
      <c r="L53" s="248">
        <v>0</v>
      </c>
      <c r="N53" s="149"/>
      <c r="O53" s="197" t="str">
        <f>INDEX([1]main!$C:$C,MATCH(C53,[1]main!$B:$B,0))</f>
        <v>沙虫</v>
      </c>
      <c r="P53" s="197" t="str">
        <f>INDEX(main!E:E,MATCH(B53,main!B:B,0))</f>
        <v>蜃楼</v>
      </c>
    </row>
    <row r="54" spans="1:16" s="197" customFormat="1" ht="12" customHeight="1">
      <c r="A54" s="248" t="b">
        <v>1</v>
      </c>
      <c r="B54" s="248" t="s">
        <v>106</v>
      </c>
      <c r="C54" s="248" t="s">
        <v>483</v>
      </c>
      <c r="D54" s="248">
        <v>331</v>
      </c>
      <c r="E54" s="248">
        <v>78</v>
      </c>
      <c r="F54" s="248">
        <v>48</v>
      </c>
      <c r="G54" s="248">
        <v>30</v>
      </c>
      <c r="H54" s="248">
        <v>60</v>
      </c>
      <c r="I54" s="248">
        <v>8</v>
      </c>
      <c r="J54" s="248">
        <v>0</v>
      </c>
      <c r="K54" s="248">
        <v>0</v>
      </c>
      <c r="L54" s="248">
        <v>0</v>
      </c>
      <c r="N54" s="149"/>
      <c r="O54" s="197" t="str">
        <f>INDEX([1]main!$C:$C,MATCH(C54,[1]main!$B:$B,0))</f>
        <v>巨型甲虫</v>
      </c>
      <c r="P54" s="197" t="str">
        <f>INDEX(main!E:E,MATCH(B54,main!B:B,0))</f>
        <v>蜃楼</v>
      </c>
    </row>
    <row r="55" spans="1:16" s="247" customFormat="1" ht="12" customHeight="1">
      <c r="A55" s="248" t="b">
        <v>1</v>
      </c>
      <c r="B55" s="248" t="s">
        <v>106</v>
      </c>
      <c r="C55" s="248" t="s">
        <v>482</v>
      </c>
      <c r="D55" s="248">
        <v>43</v>
      </c>
      <c r="E55" s="248">
        <v>108</v>
      </c>
      <c r="F55" s="248">
        <v>30</v>
      </c>
      <c r="G55" s="248">
        <v>24</v>
      </c>
      <c r="H55" s="248">
        <v>30</v>
      </c>
      <c r="I55" s="248">
        <v>8</v>
      </c>
      <c r="J55" s="248">
        <v>0</v>
      </c>
      <c r="K55" s="248">
        <v>0</v>
      </c>
      <c r="L55" s="248">
        <v>0</v>
      </c>
      <c r="N55" s="202"/>
      <c r="O55" s="319" t="str">
        <f>INDEX([1]main!$C:$C,MATCH(C55,[1]main!$B:$B,0))</f>
        <v>沙虫</v>
      </c>
      <c r="P55" s="319" t="str">
        <f>INDEX(main!E:E,MATCH(B55,main!B:B,0))</f>
        <v>蜃楼</v>
      </c>
    </row>
    <row r="56" spans="1:16" s="305" customFormat="1" ht="12" customHeight="1">
      <c r="A56" s="305" t="b">
        <v>1</v>
      </c>
      <c r="B56" s="305" t="s">
        <v>710</v>
      </c>
      <c r="C56" s="305" t="s">
        <v>707</v>
      </c>
      <c r="D56" s="305">
        <v>86</v>
      </c>
      <c r="E56" s="305">
        <v>141</v>
      </c>
      <c r="F56" s="305">
        <v>160</v>
      </c>
      <c r="G56" s="305">
        <v>120</v>
      </c>
      <c r="H56" s="305">
        <v>1</v>
      </c>
      <c r="I56" s="305">
        <v>1200</v>
      </c>
      <c r="J56" s="305">
        <v>0</v>
      </c>
      <c r="K56" s="305">
        <v>0</v>
      </c>
      <c r="L56" s="305">
        <v>0</v>
      </c>
      <c r="N56" s="298"/>
      <c r="O56" s="305" t="str">
        <f>INDEX([1]main!$C:$C,MATCH(C56,[1]main!$B:$B,0))</f>
        <v>汪洋小盗</v>
      </c>
      <c r="P56" s="305" t="str">
        <f>INDEX(main!E:E,MATCH(B56,main!B:B,0))</f>
        <v>大漠龙城</v>
      </c>
    </row>
    <row r="57" spans="1:16" s="305" customFormat="1" ht="12" customHeight="1">
      <c r="A57" s="305" t="b">
        <v>1</v>
      </c>
      <c r="B57" s="305" t="s">
        <v>710</v>
      </c>
      <c r="C57" s="305" t="s">
        <v>708</v>
      </c>
      <c r="D57" s="305">
        <v>94</v>
      </c>
      <c r="E57" s="305">
        <v>150</v>
      </c>
      <c r="F57" s="305">
        <v>160</v>
      </c>
      <c r="G57" s="305">
        <v>120</v>
      </c>
      <c r="H57" s="305">
        <v>1</v>
      </c>
      <c r="I57" s="305">
        <v>1200</v>
      </c>
      <c r="J57" s="305">
        <v>0</v>
      </c>
      <c r="K57" s="305">
        <v>0</v>
      </c>
      <c r="L57" s="305">
        <v>0</v>
      </c>
      <c r="N57" s="298"/>
      <c r="O57" s="305" t="str">
        <f>INDEX([1]main!$C:$C,MATCH(C57,[1]main!$B:$B,0))</f>
        <v>神风怪盗</v>
      </c>
      <c r="P57" s="305" t="str">
        <f>INDEX(main!E:E,MATCH(B57,main!B:B,0))</f>
        <v>大漠龙城</v>
      </c>
    </row>
    <row r="58" spans="1:16" s="248" customFormat="1" ht="12" customHeight="1">
      <c r="A58" s="249" t="b">
        <v>1</v>
      </c>
      <c r="B58" s="249" t="s">
        <v>108</v>
      </c>
      <c r="C58" s="249" t="s">
        <v>642</v>
      </c>
      <c r="D58" s="249">
        <v>18</v>
      </c>
      <c r="E58" s="249">
        <v>35</v>
      </c>
      <c r="F58" s="249">
        <v>50</v>
      </c>
      <c r="G58" s="249">
        <v>80</v>
      </c>
      <c r="H58" s="249">
        <v>30</v>
      </c>
      <c r="I58" s="249">
        <v>8</v>
      </c>
      <c r="J58" s="249">
        <v>0</v>
      </c>
      <c r="K58" s="249">
        <v>0</v>
      </c>
      <c r="L58" s="249">
        <v>0</v>
      </c>
      <c r="M58" s="249"/>
      <c r="N58" s="249"/>
      <c r="O58" s="249" t="s">
        <v>643</v>
      </c>
      <c r="P58" s="249" t="s">
        <v>377</v>
      </c>
    </row>
    <row r="59" spans="1:16" s="248" customFormat="1" ht="12" customHeight="1">
      <c r="A59" s="249" t="b">
        <v>1</v>
      </c>
      <c r="B59" s="249" t="s">
        <v>108</v>
      </c>
      <c r="C59" s="249" t="s">
        <v>644</v>
      </c>
      <c r="D59" s="249">
        <v>73</v>
      </c>
      <c r="E59" s="249">
        <v>60</v>
      </c>
      <c r="F59" s="249">
        <v>48</v>
      </c>
      <c r="G59" s="249">
        <v>100</v>
      </c>
      <c r="H59" s="249">
        <v>30</v>
      </c>
      <c r="I59" s="249">
        <v>8</v>
      </c>
      <c r="J59" s="249">
        <v>0</v>
      </c>
      <c r="K59" s="249">
        <v>0</v>
      </c>
      <c r="L59" s="249">
        <v>0</v>
      </c>
      <c r="M59" s="249"/>
      <c r="N59" s="249"/>
      <c r="O59" s="249" t="s">
        <v>645</v>
      </c>
      <c r="P59" s="249" t="s">
        <v>377</v>
      </c>
    </row>
    <row r="60" spans="1:16" s="248" customFormat="1" ht="12" customHeight="1">
      <c r="A60" s="249" t="b">
        <v>1</v>
      </c>
      <c r="B60" s="249" t="s">
        <v>108</v>
      </c>
      <c r="C60" s="249" t="s">
        <v>646</v>
      </c>
      <c r="D60" s="249">
        <v>132</v>
      </c>
      <c r="E60" s="249">
        <v>57</v>
      </c>
      <c r="F60" s="249">
        <v>72</v>
      </c>
      <c r="G60" s="249">
        <v>100</v>
      </c>
      <c r="H60" s="249">
        <v>30</v>
      </c>
      <c r="I60" s="249">
        <v>8</v>
      </c>
      <c r="J60" s="249">
        <v>0</v>
      </c>
      <c r="K60" s="249">
        <v>0</v>
      </c>
      <c r="L60" s="249">
        <v>0</v>
      </c>
      <c r="M60" s="249"/>
      <c r="N60" s="249"/>
      <c r="O60" s="249" t="s">
        <v>647</v>
      </c>
      <c r="P60" s="249" t="s">
        <v>377</v>
      </c>
    </row>
    <row r="61" spans="1:16" s="305" customFormat="1" ht="12" customHeight="1">
      <c r="A61" s="305" t="b">
        <v>1</v>
      </c>
      <c r="B61" s="305" t="s">
        <v>711</v>
      </c>
      <c r="C61" s="305" t="s">
        <v>707</v>
      </c>
      <c r="D61" s="305">
        <v>41</v>
      </c>
      <c r="E61" s="305">
        <v>41</v>
      </c>
      <c r="F61" s="305">
        <v>160</v>
      </c>
      <c r="G61" s="305">
        <v>120</v>
      </c>
      <c r="H61" s="305">
        <v>1</v>
      </c>
      <c r="I61" s="305">
        <v>1200</v>
      </c>
      <c r="J61" s="305">
        <v>0</v>
      </c>
      <c r="K61" s="305">
        <v>0</v>
      </c>
      <c r="L61" s="305">
        <v>0</v>
      </c>
      <c r="N61" s="298"/>
      <c r="O61" s="305" t="str">
        <f>INDEX([1]main!$C:$C,MATCH(C61,[1]main!$B:$B,0))</f>
        <v>汪洋小盗</v>
      </c>
      <c r="P61" s="305" t="str">
        <f>INDEX(main!E:E,MATCH(B61,main!B:B,0))</f>
        <v>古城遗址</v>
      </c>
    </row>
    <row r="62" spans="1:16" s="305" customFormat="1" ht="12" customHeight="1">
      <c r="A62" s="305" t="b">
        <v>1</v>
      </c>
      <c r="B62" s="305" t="s">
        <v>711</v>
      </c>
      <c r="C62" s="305" t="s">
        <v>708</v>
      </c>
      <c r="D62" s="305">
        <v>54</v>
      </c>
      <c r="E62" s="305">
        <v>37</v>
      </c>
      <c r="F62" s="305">
        <v>160</v>
      </c>
      <c r="G62" s="305">
        <v>120</v>
      </c>
      <c r="H62" s="305">
        <v>1</v>
      </c>
      <c r="I62" s="305">
        <v>1200</v>
      </c>
      <c r="J62" s="305">
        <v>0</v>
      </c>
      <c r="K62" s="305">
        <v>0</v>
      </c>
      <c r="L62" s="305">
        <v>0</v>
      </c>
      <c r="N62" s="298"/>
      <c r="O62" s="305" t="str">
        <f>INDEX([1]main!$C:$C,MATCH(C62,[1]main!$B:$B,0))</f>
        <v>神风怪盗</v>
      </c>
      <c r="P62" s="305" t="str">
        <f>INDEX(main!E:E,MATCH(B62,main!B:B,0))</f>
        <v>古城遗址</v>
      </c>
    </row>
    <row r="63" spans="1:16" s="197" customFormat="1" ht="12" customHeight="1">
      <c r="A63" s="318" t="b">
        <v>1</v>
      </c>
      <c r="B63" s="318" t="s">
        <v>121</v>
      </c>
      <c r="C63" s="318" t="s">
        <v>430</v>
      </c>
      <c r="D63" s="318">
        <v>189</v>
      </c>
      <c r="E63" s="318">
        <v>131</v>
      </c>
      <c r="F63" s="318">
        <v>8</v>
      </c>
      <c r="G63" s="318">
        <v>8</v>
      </c>
      <c r="H63" s="318">
        <v>3</v>
      </c>
      <c r="I63" s="318">
        <v>8</v>
      </c>
      <c r="J63" s="318">
        <v>0</v>
      </c>
      <c r="K63" s="318">
        <v>0</v>
      </c>
      <c r="L63" s="318">
        <v>0</v>
      </c>
      <c r="O63" s="197" t="str">
        <f>INDEX([1]main!$C:$C,MATCH(C63,[1]main!$B:$B,0))</f>
        <v>尸王傀儡</v>
      </c>
      <c r="P63" s="197" t="str">
        <f>INDEX(main!E:E,MATCH(B63,main!B:B,0))</f>
        <v>白骨洞</v>
      </c>
    </row>
    <row r="64" spans="1:16" s="197" customFormat="1" ht="12" customHeight="1">
      <c r="A64" s="318" t="b">
        <v>1</v>
      </c>
      <c r="B64" s="318" t="s">
        <v>121</v>
      </c>
      <c r="C64" s="318" t="s">
        <v>427</v>
      </c>
      <c r="D64" s="318">
        <v>299</v>
      </c>
      <c r="E64" s="318">
        <v>188</v>
      </c>
      <c r="F64" s="318">
        <v>40</v>
      </c>
      <c r="G64" s="318">
        <v>40</v>
      </c>
      <c r="H64" s="318">
        <v>6</v>
      </c>
      <c r="I64" s="318">
        <v>8</v>
      </c>
      <c r="J64" s="318">
        <v>0</v>
      </c>
      <c r="K64" s="318">
        <v>0</v>
      </c>
      <c r="L64" s="318">
        <v>0</v>
      </c>
      <c r="O64" s="197" t="str">
        <f>INDEX([1]main!$C:$C,MATCH(C64,[1]main!$B:$B,0))</f>
        <v>骷髅士兵</v>
      </c>
      <c r="P64" s="197" t="str">
        <f>INDEX(main!E:E,MATCH(B64,main!B:B,0))</f>
        <v>白骨洞</v>
      </c>
    </row>
    <row r="65" spans="1:16" s="197" customFormat="1" ht="12" customHeight="1">
      <c r="A65" s="318" t="b">
        <v>1</v>
      </c>
      <c r="B65" s="318" t="s">
        <v>121</v>
      </c>
      <c r="C65" s="318" t="s">
        <v>427</v>
      </c>
      <c r="D65" s="318">
        <v>216</v>
      </c>
      <c r="E65" s="318">
        <v>116</v>
      </c>
      <c r="F65" s="318">
        <v>40</v>
      </c>
      <c r="G65" s="318">
        <v>40</v>
      </c>
      <c r="H65" s="318">
        <v>6</v>
      </c>
      <c r="I65" s="318">
        <v>8</v>
      </c>
      <c r="J65" s="318">
        <v>0</v>
      </c>
      <c r="K65" s="318">
        <v>0</v>
      </c>
      <c r="L65" s="318">
        <v>0</v>
      </c>
      <c r="O65" s="197" t="str">
        <f>INDEX([1]main!$C:$C,MATCH(C65,[1]main!$B:$B,0))</f>
        <v>骷髅士兵</v>
      </c>
      <c r="P65" s="197" t="str">
        <f>INDEX(main!E:E,MATCH(B65,main!B:B,0))</f>
        <v>白骨洞</v>
      </c>
    </row>
    <row r="66" spans="1:16" s="197" customFormat="1" ht="12" customHeight="1">
      <c r="A66" s="318" t="b">
        <v>1</v>
      </c>
      <c r="B66" s="318" t="s">
        <v>121</v>
      </c>
      <c r="C66" s="318" t="s">
        <v>427</v>
      </c>
      <c r="D66" s="318">
        <v>216</v>
      </c>
      <c r="E66" s="318">
        <v>161</v>
      </c>
      <c r="F66" s="318">
        <v>40</v>
      </c>
      <c r="G66" s="318">
        <v>40</v>
      </c>
      <c r="H66" s="318">
        <v>6</v>
      </c>
      <c r="I66" s="318">
        <v>8</v>
      </c>
      <c r="J66" s="318">
        <v>0</v>
      </c>
      <c r="K66" s="318">
        <v>0</v>
      </c>
      <c r="L66" s="318">
        <v>0</v>
      </c>
      <c r="O66" s="197" t="str">
        <f>INDEX([1]main!$C:$C,MATCH(C66,[1]main!$B:$B,0))</f>
        <v>骷髅士兵</v>
      </c>
      <c r="P66" s="197" t="str">
        <f>INDEX(main!E:E,MATCH(B66,main!B:B,0))</f>
        <v>白骨洞</v>
      </c>
    </row>
    <row r="67" spans="1:16" s="197" customFormat="1" ht="12" customHeight="1">
      <c r="A67" s="318" t="b">
        <v>1</v>
      </c>
      <c r="B67" s="318" t="s">
        <v>121</v>
      </c>
      <c r="C67" s="318" t="s">
        <v>427</v>
      </c>
      <c r="D67" s="318">
        <v>168</v>
      </c>
      <c r="E67" s="318">
        <v>174</v>
      </c>
      <c r="F67" s="318">
        <v>40</v>
      </c>
      <c r="G67" s="318">
        <v>40</v>
      </c>
      <c r="H67" s="318">
        <v>6</v>
      </c>
      <c r="I67" s="318">
        <v>8</v>
      </c>
      <c r="J67" s="318">
        <v>0</v>
      </c>
      <c r="K67" s="318">
        <v>0</v>
      </c>
      <c r="L67" s="318">
        <v>0</v>
      </c>
      <c r="O67" s="197" t="str">
        <f>INDEX([1]main!$C:$C,MATCH(C67,[1]main!$B:$B,0))</f>
        <v>骷髅士兵</v>
      </c>
      <c r="P67" s="197" t="str">
        <f>INDEX(main!E:E,MATCH(B67,main!B:B,0))</f>
        <v>白骨洞</v>
      </c>
    </row>
    <row r="68" spans="1:16" s="249" customFormat="1" ht="12" customHeight="1">
      <c r="A68" s="318" t="b">
        <v>1</v>
      </c>
      <c r="B68" s="318" t="s">
        <v>121</v>
      </c>
      <c r="C68" s="318" t="s">
        <v>427</v>
      </c>
      <c r="D68" s="318">
        <v>261</v>
      </c>
      <c r="E68" s="318">
        <v>114</v>
      </c>
      <c r="F68" s="318">
        <v>40</v>
      </c>
      <c r="G68" s="318">
        <v>40</v>
      </c>
      <c r="H68" s="318">
        <v>6</v>
      </c>
      <c r="I68" s="318">
        <v>8</v>
      </c>
      <c r="J68" s="318">
        <v>0</v>
      </c>
      <c r="K68" s="318">
        <v>0</v>
      </c>
      <c r="L68" s="318">
        <v>0</v>
      </c>
      <c r="O68" s="250" t="str">
        <f>INDEX([1]main!$C:$C,MATCH(C68,[1]main!$B:$B,0))</f>
        <v>骷髅士兵</v>
      </c>
      <c r="P68" s="250" t="str">
        <f>INDEX(main!E:E,MATCH(B68,main!B:B,0))</f>
        <v>白骨洞</v>
      </c>
    </row>
    <row r="69" spans="1:16" s="249" customFormat="1" ht="12" customHeight="1">
      <c r="A69" s="318" t="b">
        <v>1</v>
      </c>
      <c r="B69" s="318" t="s">
        <v>121</v>
      </c>
      <c r="C69" s="318" t="s">
        <v>427</v>
      </c>
      <c r="D69" s="318">
        <v>122</v>
      </c>
      <c r="E69" s="318">
        <v>152</v>
      </c>
      <c r="F69" s="318">
        <v>40</v>
      </c>
      <c r="G69" s="318">
        <v>40</v>
      </c>
      <c r="H69" s="318">
        <v>6</v>
      </c>
      <c r="I69" s="318">
        <v>8</v>
      </c>
      <c r="J69" s="318">
        <v>0</v>
      </c>
      <c r="K69" s="318">
        <v>0</v>
      </c>
      <c r="L69" s="318">
        <v>0</v>
      </c>
      <c r="O69" s="250" t="str">
        <f>INDEX([1]main!$C:$C,MATCH(C69,[1]main!$B:$B,0))</f>
        <v>骷髅士兵</v>
      </c>
      <c r="P69" s="250" t="str">
        <f>INDEX(main!E:E,MATCH(B69,main!B:B,0))</f>
        <v>白骨洞</v>
      </c>
    </row>
    <row r="70" spans="1:16" s="249" customFormat="1" ht="12" customHeight="1">
      <c r="A70" s="318" t="b">
        <v>1</v>
      </c>
      <c r="B70" s="318" t="s">
        <v>121</v>
      </c>
      <c r="C70" s="318" t="s">
        <v>427</v>
      </c>
      <c r="D70" s="318">
        <v>80</v>
      </c>
      <c r="E70" s="318">
        <v>155</v>
      </c>
      <c r="F70" s="318">
        <v>40</v>
      </c>
      <c r="G70" s="318">
        <v>40</v>
      </c>
      <c r="H70" s="318">
        <v>6</v>
      </c>
      <c r="I70" s="318">
        <v>8</v>
      </c>
      <c r="J70" s="318">
        <v>0</v>
      </c>
      <c r="K70" s="318">
        <v>0</v>
      </c>
      <c r="L70" s="318">
        <v>0</v>
      </c>
      <c r="O70" s="250" t="str">
        <f>INDEX([1]main!$C:$C,MATCH(C70,[1]main!$B:$B,0))</f>
        <v>骷髅士兵</v>
      </c>
      <c r="P70" s="250" t="str">
        <f>INDEX(main!E:E,MATCH(B70,main!B:B,0))</f>
        <v>白骨洞</v>
      </c>
    </row>
    <row r="71" spans="1:16" s="249" customFormat="1" ht="12" customHeight="1">
      <c r="A71" s="318" t="b">
        <v>1</v>
      </c>
      <c r="B71" s="318" t="s">
        <v>121</v>
      </c>
      <c r="C71" s="318" t="s">
        <v>427</v>
      </c>
      <c r="D71" s="318">
        <v>65</v>
      </c>
      <c r="E71" s="318">
        <v>119</v>
      </c>
      <c r="F71" s="318">
        <v>40</v>
      </c>
      <c r="G71" s="318">
        <v>40</v>
      </c>
      <c r="H71" s="318">
        <v>6</v>
      </c>
      <c r="I71" s="318">
        <v>8</v>
      </c>
      <c r="J71" s="318">
        <v>0</v>
      </c>
      <c r="K71" s="318">
        <v>0</v>
      </c>
      <c r="L71" s="318">
        <v>0</v>
      </c>
      <c r="O71" s="250" t="str">
        <f>INDEX([1]main!$C:$C,MATCH(C71,[1]main!$B:$B,0))</f>
        <v>骷髅士兵</v>
      </c>
      <c r="P71" s="250" t="str">
        <f>INDEX(main!E:E,MATCH(B71,main!B:B,0))</f>
        <v>白骨洞</v>
      </c>
    </row>
    <row r="72" spans="1:16" s="249" customFormat="1" ht="12" customHeight="1">
      <c r="A72" s="318" t="b">
        <v>1</v>
      </c>
      <c r="B72" s="318" t="s">
        <v>121</v>
      </c>
      <c r="C72" s="318" t="s">
        <v>427</v>
      </c>
      <c r="D72" s="318">
        <v>249</v>
      </c>
      <c r="E72" s="318">
        <v>154</v>
      </c>
      <c r="F72" s="318">
        <v>40</v>
      </c>
      <c r="G72" s="318">
        <v>40</v>
      </c>
      <c r="H72" s="318">
        <v>6</v>
      </c>
      <c r="I72" s="318">
        <v>8</v>
      </c>
      <c r="J72" s="318">
        <v>0</v>
      </c>
      <c r="K72" s="318">
        <v>0</v>
      </c>
      <c r="L72" s="318">
        <v>0</v>
      </c>
      <c r="O72" s="250" t="str">
        <f>INDEX([1]main!$C:$C,MATCH(C72,[1]main!$B:$B,0))</f>
        <v>骷髅士兵</v>
      </c>
      <c r="P72" s="250" t="str">
        <f>INDEX(main!E:E,MATCH(B72,main!B:B,0))</f>
        <v>白骨洞</v>
      </c>
    </row>
    <row r="73" spans="1:16" s="249" customFormat="1" ht="12" customHeight="1">
      <c r="A73" s="318" t="b">
        <v>1</v>
      </c>
      <c r="B73" s="318" t="s">
        <v>121</v>
      </c>
      <c r="C73" s="318" t="s">
        <v>427</v>
      </c>
      <c r="D73" s="318">
        <v>152</v>
      </c>
      <c r="E73" s="318">
        <v>126</v>
      </c>
      <c r="F73" s="318">
        <v>40</v>
      </c>
      <c r="G73" s="318">
        <v>40</v>
      </c>
      <c r="H73" s="318">
        <v>6</v>
      </c>
      <c r="I73" s="318">
        <v>8</v>
      </c>
      <c r="J73" s="318">
        <v>0</v>
      </c>
      <c r="K73" s="318">
        <v>0</v>
      </c>
      <c r="L73" s="318">
        <v>0</v>
      </c>
      <c r="O73" s="250" t="str">
        <f>INDEX([1]main!$C:$C,MATCH(C73,[1]main!$B:$B,0))</f>
        <v>骷髅士兵</v>
      </c>
      <c r="P73" s="250" t="str">
        <f>INDEX(main!E:E,MATCH(B73,main!B:B,0))</f>
        <v>白骨洞</v>
      </c>
    </row>
    <row r="74" spans="1:16" s="249" customFormat="1" ht="12" customHeight="1">
      <c r="A74" s="318" t="b">
        <v>1</v>
      </c>
      <c r="B74" s="318" t="s">
        <v>121</v>
      </c>
      <c r="C74" s="318" t="s">
        <v>428</v>
      </c>
      <c r="D74" s="318">
        <v>285</v>
      </c>
      <c r="E74" s="318">
        <v>49</v>
      </c>
      <c r="F74" s="318">
        <v>40</v>
      </c>
      <c r="G74" s="318">
        <v>40</v>
      </c>
      <c r="H74" s="318">
        <v>6</v>
      </c>
      <c r="I74" s="318">
        <v>8</v>
      </c>
      <c r="J74" s="318">
        <v>0</v>
      </c>
      <c r="K74" s="318">
        <v>0</v>
      </c>
      <c r="L74" s="318">
        <v>0</v>
      </c>
      <c r="O74" s="250" t="str">
        <f>INDEX([1]main!$C:$C,MATCH(C74,[1]main!$B:$B,0))</f>
        <v>骷髅斧手</v>
      </c>
      <c r="P74" s="250" t="str">
        <f>INDEX(main!E:E,MATCH(B74,main!B:B,0))</f>
        <v>白骨洞</v>
      </c>
    </row>
    <row r="75" spans="1:16" s="249" customFormat="1" ht="12" customHeight="1">
      <c r="A75" s="318" t="b">
        <v>1</v>
      </c>
      <c r="B75" s="318" t="s">
        <v>121</v>
      </c>
      <c r="C75" s="318" t="s">
        <v>428</v>
      </c>
      <c r="D75" s="318">
        <v>254</v>
      </c>
      <c r="E75" s="318">
        <v>64</v>
      </c>
      <c r="F75" s="318">
        <v>40</v>
      </c>
      <c r="G75" s="318">
        <v>40</v>
      </c>
      <c r="H75" s="318">
        <v>6</v>
      </c>
      <c r="I75" s="318">
        <v>8</v>
      </c>
      <c r="J75" s="318">
        <v>0</v>
      </c>
      <c r="K75" s="318">
        <v>0</v>
      </c>
      <c r="L75" s="318">
        <v>0</v>
      </c>
      <c r="O75" s="250" t="str">
        <f>INDEX([1]main!$C:$C,MATCH(C75,[1]main!$B:$B,0))</f>
        <v>骷髅斧手</v>
      </c>
      <c r="P75" s="250" t="str">
        <f>INDEX(main!E:E,MATCH(B75,main!B:B,0))</f>
        <v>白骨洞</v>
      </c>
    </row>
    <row r="76" spans="1:16" s="249" customFormat="1" ht="12" customHeight="1">
      <c r="A76" s="318" t="b">
        <v>1</v>
      </c>
      <c r="B76" s="318" t="s">
        <v>121</v>
      </c>
      <c r="C76" s="318" t="s">
        <v>428</v>
      </c>
      <c r="D76" s="318">
        <v>166</v>
      </c>
      <c r="E76" s="318">
        <v>95</v>
      </c>
      <c r="F76" s="318">
        <v>40</v>
      </c>
      <c r="G76" s="318">
        <v>40</v>
      </c>
      <c r="H76" s="318">
        <v>6</v>
      </c>
      <c r="I76" s="318">
        <v>8</v>
      </c>
      <c r="J76" s="318">
        <v>0</v>
      </c>
      <c r="K76" s="318">
        <v>0</v>
      </c>
      <c r="L76" s="318">
        <v>0</v>
      </c>
      <c r="O76" s="250" t="str">
        <f>INDEX([1]main!$C:$C,MATCH(C76,[1]main!$B:$B,0))</f>
        <v>骷髅斧手</v>
      </c>
      <c r="P76" s="250" t="str">
        <f>INDEX(main!E:E,MATCH(B76,main!B:B,0))</f>
        <v>白骨洞</v>
      </c>
    </row>
    <row r="77" spans="1:16" s="249" customFormat="1" ht="12" customHeight="1">
      <c r="A77" s="318" t="b">
        <v>1</v>
      </c>
      <c r="B77" s="318" t="s">
        <v>121</v>
      </c>
      <c r="C77" s="318" t="s">
        <v>428</v>
      </c>
      <c r="D77" s="318">
        <v>217</v>
      </c>
      <c r="E77" s="318">
        <v>85</v>
      </c>
      <c r="F77" s="318">
        <v>40</v>
      </c>
      <c r="G77" s="318">
        <v>40</v>
      </c>
      <c r="H77" s="318">
        <v>6</v>
      </c>
      <c r="I77" s="318">
        <v>8</v>
      </c>
      <c r="J77" s="318">
        <v>0</v>
      </c>
      <c r="K77" s="318">
        <v>0</v>
      </c>
      <c r="L77" s="318">
        <v>0</v>
      </c>
      <c r="O77" s="250" t="str">
        <f>INDEX([1]main!$C:$C,MATCH(C77,[1]main!$B:$B,0))</f>
        <v>骷髅斧手</v>
      </c>
      <c r="P77" s="250" t="str">
        <f>INDEX(main!E:E,MATCH(B77,main!B:B,0))</f>
        <v>白骨洞</v>
      </c>
    </row>
    <row r="78" spans="1:16" s="249" customFormat="1" ht="12" customHeight="1">
      <c r="A78" s="318" t="b">
        <v>1</v>
      </c>
      <c r="B78" s="318" t="s">
        <v>121</v>
      </c>
      <c r="C78" s="318" t="s">
        <v>428</v>
      </c>
      <c r="D78" s="318">
        <v>174</v>
      </c>
      <c r="E78" s="318">
        <v>60</v>
      </c>
      <c r="F78" s="318">
        <v>40</v>
      </c>
      <c r="G78" s="318">
        <v>40</v>
      </c>
      <c r="H78" s="318">
        <v>6</v>
      </c>
      <c r="I78" s="318">
        <v>8</v>
      </c>
      <c r="J78" s="318">
        <v>0</v>
      </c>
      <c r="K78" s="318">
        <v>0</v>
      </c>
      <c r="L78" s="318">
        <v>0</v>
      </c>
      <c r="O78" s="250" t="str">
        <f>INDEX([1]main!$C:$C,MATCH(C78,[1]main!$B:$B,0))</f>
        <v>骷髅斧手</v>
      </c>
      <c r="P78" s="250" t="str">
        <f>INDEX(main!E:E,MATCH(B78,main!B:B,0))</f>
        <v>白骨洞</v>
      </c>
    </row>
    <row r="79" spans="1:16" s="249" customFormat="1" ht="12" customHeight="1">
      <c r="A79" s="318" t="b">
        <v>1</v>
      </c>
      <c r="B79" s="318" t="s">
        <v>121</v>
      </c>
      <c r="C79" s="318" t="s">
        <v>429</v>
      </c>
      <c r="D79" s="318">
        <v>76</v>
      </c>
      <c r="E79" s="318">
        <v>90</v>
      </c>
      <c r="F79" s="318">
        <v>40</v>
      </c>
      <c r="G79" s="318">
        <v>40</v>
      </c>
      <c r="H79" s="318">
        <v>6</v>
      </c>
      <c r="I79" s="318">
        <v>8</v>
      </c>
      <c r="J79" s="318">
        <v>0</v>
      </c>
      <c r="K79" s="318">
        <v>0</v>
      </c>
      <c r="L79" s="318">
        <v>0</v>
      </c>
      <c r="O79" s="250" t="str">
        <f>INDEX([1]main!$C:$C,MATCH(C79,[1]main!$B:$B,0))</f>
        <v>骷髅卫士</v>
      </c>
      <c r="P79" s="250" t="str">
        <f>INDEX(main!E:E,MATCH(B79,main!B:B,0))</f>
        <v>白骨洞</v>
      </c>
    </row>
    <row r="80" spans="1:16" s="249" customFormat="1" ht="12" customHeight="1">
      <c r="A80" s="318" t="b">
        <v>1</v>
      </c>
      <c r="B80" s="318" t="s">
        <v>121</v>
      </c>
      <c r="C80" s="318" t="s">
        <v>429</v>
      </c>
      <c r="D80" s="318">
        <v>106</v>
      </c>
      <c r="E80" s="318">
        <v>72</v>
      </c>
      <c r="F80" s="318">
        <v>40</v>
      </c>
      <c r="G80" s="318">
        <v>40</v>
      </c>
      <c r="H80" s="318">
        <v>6</v>
      </c>
      <c r="I80" s="318">
        <v>8</v>
      </c>
      <c r="J80" s="318">
        <v>0</v>
      </c>
      <c r="K80" s="318">
        <v>0</v>
      </c>
      <c r="L80" s="318">
        <v>0</v>
      </c>
      <c r="O80" s="250" t="str">
        <f>INDEX([1]main!$C:$C,MATCH(C80,[1]main!$B:$B,0))</f>
        <v>骷髅卫士</v>
      </c>
      <c r="P80" s="250" t="str">
        <f>INDEX(main!E:E,MATCH(B80,main!B:B,0))</f>
        <v>白骨洞</v>
      </c>
    </row>
    <row r="81" spans="1:16" s="249" customFormat="1" ht="12" customHeight="1">
      <c r="A81" s="318" t="b">
        <v>1</v>
      </c>
      <c r="B81" s="318" t="s">
        <v>121</v>
      </c>
      <c r="C81" s="318" t="s">
        <v>429</v>
      </c>
      <c r="D81" s="318">
        <v>117</v>
      </c>
      <c r="E81" s="318">
        <v>42</v>
      </c>
      <c r="F81" s="318">
        <v>40</v>
      </c>
      <c r="G81" s="318">
        <v>40</v>
      </c>
      <c r="H81" s="318">
        <v>6</v>
      </c>
      <c r="I81" s="318">
        <v>8</v>
      </c>
      <c r="J81" s="318">
        <v>0</v>
      </c>
      <c r="K81" s="318">
        <v>0</v>
      </c>
      <c r="L81" s="318">
        <v>0</v>
      </c>
      <c r="O81" s="250" t="str">
        <f>INDEX([1]main!$C:$C,MATCH(C81,[1]main!$B:$B,0))</f>
        <v>骷髅卫士</v>
      </c>
      <c r="P81" s="250" t="str">
        <f>INDEX(main!E:E,MATCH(B81,main!B:B,0))</f>
        <v>白骨洞</v>
      </c>
    </row>
    <row r="82" spans="1:16" s="249" customFormat="1" ht="12" customHeight="1">
      <c r="A82" s="318" t="b">
        <v>1</v>
      </c>
      <c r="B82" s="318" t="s">
        <v>121</v>
      </c>
      <c r="C82" s="318" t="s">
        <v>429</v>
      </c>
      <c r="D82" s="318">
        <v>49</v>
      </c>
      <c r="E82" s="318">
        <v>78</v>
      </c>
      <c r="F82" s="318">
        <v>40</v>
      </c>
      <c r="G82" s="318">
        <v>40</v>
      </c>
      <c r="H82" s="318">
        <v>6</v>
      </c>
      <c r="I82" s="318">
        <v>8</v>
      </c>
      <c r="J82" s="318">
        <v>0</v>
      </c>
      <c r="K82" s="318">
        <v>0</v>
      </c>
      <c r="L82" s="318">
        <v>0</v>
      </c>
      <c r="O82" s="250" t="str">
        <f>INDEX([1]main!$C:$C,MATCH(C82,[1]main!$B:$B,0))</f>
        <v>骷髅卫士</v>
      </c>
      <c r="P82" s="250" t="str">
        <f>INDEX(main!E:E,MATCH(B82,main!B:B,0))</f>
        <v>白骨洞</v>
      </c>
    </row>
    <row r="83" spans="1:16" s="250" customFormat="1" ht="12" customHeight="1">
      <c r="A83" s="318" t="b">
        <v>1</v>
      </c>
      <c r="B83" s="318" t="s">
        <v>121</v>
      </c>
      <c r="C83" s="318" t="s">
        <v>429</v>
      </c>
      <c r="D83" s="318">
        <v>78</v>
      </c>
      <c r="E83" s="318">
        <v>55</v>
      </c>
      <c r="F83" s="318">
        <v>40</v>
      </c>
      <c r="G83" s="318">
        <v>40</v>
      </c>
      <c r="H83" s="318">
        <v>6</v>
      </c>
      <c r="I83" s="318">
        <v>8</v>
      </c>
      <c r="J83" s="318">
        <v>0</v>
      </c>
      <c r="K83" s="318">
        <v>0</v>
      </c>
      <c r="L83" s="318">
        <v>0</v>
      </c>
      <c r="M83" s="251"/>
      <c r="N83" s="251"/>
      <c r="O83" s="251" t="s">
        <v>648</v>
      </c>
      <c r="P83" s="251" t="s">
        <v>649</v>
      </c>
    </row>
    <row r="84" spans="1:16" s="197" customFormat="1" ht="12" customHeight="1">
      <c r="A84" s="319" t="b">
        <v>1</v>
      </c>
      <c r="B84" s="319" t="s">
        <v>122</v>
      </c>
      <c r="C84" s="319" t="s">
        <v>449</v>
      </c>
      <c r="D84" s="319">
        <v>127</v>
      </c>
      <c r="E84" s="319">
        <v>96</v>
      </c>
      <c r="F84" s="319">
        <v>8</v>
      </c>
      <c r="G84" s="319">
        <v>8</v>
      </c>
      <c r="H84" s="319">
        <v>1</v>
      </c>
      <c r="I84" s="319">
        <v>0</v>
      </c>
      <c r="J84" s="319">
        <v>1</v>
      </c>
      <c r="K84" s="319">
        <v>0</v>
      </c>
      <c r="L84" s="319">
        <v>0</v>
      </c>
      <c r="M84" s="271" t="s">
        <v>547</v>
      </c>
      <c r="O84" s="197" t="str">
        <f>INDEX([1]main!$C:$C,MATCH(C84,[1]main!$B:$B,0))</f>
        <v>骷髅王</v>
      </c>
      <c r="P84" s="197" t="str">
        <f>INDEX(main!E:E,MATCH(B84,main!B:B,0))</f>
        <v>白骨洞二层</v>
      </c>
    </row>
    <row r="85" spans="1:16" s="197" customFormat="1" ht="12" customHeight="1">
      <c r="A85" s="319" t="b">
        <v>1</v>
      </c>
      <c r="B85" s="319" t="s">
        <v>122</v>
      </c>
      <c r="C85" s="319" t="s">
        <v>428</v>
      </c>
      <c r="D85" s="319">
        <v>200</v>
      </c>
      <c r="E85" s="319">
        <v>49</v>
      </c>
      <c r="F85" s="319">
        <v>32</v>
      </c>
      <c r="G85" s="319">
        <v>32</v>
      </c>
      <c r="H85" s="319">
        <v>3</v>
      </c>
      <c r="I85" s="319">
        <v>8</v>
      </c>
      <c r="J85" s="319">
        <v>0</v>
      </c>
      <c r="K85" s="319">
        <v>0</v>
      </c>
      <c r="L85" s="319">
        <v>0</v>
      </c>
      <c r="O85" s="197" t="str">
        <f>INDEX([1]main!$C:$C,MATCH(C85,[1]main!$B:$B,0))</f>
        <v>骷髅斧手</v>
      </c>
      <c r="P85" s="197" t="str">
        <f>INDEX(main!E:E,MATCH(B85,main!B:B,0))</f>
        <v>白骨洞二层</v>
      </c>
    </row>
    <row r="86" spans="1:16" s="206" customFormat="1" ht="12" customHeight="1">
      <c r="A86" s="319" t="b">
        <v>1</v>
      </c>
      <c r="B86" s="319" t="s">
        <v>122</v>
      </c>
      <c r="C86" s="319" t="s">
        <v>428</v>
      </c>
      <c r="D86" s="319">
        <v>241</v>
      </c>
      <c r="E86" s="319">
        <v>88</v>
      </c>
      <c r="F86" s="319">
        <v>32</v>
      </c>
      <c r="G86" s="319">
        <v>32</v>
      </c>
      <c r="H86" s="319">
        <v>3</v>
      </c>
      <c r="I86" s="319">
        <v>8</v>
      </c>
      <c r="J86" s="319">
        <v>0</v>
      </c>
      <c r="K86" s="319">
        <v>0</v>
      </c>
      <c r="L86" s="319">
        <v>0</v>
      </c>
      <c r="O86" s="207" t="str">
        <f>INDEX([1]main!$C:$C,MATCH(C86,[1]main!$B:$B,0))</f>
        <v>骷髅斧手</v>
      </c>
      <c r="P86" s="207" t="str">
        <f>INDEX(main!E:E,MATCH(B86,main!B:B,0))</f>
        <v>白骨洞二层</v>
      </c>
    </row>
    <row r="87" spans="1:16" s="197" customFormat="1" ht="12" customHeight="1">
      <c r="A87" s="319" t="b">
        <v>1</v>
      </c>
      <c r="B87" s="319" t="s">
        <v>122</v>
      </c>
      <c r="C87" s="319" t="s">
        <v>428</v>
      </c>
      <c r="D87" s="319">
        <v>223</v>
      </c>
      <c r="E87" s="319">
        <v>109</v>
      </c>
      <c r="F87" s="319">
        <v>32</v>
      </c>
      <c r="G87" s="319">
        <v>32</v>
      </c>
      <c r="H87" s="319">
        <v>3</v>
      </c>
      <c r="I87" s="319">
        <v>8</v>
      </c>
      <c r="J87" s="319">
        <v>0</v>
      </c>
      <c r="K87" s="319">
        <v>0</v>
      </c>
      <c r="L87" s="319">
        <v>0</v>
      </c>
      <c r="O87" s="197" t="str">
        <f>INDEX([1]main!$C:$C,MATCH(C87,[1]main!$B:$B,0))</f>
        <v>骷髅斧手</v>
      </c>
      <c r="P87" s="197" t="str">
        <f>INDEX(main!E:E,MATCH(B87,main!B:B,0))</f>
        <v>白骨洞二层</v>
      </c>
    </row>
    <row r="88" spans="1:16" s="251" customFormat="1" ht="12" customHeight="1">
      <c r="A88" s="319" t="b">
        <v>1</v>
      </c>
      <c r="B88" s="319" t="s">
        <v>122</v>
      </c>
      <c r="C88" s="319" t="s">
        <v>428</v>
      </c>
      <c r="D88" s="319">
        <v>195</v>
      </c>
      <c r="E88" s="319">
        <v>127</v>
      </c>
      <c r="F88" s="319">
        <v>32</v>
      </c>
      <c r="G88" s="319">
        <v>32</v>
      </c>
      <c r="H88" s="319">
        <v>3</v>
      </c>
      <c r="I88" s="319">
        <v>8</v>
      </c>
      <c r="J88" s="319">
        <v>0</v>
      </c>
      <c r="K88" s="319">
        <v>0</v>
      </c>
      <c r="L88" s="319">
        <v>0</v>
      </c>
      <c r="O88" s="252" t="str">
        <f>INDEX([1]main!$C:$C,MATCH(C88,[1]main!$B:$B,0))</f>
        <v>骷髅斧手</v>
      </c>
      <c r="P88" s="252" t="str">
        <f>INDEX(main!E:E,MATCH(B88,main!B:B,0))</f>
        <v>白骨洞二层</v>
      </c>
    </row>
    <row r="89" spans="1:16" s="251" customFormat="1" ht="12" customHeight="1">
      <c r="A89" s="319" t="b">
        <v>1</v>
      </c>
      <c r="B89" s="319" t="s">
        <v>122</v>
      </c>
      <c r="C89" s="319" t="s">
        <v>428</v>
      </c>
      <c r="D89" s="319">
        <v>257</v>
      </c>
      <c r="E89" s="319">
        <v>55</v>
      </c>
      <c r="F89" s="319">
        <v>32</v>
      </c>
      <c r="G89" s="319">
        <v>32</v>
      </c>
      <c r="H89" s="319">
        <v>3</v>
      </c>
      <c r="I89" s="319">
        <v>8</v>
      </c>
      <c r="J89" s="319">
        <v>0</v>
      </c>
      <c r="K89" s="319">
        <v>0</v>
      </c>
      <c r="L89" s="319">
        <v>0</v>
      </c>
      <c r="O89" s="252" t="str">
        <f>INDEX([1]main!$C:$C,MATCH(C89,[1]main!$B:$B,0))</f>
        <v>骷髅斧手</v>
      </c>
      <c r="P89" s="252" t="str">
        <f>INDEX(main!E:E,MATCH(B89,main!B:B,0))</f>
        <v>白骨洞二层</v>
      </c>
    </row>
    <row r="90" spans="1:16" s="251" customFormat="1" ht="12" customHeight="1">
      <c r="A90" s="319" t="b">
        <v>1</v>
      </c>
      <c r="B90" s="319" t="s">
        <v>122</v>
      </c>
      <c r="C90" s="319" t="s">
        <v>428</v>
      </c>
      <c r="D90" s="319">
        <v>160</v>
      </c>
      <c r="E90" s="319">
        <v>150</v>
      </c>
      <c r="F90" s="319">
        <v>32</v>
      </c>
      <c r="G90" s="319">
        <v>32</v>
      </c>
      <c r="H90" s="319">
        <v>3</v>
      </c>
      <c r="I90" s="319">
        <v>8</v>
      </c>
      <c r="J90" s="319">
        <v>0</v>
      </c>
      <c r="K90" s="319">
        <v>0</v>
      </c>
      <c r="L90" s="319">
        <v>0</v>
      </c>
      <c r="O90" s="252" t="str">
        <f>INDEX([1]main!$C:$C,MATCH(C90,[1]main!$B:$B,0))</f>
        <v>骷髅斧手</v>
      </c>
      <c r="P90" s="252" t="str">
        <f>INDEX(main!E:E,MATCH(B90,main!B:B,0))</f>
        <v>白骨洞二层</v>
      </c>
    </row>
    <row r="91" spans="1:16" s="251" customFormat="1" ht="12" customHeight="1">
      <c r="A91" s="319" t="b">
        <v>1</v>
      </c>
      <c r="B91" s="319" t="s">
        <v>122</v>
      </c>
      <c r="C91" s="319" t="s">
        <v>428</v>
      </c>
      <c r="D91" s="319">
        <v>113</v>
      </c>
      <c r="E91" s="319">
        <v>169</v>
      </c>
      <c r="F91" s="319">
        <v>32</v>
      </c>
      <c r="G91" s="319">
        <v>32</v>
      </c>
      <c r="H91" s="319">
        <v>3</v>
      </c>
      <c r="I91" s="319">
        <v>8</v>
      </c>
      <c r="J91" s="319">
        <v>0</v>
      </c>
      <c r="K91" s="319">
        <v>0</v>
      </c>
      <c r="L91" s="319">
        <v>0</v>
      </c>
      <c r="O91" s="252" t="str">
        <f>INDEX([1]main!$C:$C,MATCH(C91,[1]main!$B:$B,0))</f>
        <v>骷髅斧手</v>
      </c>
      <c r="P91" s="252" t="str">
        <f>INDEX(main!E:E,MATCH(B91,main!B:B,0))</f>
        <v>白骨洞二层</v>
      </c>
    </row>
    <row r="92" spans="1:16" s="251" customFormat="1" ht="12" customHeight="1">
      <c r="A92" s="319" t="b">
        <v>1</v>
      </c>
      <c r="B92" s="319" t="s">
        <v>122</v>
      </c>
      <c r="C92" s="319" t="s">
        <v>428</v>
      </c>
      <c r="D92" s="319">
        <v>139</v>
      </c>
      <c r="E92" s="319">
        <v>121</v>
      </c>
      <c r="F92" s="319">
        <v>32</v>
      </c>
      <c r="G92" s="319">
        <v>32</v>
      </c>
      <c r="H92" s="319">
        <v>3</v>
      </c>
      <c r="I92" s="319">
        <v>8</v>
      </c>
      <c r="J92" s="319">
        <v>0</v>
      </c>
      <c r="K92" s="319">
        <v>0</v>
      </c>
      <c r="L92" s="319">
        <v>0</v>
      </c>
      <c r="O92" s="252" t="str">
        <f>INDEX([1]main!$C:$C,MATCH(C92,[1]main!$B:$B,0))</f>
        <v>骷髅斧手</v>
      </c>
      <c r="P92" s="252" t="str">
        <f>INDEX(main!E:E,MATCH(B92,main!B:B,0))</f>
        <v>白骨洞二层</v>
      </c>
    </row>
    <row r="93" spans="1:16" s="251" customFormat="1" ht="12" customHeight="1">
      <c r="A93" s="319" t="b">
        <v>1</v>
      </c>
      <c r="B93" s="319" t="s">
        <v>122</v>
      </c>
      <c r="C93" s="319" t="s">
        <v>428</v>
      </c>
      <c r="D93" s="319">
        <v>179</v>
      </c>
      <c r="E93" s="319">
        <v>95</v>
      </c>
      <c r="F93" s="319">
        <v>32</v>
      </c>
      <c r="G93" s="319">
        <v>32</v>
      </c>
      <c r="H93" s="319">
        <v>3</v>
      </c>
      <c r="I93" s="319">
        <v>8</v>
      </c>
      <c r="J93" s="319">
        <v>0</v>
      </c>
      <c r="K93" s="319">
        <v>0</v>
      </c>
      <c r="L93" s="319">
        <v>0</v>
      </c>
      <c r="O93" s="252" t="str">
        <f>INDEX([1]main!$C:$C,MATCH(C93,[1]main!$B:$B,0))</f>
        <v>骷髅斧手</v>
      </c>
      <c r="P93" s="252" t="str">
        <f>INDEX(main!E:E,MATCH(B93,main!B:B,0))</f>
        <v>白骨洞二层</v>
      </c>
    </row>
    <row r="94" spans="1:16" s="251" customFormat="1" ht="12" customHeight="1">
      <c r="A94" s="319" t="b">
        <v>1</v>
      </c>
      <c r="B94" s="319" t="s">
        <v>122</v>
      </c>
      <c r="C94" s="319" t="s">
        <v>429</v>
      </c>
      <c r="D94" s="319">
        <v>106</v>
      </c>
      <c r="E94" s="319">
        <v>58</v>
      </c>
      <c r="F94" s="319">
        <v>32</v>
      </c>
      <c r="G94" s="319">
        <v>32</v>
      </c>
      <c r="H94" s="319">
        <v>3</v>
      </c>
      <c r="I94" s="319">
        <v>8</v>
      </c>
      <c r="J94" s="319">
        <v>0</v>
      </c>
      <c r="K94" s="319">
        <v>0</v>
      </c>
      <c r="L94" s="319">
        <v>0</v>
      </c>
      <c r="O94" s="252" t="str">
        <f>INDEX([1]main!$C:$C,MATCH(C94,[1]main!$B:$B,0))</f>
        <v>骷髅卫士</v>
      </c>
      <c r="P94" s="252" t="str">
        <f>INDEX(main!E:E,MATCH(B94,main!B:B,0))</f>
        <v>白骨洞二层</v>
      </c>
    </row>
    <row r="95" spans="1:16" s="251" customFormat="1" ht="12" customHeight="1">
      <c r="A95" s="319" t="b">
        <v>1</v>
      </c>
      <c r="B95" s="319" t="s">
        <v>122</v>
      </c>
      <c r="C95" s="319" t="s">
        <v>429</v>
      </c>
      <c r="D95" s="319">
        <v>155</v>
      </c>
      <c r="E95" s="319">
        <v>64</v>
      </c>
      <c r="F95" s="319">
        <v>32</v>
      </c>
      <c r="G95" s="319">
        <v>32</v>
      </c>
      <c r="H95" s="319">
        <v>3</v>
      </c>
      <c r="I95" s="319">
        <v>8</v>
      </c>
      <c r="J95" s="319">
        <v>0</v>
      </c>
      <c r="K95" s="319">
        <v>0</v>
      </c>
      <c r="L95" s="319">
        <v>0</v>
      </c>
      <c r="O95" s="252" t="str">
        <f>INDEX([1]main!$C:$C,MATCH(C95,[1]main!$B:$B,0))</f>
        <v>骷髅卫士</v>
      </c>
      <c r="P95" s="252" t="str">
        <f>INDEX(main!E:E,MATCH(B95,main!B:B,0))</f>
        <v>白骨洞二层</v>
      </c>
    </row>
    <row r="96" spans="1:16" s="251" customFormat="1" ht="12" customHeight="1">
      <c r="A96" s="319" t="b">
        <v>1</v>
      </c>
      <c r="B96" s="319" t="s">
        <v>122</v>
      </c>
      <c r="C96" s="319" t="s">
        <v>429</v>
      </c>
      <c r="D96" s="319">
        <v>59</v>
      </c>
      <c r="E96" s="319">
        <v>94</v>
      </c>
      <c r="F96" s="319">
        <v>32</v>
      </c>
      <c r="G96" s="319">
        <v>32</v>
      </c>
      <c r="H96" s="319">
        <v>3</v>
      </c>
      <c r="I96" s="319">
        <v>8</v>
      </c>
      <c r="J96" s="319">
        <v>0</v>
      </c>
      <c r="K96" s="319">
        <v>0</v>
      </c>
      <c r="L96" s="319">
        <v>0</v>
      </c>
      <c r="O96" s="252" t="str">
        <f>INDEX([1]main!$C:$C,MATCH(C96,[1]main!$B:$B,0))</f>
        <v>骷髅卫士</v>
      </c>
      <c r="P96" s="252" t="str">
        <f>INDEX(main!E:E,MATCH(B96,main!B:B,0))</f>
        <v>白骨洞二层</v>
      </c>
    </row>
    <row r="97" spans="1:16" s="251" customFormat="1" ht="12" customHeight="1">
      <c r="A97" s="319" t="b">
        <v>1</v>
      </c>
      <c r="B97" s="319" t="s">
        <v>122</v>
      </c>
      <c r="C97" s="319" t="s">
        <v>429</v>
      </c>
      <c r="D97" s="319">
        <v>63</v>
      </c>
      <c r="E97" s="319">
        <v>142</v>
      </c>
      <c r="F97" s="319">
        <v>32</v>
      </c>
      <c r="G97" s="319">
        <v>32</v>
      </c>
      <c r="H97" s="319">
        <v>3</v>
      </c>
      <c r="I97" s="319">
        <v>8</v>
      </c>
      <c r="J97" s="319">
        <v>0</v>
      </c>
      <c r="K97" s="319">
        <v>0</v>
      </c>
      <c r="L97" s="319">
        <v>0</v>
      </c>
      <c r="O97" s="252" t="str">
        <f>INDEX([1]main!$C:$C,MATCH(C97,[1]main!$B:$B,0))</f>
        <v>骷髅卫士</v>
      </c>
      <c r="P97" s="252" t="str">
        <f>INDEX(main!E:E,MATCH(B97,main!B:B,0))</f>
        <v>白骨洞二层</v>
      </c>
    </row>
    <row r="98" spans="1:16" s="251" customFormat="1" ht="12" customHeight="1">
      <c r="A98" s="319" t="b">
        <v>1</v>
      </c>
      <c r="B98" s="319" t="s">
        <v>122</v>
      </c>
      <c r="C98" s="319" t="s">
        <v>429</v>
      </c>
      <c r="D98" s="319">
        <v>109</v>
      </c>
      <c r="E98" s="319">
        <v>96</v>
      </c>
      <c r="F98" s="319">
        <v>32</v>
      </c>
      <c r="G98" s="319">
        <v>32</v>
      </c>
      <c r="H98" s="319">
        <v>3</v>
      </c>
      <c r="I98" s="319">
        <v>8</v>
      </c>
      <c r="J98" s="319">
        <v>0</v>
      </c>
      <c r="K98" s="319">
        <v>0</v>
      </c>
      <c r="L98" s="319">
        <v>0</v>
      </c>
      <c r="O98" s="252" t="str">
        <f>INDEX([1]main!$C:$C,MATCH(C98,[1]main!$B:$B,0))</f>
        <v>骷髅卫士</v>
      </c>
      <c r="P98" s="252" t="str">
        <f>INDEX(main!E:E,MATCH(B98,main!B:B,0))</f>
        <v>白骨洞二层</v>
      </c>
    </row>
    <row r="99" spans="1:16" s="251" customFormat="1" ht="12" customHeight="1">
      <c r="A99" s="319" t="b">
        <v>1</v>
      </c>
      <c r="B99" s="319" t="s">
        <v>122</v>
      </c>
      <c r="C99" s="319" t="s">
        <v>429</v>
      </c>
      <c r="D99" s="319">
        <v>157</v>
      </c>
      <c r="E99" s="319">
        <v>37</v>
      </c>
      <c r="F99" s="319">
        <v>32</v>
      </c>
      <c r="G99" s="319">
        <v>32</v>
      </c>
      <c r="H99" s="319">
        <v>3</v>
      </c>
      <c r="I99" s="319">
        <v>8</v>
      </c>
      <c r="J99" s="319">
        <v>0</v>
      </c>
      <c r="K99" s="319">
        <v>0</v>
      </c>
      <c r="L99" s="319">
        <v>0</v>
      </c>
      <c r="O99" s="252" t="str">
        <f>INDEX([1]main!$C:$C,MATCH(C99,[1]main!$B:$B,0))</f>
        <v>骷髅卫士</v>
      </c>
      <c r="P99" s="252" t="str">
        <f>INDEX(main!E:E,MATCH(B99,main!B:B,0))</f>
        <v>白骨洞二层</v>
      </c>
    </row>
    <row r="100" spans="1:16" s="197" customFormat="1" ht="12" customHeight="1">
      <c r="A100" s="209" t="b">
        <v>1</v>
      </c>
      <c r="B100" s="209" t="s">
        <v>137</v>
      </c>
      <c r="C100" s="209" t="s">
        <v>451</v>
      </c>
      <c r="D100" s="209">
        <v>49</v>
      </c>
      <c r="E100" s="209">
        <v>153</v>
      </c>
      <c r="F100" s="209">
        <v>300</v>
      </c>
      <c r="G100" s="209">
        <v>240</v>
      </c>
      <c r="H100" s="209">
        <v>120</v>
      </c>
      <c r="I100" s="209">
        <v>8</v>
      </c>
      <c r="J100" s="197">
        <v>0</v>
      </c>
      <c r="K100" s="197">
        <v>0</v>
      </c>
      <c r="L100" s="197">
        <v>0</v>
      </c>
      <c r="O100" s="197" t="str">
        <f>INDEX([1]main!$C:$C,MATCH(C100,[1]main!$B:$B,0))</f>
        <v>僵尸</v>
      </c>
      <c r="P100" s="197" t="str">
        <f>INDEX(main!E:E,MATCH(B100,main!B:B,0))</f>
        <v>废弃矿洞</v>
      </c>
    </row>
    <row r="101" spans="1:16" s="197" customFormat="1" ht="12" customHeight="1">
      <c r="A101" s="209" t="b">
        <v>1</v>
      </c>
      <c r="B101" s="209" t="s">
        <v>137</v>
      </c>
      <c r="C101" s="209" t="s">
        <v>451</v>
      </c>
      <c r="D101" s="209">
        <v>252</v>
      </c>
      <c r="E101" s="209">
        <v>291</v>
      </c>
      <c r="F101" s="209">
        <v>80</v>
      </c>
      <c r="G101" s="209">
        <v>80</v>
      </c>
      <c r="H101" s="209">
        <v>30</v>
      </c>
      <c r="I101" s="209">
        <v>8</v>
      </c>
      <c r="J101" s="197">
        <v>0</v>
      </c>
      <c r="K101" s="197">
        <v>0</v>
      </c>
      <c r="L101" s="197">
        <v>0</v>
      </c>
      <c r="O101" s="197" t="str">
        <f>INDEX([1]main!$C:$C,MATCH(C101,[1]main!$B:$B,0))</f>
        <v>僵尸</v>
      </c>
      <c r="P101" s="197" t="str">
        <f>INDEX(main!E:E,MATCH(B101,main!B:B,0))</f>
        <v>废弃矿洞</v>
      </c>
    </row>
    <row r="102" spans="1:16" s="197" customFormat="1" ht="12" customHeight="1">
      <c r="A102" s="253" t="b">
        <v>1</v>
      </c>
      <c r="B102" s="253" t="s">
        <v>137</v>
      </c>
      <c r="C102" s="253" t="s">
        <v>450</v>
      </c>
      <c r="D102" s="253">
        <v>89</v>
      </c>
      <c r="E102" s="253">
        <v>145</v>
      </c>
      <c r="F102" s="253">
        <v>250</v>
      </c>
      <c r="G102" s="253">
        <v>200</v>
      </c>
      <c r="H102" s="253">
        <v>90</v>
      </c>
      <c r="I102" s="253">
        <v>8</v>
      </c>
      <c r="J102" s="197">
        <v>0</v>
      </c>
      <c r="K102" s="197">
        <v>0</v>
      </c>
      <c r="L102" s="197">
        <v>0</v>
      </c>
      <c r="O102" s="197" t="str">
        <f>INDEX([1]main!$C:$C,MATCH(C102,[1]main!$B:$B,0))</f>
        <v>电眼僵尸</v>
      </c>
      <c r="P102" s="197" t="str">
        <f>INDEX(main!E:E,MATCH(B102,main!B:B,0))</f>
        <v>废弃矿洞</v>
      </c>
    </row>
    <row r="103" spans="1:16" s="197" customFormat="1" ht="12" customHeight="1">
      <c r="A103" s="209" t="b">
        <v>1</v>
      </c>
      <c r="B103" s="209" t="s">
        <v>137</v>
      </c>
      <c r="C103" s="209" t="s">
        <v>452</v>
      </c>
      <c r="D103" s="209">
        <v>243</v>
      </c>
      <c r="E103" s="209">
        <v>111</v>
      </c>
      <c r="F103" s="209">
        <v>120</v>
      </c>
      <c r="G103" s="209">
        <v>120</v>
      </c>
      <c r="H103" s="209">
        <v>40</v>
      </c>
      <c r="I103" s="209">
        <v>8</v>
      </c>
      <c r="J103" s="197">
        <v>0</v>
      </c>
      <c r="K103" s="197">
        <v>0</v>
      </c>
      <c r="L103" s="197">
        <v>0</v>
      </c>
      <c r="O103" s="197" t="str">
        <f>INDEX([1]main!$C:$C,MATCH(C103,[1]main!$B:$B,0))</f>
        <v>巫毒僵尸</v>
      </c>
      <c r="P103" s="197" t="str">
        <f>INDEX(main!E:E,MATCH(B103,main!B:B,0))</f>
        <v>废弃矿洞</v>
      </c>
    </row>
    <row r="104" spans="1:16" s="197" customFormat="1" ht="12" customHeight="1">
      <c r="A104" s="209" t="b">
        <v>1</v>
      </c>
      <c r="B104" s="209" t="s">
        <v>137</v>
      </c>
      <c r="C104" s="209" t="s">
        <v>452</v>
      </c>
      <c r="D104" s="209">
        <v>53</v>
      </c>
      <c r="E104" s="209">
        <v>217</v>
      </c>
      <c r="F104" s="209">
        <v>250</v>
      </c>
      <c r="G104" s="209">
        <v>120</v>
      </c>
      <c r="H104" s="209">
        <v>80</v>
      </c>
      <c r="I104" s="209">
        <v>8</v>
      </c>
      <c r="J104" s="197">
        <v>0</v>
      </c>
      <c r="K104" s="197">
        <v>0</v>
      </c>
      <c r="L104" s="197">
        <v>0</v>
      </c>
      <c r="O104" s="197" t="str">
        <f>INDEX([1]main!$C:$C,MATCH(C104,[1]main!$B:$B,0))</f>
        <v>巫毒僵尸</v>
      </c>
      <c r="P104" s="197" t="str">
        <f>INDEX(main!E:E,MATCH(B104,main!B:B,0))</f>
        <v>废弃矿洞</v>
      </c>
    </row>
    <row r="105" spans="1:16" s="197" customFormat="1" ht="12" customHeight="1">
      <c r="A105" s="209" t="b">
        <v>1</v>
      </c>
      <c r="B105" s="209" t="s">
        <v>137</v>
      </c>
      <c r="C105" s="209" t="s">
        <v>451</v>
      </c>
      <c r="D105" s="209">
        <v>144</v>
      </c>
      <c r="E105" s="209">
        <v>249</v>
      </c>
      <c r="F105" s="209">
        <v>80</v>
      </c>
      <c r="G105" s="209">
        <v>80</v>
      </c>
      <c r="H105" s="209">
        <v>30</v>
      </c>
      <c r="I105" s="209">
        <v>8</v>
      </c>
      <c r="J105" s="197">
        <v>0</v>
      </c>
      <c r="K105" s="197">
        <v>0</v>
      </c>
      <c r="L105" s="197">
        <v>0</v>
      </c>
      <c r="O105" s="197" t="str">
        <f>INDEX([1]main!$C:$C,MATCH(C105,[1]main!$B:$B,0))</f>
        <v>僵尸</v>
      </c>
      <c r="P105" s="197" t="str">
        <f>INDEX(main!E:E,MATCH(B105,main!B:B,0))</f>
        <v>废弃矿洞</v>
      </c>
    </row>
    <row r="106" spans="1:16" s="267" customFormat="1" ht="12" customHeight="1">
      <c r="A106" s="267" t="b">
        <v>1</v>
      </c>
      <c r="B106" s="267" t="s">
        <v>137</v>
      </c>
      <c r="C106" s="267" t="s">
        <v>451</v>
      </c>
      <c r="D106" s="267">
        <v>142</v>
      </c>
      <c r="E106" s="267">
        <v>93</v>
      </c>
      <c r="F106" s="267">
        <v>100</v>
      </c>
      <c r="G106" s="267">
        <v>30</v>
      </c>
      <c r="H106" s="267">
        <v>20</v>
      </c>
      <c r="I106" s="267">
        <v>8</v>
      </c>
      <c r="J106" s="267">
        <v>0</v>
      </c>
      <c r="K106" s="267">
        <v>0</v>
      </c>
      <c r="L106" s="267">
        <v>0</v>
      </c>
      <c r="O106" s="267" t="str">
        <f>INDEX([1]main!$C:$C,MATCH(C106,[1]main!$B:$B,0))</f>
        <v>僵尸</v>
      </c>
      <c r="P106" s="267" t="str">
        <f>INDEX(main!E:E,MATCH(B106,main!B:B,0))</f>
        <v>废弃矿洞</v>
      </c>
    </row>
    <row r="107" spans="1:16" s="197" customFormat="1" ht="12" customHeight="1">
      <c r="A107" s="322" t="b">
        <v>1</v>
      </c>
      <c r="B107" s="322" t="s">
        <v>138</v>
      </c>
      <c r="C107" s="322" t="s">
        <v>453</v>
      </c>
      <c r="D107" s="322">
        <v>181</v>
      </c>
      <c r="E107" s="322">
        <v>157</v>
      </c>
      <c r="F107" s="322">
        <v>8</v>
      </c>
      <c r="G107" s="322">
        <v>8</v>
      </c>
      <c r="H107" s="322">
        <v>1</v>
      </c>
      <c r="I107" s="322">
        <v>0</v>
      </c>
      <c r="J107" s="322">
        <v>1</v>
      </c>
      <c r="K107" s="322">
        <v>0</v>
      </c>
      <c r="L107" s="322">
        <v>0</v>
      </c>
      <c r="M107" s="271" t="s">
        <v>547</v>
      </c>
      <c r="O107" s="197" t="str">
        <f>INDEX([1]main!$C:$C,MATCH(C107,[1]main!$B:$B,0))</f>
        <v>腐朽尸王</v>
      </c>
      <c r="P107" s="197" t="str">
        <f>INDEX(main!E:E,MATCH(B107,main!B:B,0))</f>
        <v>废弃矿洞二层</v>
      </c>
    </row>
    <row r="108" spans="1:16" s="197" customFormat="1" ht="12" customHeight="1">
      <c r="A108" s="322" t="b">
        <v>1</v>
      </c>
      <c r="B108" s="322" t="s">
        <v>138</v>
      </c>
      <c r="C108" s="322" t="s">
        <v>450</v>
      </c>
      <c r="D108" s="322">
        <v>104</v>
      </c>
      <c r="E108" s="322">
        <v>199</v>
      </c>
      <c r="F108" s="322">
        <v>80</v>
      </c>
      <c r="G108" s="322">
        <v>32</v>
      </c>
      <c r="H108" s="322">
        <v>10</v>
      </c>
      <c r="I108" s="322">
        <v>8</v>
      </c>
      <c r="J108" s="322">
        <v>0</v>
      </c>
      <c r="K108" s="322">
        <v>0</v>
      </c>
      <c r="L108" s="322">
        <v>0</v>
      </c>
      <c r="O108" s="197" t="str">
        <f>INDEX([1]main!$C:$C,MATCH(C108,[1]main!$B:$B,0))</f>
        <v>电眼僵尸</v>
      </c>
      <c r="P108" s="197" t="str">
        <f>INDEX(main!E:E,MATCH(B108,main!B:B,0))</f>
        <v>废弃矿洞二层</v>
      </c>
    </row>
    <row r="109" spans="1:16" s="197" customFormat="1" ht="12" customHeight="1">
      <c r="A109" s="322" t="b">
        <v>1</v>
      </c>
      <c r="B109" s="322" t="s">
        <v>138</v>
      </c>
      <c r="C109" s="322" t="s">
        <v>450</v>
      </c>
      <c r="D109" s="322">
        <v>134</v>
      </c>
      <c r="E109" s="322">
        <v>159</v>
      </c>
      <c r="F109" s="322">
        <v>100</v>
      </c>
      <c r="G109" s="322">
        <v>40</v>
      </c>
      <c r="H109" s="322">
        <v>10</v>
      </c>
      <c r="I109" s="322">
        <v>8</v>
      </c>
      <c r="J109" s="322">
        <v>0</v>
      </c>
      <c r="K109" s="322">
        <v>0</v>
      </c>
      <c r="L109" s="322">
        <v>0</v>
      </c>
      <c r="O109" s="197" t="str">
        <f>INDEX([1]main!$C:$C,MATCH(C109,[1]main!$B:$B,0))</f>
        <v>电眼僵尸</v>
      </c>
      <c r="P109" s="197" t="str">
        <f>INDEX(main!E:E,MATCH(B109,main!B:B,0))</f>
        <v>废弃矿洞二层</v>
      </c>
    </row>
    <row r="110" spans="1:16" s="197" customFormat="1" ht="12" customHeight="1">
      <c r="A110" s="322" t="b">
        <v>1</v>
      </c>
      <c r="B110" s="322" t="s">
        <v>138</v>
      </c>
      <c r="C110" s="322" t="s">
        <v>450</v>
      </c>
      <c r="D110" s="322">
        <v>230</v>
      </c>
      <c r="E110" s="322">
        <v>164</v>
      </c>
      <c r="F110" s="322">
        <v>80</v>
      </c>
      <c r="G110" s="322">
        <v>80</v>
      </c>
      <c r="H110" s="322">
        <v>10</v>
      </c>
      <c r="I110" s="322">
        <v>8</v>
      </c>
      <c r="J110" s="322">
        <v>0</v>
      </c>
      <c r="K110" s="322">
        <v>0</v>
      </c>
      <c r="L110" s="322">
        <v>0</v>
      </c>
      <c r="O110" s="197" t="str">
        <f>INDEX([1]main!$C:$C,MATCH(C110,[1]main!$B:$B,0))</f>
        <v>电眼僵尸</v>
      </c>
      <c r="P110" s="197" t="str">
        <f>INDEX(main!E:E,MATCH(B110,main!B:B,0))</f>
        <v>废弃矿洞二层</v>
      </c>
    </row>
    <row r="111" spans="1:16" s="253" customFormat="1" ht="12" customHeight="1">
      <c r="A111" s="322" t="b">
        <v>1</v>
      </c>
      <c r="B111" s="322" t="s">
        <v>138</v>
      </c>
      <c r="C111" s="322" t="s">
        <v>450</v>
      </c>
      <c r="D111" s="322">
        <v>76</v>
      </c>
      <c r="E111" s="322">
        <v>186</v>
      </c>
      <c r="F111" s="322">
        <v>50</v>
      </c>
      <c r="G111" s="322">
        <v>50</v>
      </c>
      <c r="H111" s="322">
        <v>10</v>
      </c>
      <c r="I111" s="322">
        <v>8</v>
      </c>
      <c r="J111" s="322">
        <v>0</v>
      </c>
      <c r="K111" s="322">
        <v>0</v>
      </c>
      <c r="L111" s="322">
        <v>0</v>
      </c>
      <c r="O111" s="254" t="str">
        <f>INDEX([1]main!$C:$C,MATCH(C111,[1]main!$B:$B,0))</f>
        <v>电眼僵尸</v>
      </c>
      <c r="P111" s="254" t="str">
        <f>INDEX(main!E:E,MATCH(B111,main!B:B,0))</f>
        <v>废弃矿洞二层</v>
      </c>
    </row>
    <row r="112" spans="1:16" s="253" customFormat="1" ht="12" customHeight="1">
      <c r="A112" s="322" t="b">
        <v>1</v>
      </c>
      <c r="B112" s="322" t="s">
        <v>138</v>
      </c>
      <c r="C112" s="322" t="s">
        <v>450</v>
      </c>
      <c r="D112" s="322">
        <v>126</v>
      </c>
      <c r="E112" s="322">
        <v>250</v>
      </c>
      <c r="F112" s="322">
        <v>32</v>
      </c>
      <c r="G112" s="322">
        <v>32</v>
      </c>
      <c r="H112" s="322">
        <v>5</v>
      </c>
      <c r="I112" s="322">
        <v>8</v>
      </c>
      <c r="J112" s="322">
        <v>0</v>
      </c>
      <c r="K112" s="322">
        <v>0</v>
      </c>
      <c r="L112" s="322">
        <v>0</v>
      </c>
      <c r="O112" s="254" t="str">
        <f>INDEX([1]main!$C:$C,MATCH(C112,[1]main!$B:$B,0))</f>
        <v>电眼僵尸</v>
      </c>
      <c r="P112" s="254" t="str">
        <f>INDEX(main!E:E,MATCH(B112,main!B:B,0))</f>
        <v>废弃矿洞二层</v>
      </c>
    </row>
    <row r="113" spans="1:16" s="253" customFormat="1" ht="12" customHeight="1">
      <c r="A113" s="322" t="b">
        <v>1</v>
      </c>
      <c r="B113" s="322" t="s">
        <v>138</v>
      </c>
      <c r="C113" s="322" t="s">
        <v>450</v>
      </c>
      <c r="D113" s="322">
        <v>202</v>
      </c>
      <c r="E113" s="322">
        <v>257</v>
      </c>
      <c r="F113" s="322">
        <v>32</v>
      </c>
      <c r="G113" s="322">
        <v>32</v>
      </c>
      <c r="H113" s="322">
        <v>5</v>
      </c>
      <c r="I113" s="322">
        <v>8</v>
      </c>
      <c r="J113" s="322">
        <v>0</v>
      </c>
      <c r="K113" s="322">
        <v>0</v>
      </c>
      <c r="L113" s="322">
        <v>0</v>
      </c>
      <c r="O113" s="254" t="str">
        <f>INDEX([1]main!$C:$C,MATCH(C113,[1]main!$B:$B,0))</f>
        <v>电眼僵尸</v>
      </c>
      <c r="P113" s="254" t="str">
        <f>INDEX(main!E:E,MATCH(B113,main!B:B,0))</f>
        <v>废弃矿洞二层</v>
      </c>
    </row>
    <row r="114" spans="1:16" s="253" customFormat="1" ht="12" customHeight="1">
      <c r="A114" s="322" t="b">
        <v>1</v>
      </c>
      <c r="B114" s="322" t="s">
        <v>138</v>
      </c>
      <c r="C114" s="322" t="s">
        <v>450</v>
      </c>
      <c r="D114" s="322">
        <v>256</v>
      </c>
      <c r="E114" s="322">
        <v>232</v>
      </c>
      <c r="F114" s="322">
        <v>32</v>
      </c>
      <c r="G114" s="322">
        <v>32</v>
      </c>
      <c r="H114" s="322">
        <v>5</v>
      </c>
      <c r="I114" s="322">
        <v>8</v>
      </c>
      <c r="J114" s="322">
        <v>0</v>
      </c>
      <c r="K114" s="322">
        <v>0</v>
      </c>
      <c r="L114" s="322">
        <v>0</v>
      </c>
      <c r="O114" s="254" t="str">
        <f>INDEX([1]main!$C:$C,MATCH(C114,[1]main!$B:$B,0))</f>
        <v>电眼僵尸</v>
      </c>
      <c r="P114" s="254" t="str">
        <f>INDEX(main!E:E,MATCH(B114,main!B:B,0))</f>
        <v>废弃矿洞二层</v>
      </c>
    </row>
    <row r="115" spans="1:16" s="253" customFormat="1" ht="12" customHeight="1">
      <c r="A115" s="322" t="b">
        <v>1</v>
      </c>
      <c r="B115" s="322" t="s">
        <v>138</v>
      </c>
      <c r="C115" s="322" t="s">
        <v>450</v>
      </c>
      <c r="D115" s="322">
        <v>277</v>
      </c>
      <c r="E115" s="322">
        <v>189</v>
      </c>
      <c r="F115" s="322">
        <v>32</v>
      </c>
      <c r="G115" s="322">
        <v>32</v>
      </c>
      <c r="H115" s="322">
        <v>5</v>
      </c>
      <c r="I115" s="322">
        <v>8</v>
      </c>
      <c r="J115" s="322">
        <v>0</v>
      </c>
      <c r="K115" s="322">
        <v>0</v>
      </c>
      <c r="L115" s="322">
        <v>0</v>
      </c>
      <c r="O115" s="254" t="str">
        <f>INDEX([1]main!$C:$C,MATCH(C115,[1]main!$B:$B,0))</f>
        <v>电眼僵尸</v>
      </c>
      <c r="P115" s="254" t="str">
        <f>INDEX(main!E:E,MATCH(B115,main!B:B,0))</f>
        <v>废弃矿洞二层</v>
      </c>
    </row>
    <row r="116" spans="1:16" s="253" customFormat="1" ht="12" customHeight="1">
      <c r="A116" s="322" t="b">
        <v>1</v>
      </c>
      <c r="B116" s="322" t="s">
        <v>138</v>
      </c>
      <c r="C116" s="322" t="s">
        <v>450</v>
      </c>
      <c r="D116" s="322">
        <v>240</v>
      </c>
      <c r="E116" s="322">
        <v>172</v>
      </c>
      <c r="F116" s="322">
        <v>32</v>
      </c>
      <c r="G116" s="322">
        <v>32</v>
      </c>
      <c r="H116" s="322">
        <v>5</v>
      </c>
      <c r="I116" s="322">
        <v>8</v>
      </c>
      <c r="J116" s="322">
        <v>0</v>
      </c>
      <c r="K116" s="322">
        <v>0</v>
      </c>
      <c r="L116" s="322">
        <v>0</v>
      </c>
      <c r="O116" s="254" t="str">
        <f>INDEX([1]main!$C:$C,MATCH(C116,[1]main!$B:$B,0))</f>
        <v>电眼僵尸</v>
      </c>
      <c r="P116" s="254" t="str">
        <f>INDEX(main!E:E,MATCH(B116,main!B:B,0))</f>
        <v>废弃矿洞二层</v>
      </c>
    </row>
    <row r="117" spans="1:16" s="253" customFormat="1" ht="12" customHeight="1">
      <c r="A117" s="322" t="b">
        <v>1</v>
      </c>
      <c r="B117" s="322" t="s">
        <v>138</v>
      </c>
      <c r="C117" s="322" t="s">
        <v>450</v>
      </c>
      <c r="D117" s="322">
        <v>189</v>
      </c>
      <c r="E117" s="322">
        <v>133</v>
      </c>
      <c r="F117" s="322">
        <v>32</v>
      </c>
      <c r="G117" s="322">
        <v>32</v>
      </c>
      <c r="H117" s="322">
        <v>5</v>
      </c>
      <c r="I117" s="322">
        <v>8</v>
      </c>
      <c r="J117" s="322">
        <v>0</v>
      </c>
      <c r="K117" s="322">
        <v>0</v>
      </c>
      <c r="L117" s="322">
        <v>0</v>
      </c>
      <c r="O117" s="254" t="str">
        <f>INDEX([1]main!$C:$C,MATCH(C117,[1]main!$B:$B,0))</f>
        <v>电眼僵尸</v>
      </c>
      <c r="P117" s="254" t="str">
        <f>INDEX(main!E:E,MATCH(B117,main!B:B,0))</f>
        <v>废弃矿洞二层</v>
      </c>
    </row>
    <row r="118" spans="1:16" s="253" customFormat="1" ht="12" customHeight="1">
      <c r="A118" s="322" t="b">
        <v>1</v>
      </c>
      <c r="B118" s="322" t="s">
        <v>138</v>
      </c>
      <c r="C118" s="322" t="s">
        <v>450</v>
      </c>
      <c r="D118" s="322">
        <v>154</v>
      </c>
      <c r="E118" s="322">
        <v>274</v>
      </c>
      <c r="F118" s="322">
        <v>32</v>
      </c>
      <c r="G118" s="322">
        <v>32</v>
      </c>
      <c r="H118" s="322">
        <v>5</v>
      </c>
      <c r="I118" s="322">
        <v>8</v>
      </c>
      <c r="J118" s="322">
        <v>0</v>
      </c>
      <c r="K118" s="322">
        <v>0</v>
      </c>
      <c r="L118" s="322">
        <v>0</v>
      </c>
      <c r="O118" s="254" t="str">
        <f>INDEX([1]main!$C:$C,MATCH(C118,[1]main!$B:$B,0))</f>
        <v>电眼僵尸</v>
      </c>
      <c r="P118" s="254" t="str">
        <f>INDEX(main!E:E,MATCH(B118,main!B:B,0))</f>
        <v>废弃矿洞二层</v>
      </c>
    </row>
    <row r="119" spans="1:16" s="253" customFormat="1" ht="12" customHeight="1">
      <c r="A119" s="322" t="b">
        <v>1</v>
      </c>
      <c r="B119" s="322" t="s">
        <v>138</v>
      </c>
      <c r="C119" s="322" t="s">
        <v>450</v>
      </c>
      <c r="D119" s="322">
        <v>162</v>
      </c>
      <c r="E119" s="322">
        <v>160</v>
      </c>
      <c r="F119" s="322">
        <v>32</v>
      </c>
      <c r="G119" s="322">
        <v>32</v>
      </c>
      <c r="H119" s="322">
        <v>5</v>
      </c>
      <c r="I119" s="322">
        <v>8</v>
      </c>
      <c r="J119" s="322">
        <v>0</v>
      </c>
      <c r="K119" s="322">
        <v>0</v>
      </c>
      <c r="L119" s="322">
        <v>0</v>
      </c>
      <c r="O119" s="254" t="str">
        <f>INDEX([1]main!$C:$C,MATCH(C119,[1]main!$B:$B,0))</f>
        <v>电眼僵尸</v>
      </c>
      <c r="P119" s="254" t="str">
        <f>INDEX(main!E:E,MATCH(B119,main!B:B,0))</f>
        <v>废弃矿洞二层</v>
      </c>
    </row>
    <row r="120" spans="1:16" s="253" customFormat="1" ht="12" customHeight="1">
      <c r="A120" s="322" t="b">
        <v>1</v>
      </c>
      <c r="B120" s="322" t="s">
        <v>138</v>
      </c>
      <c r="C120" s="322" t="s">
        <v>450</v>
      </c>
      <c r="D120" s="322">
        <v>302</v>
      </c>
      <c r="E120" s="322">
        <v>214</v>
      </c>
      <c r="F120" s="322">
        <v>32</v>
      </c>
      <c r="G120" s="322">
        <v>32</v>
      </c>
      <c r="H120" s="322">
        <v>5</v>
      </c>
      <c r="I120" s="322">
        <v>8</v>
      </c>
      <c r="J120" s="322">
        <v>0</v>
      </c>
      <c r="K120" s="322">
        <v>0</v>
      </c>
      <c r="L120" s="322">
        <v>0</v>
      </c>
      <c r="O120" s="254" t="str">
        <f>INDEX([1]main!$C:$C,MATCH(C120,[1]main!$B:$B,0))</f>
        <v>电眼僵尸</v>
      </c>
      <c r="P120" s="254" t="str">
        <f>INDEX(main!E:E,MATCH(B120,main!B:B,0))</f>
        <v>废弃矿洞二层</v>
      </c>
    </row>
    <row r="121" spans="1:16" s="253" customFormat="1" ht="12" customHeight="1">
      <c r="A121" s="322" t="b">
        <v>1</v>
      </c>
      <c r="B121" s="322" t="s">
        <v>138</v>
      </c>
      <c r="C121" s="322" t="s">
        <v>450</v>
      </c>
      <c r="D121" s="322">
        <v>41</v>
      </c>
      <c r="E121" s="322">
        <v>197</v>
      </c>
      <c r="F121" s="322">
        <v>32</v>
      </c>
      <c r="G121" s="322">
        <v>32</v>
      </c>
      <c r="H121" s="322">
        <v>5</v>
      </c>
      <c r="I121" s="322">
        <v>8</v>
      </c>
      <c r="J121" s="322">
        <v>0</v>
      </c>
      <c r="K121" s="322">
        <v>0</v>
      </c>
      <c r="L121" s="322">
        <v>0</v>
      </c>
      <c r="O121" s="254" t="str">
        <f>INDEX([1]main!$C:$C,MATCH(C121,[1]main!$B:$B,0))</f>
        <v>电眼僵尸</v>
      </c>
      <c r="P121" s="254" t="str">
        <f>INDEX(main!E:E,MATCH(B121,main!B:B,0))</f>
        <v>废弃矿洞二层</v>
      </c>
    </row>
    <row r="122" spans="1:16" s="253" customFormat="1" ht="12" customHeight="1">
      <c r="A122" s="322" t="b">
        <v>1</v>
      </c>
      <c r="B122" s="322" t="s">
        <v>138</v>
      </c>
      <c r="C122" s="322" t="s">
        <v>450</v>
      </c>
      <c r="D122" s="322">
        <v>132</v>
      </c>
      <c r="E122" s="322">
        <v>186</v>
      </c>
      <c r="F122" s="322">
        <v>32</v>
      </c>
      <c r="G122" s="322">
        <v>32</v>
      </c>
      <c r="H122" s="322">
        <v>5</v>
      </c>
      <c r="I122" s="322">
        <v>8</v>
      </c>
      <c r="J122" s="322">
        <v>0</v>
      </c>
      <c r="K122" s="322">
        <v>0</v>
      </c>
      <c r="L122" s="322">
        <v>0</v>
      </c>
      <c r="O122" s="254" t="str">
        <f>INDEX([1]main!$C:$C,MATCH(C122,[1]main!$B:$B,0))</f>
        <v>电眼僵尸</v>
      </c>
      <c r="P122" s="254" t="str">
        <f>INDEX(main!E:E,MATCH(B122,main!B:B,0))</f>
        <v>废弃矿洞二层</v>
      </c>
    </row>
    <row r="123" spans="1:16" s="253" customFormat="1" ht="12" customHeight="1">
      <c r="A123" s="322" t="b">
        <v>1</v>
      </c>
      <c r="B123" s="322" t="s">
        <v>138</v>
      </c>
      <c r="C123" s="322" t="s">
        <v>450</v>
      </c>
      <c r="D123" s="322">
        <v>68</v>
      </c>
      <c r="E123" s="322">
        <v>226</v>
      </c>
      <c r="F123" s="322">
        <v>32</v>
      </c>
      <c r="G123" s="322">
        <v>32</v>
      </c>
      <c r="H123" s="322">
        <v>5</v>
      </c>
      <c r="I123" s="322">
        <v>8</v>
      </c>
      <c r="J123" s="322">
        <v>0</v>
      </c>
      <c r="K123" s="322">
        <v>0</v>
      </c>
      <c r="L123" s="322">
        <v>0</v>
      </c>
      <c r="O123" s="254" t="str">
        <f>INDEX([1]main!$C:$C,MATCH(C123,[1]main!$B:$B,0))</f>
        <v>电眼僵尸</v>
      </c>
      <c r="P123" s="254" t="str">
        <f>INDEX(main!E:E,MATCH(B123,main!B:B,0))</f>
        <v>废弃矿洞二层</v>
      </c>
    </row>
    <row r="124" spans="1:16" s="286" customFormat="1" ht="12" customHeight="1">
      <c r="A124" s="322" t="b">
        <v>1</v>
      </c>
      <c r="B124" s="322" t="s">
        <v>138</v>
      </c>
      <c r="C124" s="322" t="s">
        <v>396</v>
      </c>
      <c r="D124" s="322">
        <v>100</v>
      </c>
      <c r="E124" s="322">
        <v>173</v>
      </c>
      <c r="F124" s="322">
        <v>160</v>
      </c>
      <c r="G124" s="322">
        <v>100</v>
      </c>
      <c r="H124" s="322">
        <v>10</v>
      </c>
      <c r="I124" s="322">
        <v>120</v>
      </c>
      <c r="J124" s="322">
        <v>0</v>
      </c>
      <c r="K124" s="322">
        <v>0</v>
      </c>
      <c r="L124" s="322">
        <v>0</v>
      </c>
      <c r="O124" s="286" t="str">
        <f>INDEX([1]main!$C:$C,MATCH(C124,[1]main!$B:$B,0))</f>
        <v>精英巨螯节虫</v>
      </c>
      <c r="P124" s="286" t="str">
        <f>INDEX(main!E:E,MATCH(B124,main!B:B,0))</f>
        <v>废弃矿洞二层</v>
      </c>
    </row>
    <row r="125" spans="1:16" s="197" customFormat="1" ht="12" customHeight="1">
      <c r="A125" s="255" t="b">
        <v>1</v>
      </c>
      <c r="B125" s="255" t="s">
        <v>139</v>
      </c>
      <c r="C125" s="255" t="s">
        <v>454</v>
      </c>
      <c r="D125" s="255">
        <v>77</v>
      </c>
      <c r="E125" s="255">
        <v>52</v>
      </c>
      <c r="F125" s="255">
        <v>8</v>
      </c>
      <c r="G125" s="255">
        <v>8</v>
      </c>
      <c r="H125" s="255">
        <v>2</v>
      </c>
      <c r="I125" s="255">
        <v>8</v>
      </c>
      <c r="J125" s="255">
        <v>0</v>
      </c>
      <c r="K125" s="255">
        <v>0</v>
      </c>
      <c r="L125" s="255">
        <v>0</v>
      </c>
      <c r="O125" s="197" t="str">
        <f>INDEX([1]main!$C:$C,MATCH(C125,[1]main!$B:$B,0))</f>
        <v>虚弱的暗黑教主</v>
      </c>
      <c r="P125" s="197" t="str">
        <f>INDEX(main!E:E,MATCH(B125,main!B:B,0))</f>
        <v>暗黑神殿</v>
      </c>
    </row>
    <row r="126" spans="1:16" s="197" customFormat="1" ht="12" customHeight="1">
      <c r="A126" s="255" t="b">
        <v>1</v>
      </c>
      <c r="B126" s="255" t="s">
        <v>139</v>
      </c>
      <c r="C126" s="255" t="s">
        <v>456</v>
      </c>
      <c r="D126" s="255">
        <v>366</v>
      </c>
      <c r="E126" s="255">
        <v>100</v>
      </c>
      <c r="F126" s="255">
        <v>40</v>
      </c>
      <c r="G126" s="255">
        <v>50</v>
      </c>
      <c r="H126" s="255">
        <v>15</v>
      </c>
      <c r="I126" s="255">
        <v>8</v>
      </c>
      <c r="J126" s="255">
        <v>0</v>
      </c>
      <c r="K126" s="255">
        <v>0</v>
      </c>
      <c r="L126" s="255">
        <v>0</v>
      </c>
      <c r="O126" s="197" t="str">
        <f>INDEX([1]main!$C:$C,MATCH(C126,[1]main!$B:$B,0))</f>
        <v>护殿凶兽</v>
      </c>
      <c r="P126" s="197" t="str">
        <f>INDEX(main!E:E,MATCH(B126,main!B:B,0))</f>
        <v>暗黑神殿</v>
      </c>
    </row>
    <row r="127" spans="1:16" s="211" customFormat="1" ht="12" customHeight="1">
      <c r="A127" s="255" t="b">
        <v>1</v>
      </c>
      <c r="B127" s="255" t="s">
        <v>139</v>
      </c>
      <c r="C127" s="255" t="s">
        <v>456</v>
      </c>
      <c r="D127" s="255">
        <v>279</v>
      </c>
      <c r="E127" s="255">
        <v>147</v>
      </c>
      <c r="F127" s="255">
        <v>70</v>
      </c>
      <c r="G127" s="255">
        <v>32</v>
      </c>
      <c r="H127" s="255">
        <v>30</v>
      </c>
      <c r="I127" s="255">
        <v>8</v>
      </c>
      <c r="J127" s="255">
        <v>0</v>
      </c>
      <c r="K127" s="255">
        <v>0</v>
      </c>
      <c r="L127" s="255">
        <v>0</v>
      </c>
      <c r="O127" s="212" t="str">
        <f>INDEX([1]main!$C:$C,MATCH(C127,[1]main!$B:$B,0))</f>
        <v>护殿凶兽</v>
      </c>
      <c r="P127" s="212" t="str">
        <f>INDEX(main!E:E,MATCH(B127,main!B:B,0))</f>
        <v>暗黑神殿</v>
      </c>
    </row>
    <row r="128" spans="1:16" s="267" customFormat="1" ht="12" customHeight="1">
      <c r="A128" s="267" t="b">
        <v>1</v>
      </c>
      <c r="B128" s="267" t="s">
        <v>139</v>
      </c>
      <c r="C128" s="267" t="s">
        <v>456</v>
      </c>
      <c r="D128" s="267">
        <v>336</v>
      </c>
      <c r="E128" s="267">
        <v>72</v>
      </c>
      <c r="F128" s="267">
        <v>32</v>
      </c>
      <c r="G128" s="267">
        <v>24</v>
      </c>
      <c r="H128" s="267">
        <v>5</v>
      </c>
      <c r="I128" s="267">
        <v>8</v>
      </c>
      <c r="J128" s="267">
        <v>0</v>
      </c>
      <c r="K128" s="267">
        <v>0</v>
      </c>
      <c r="L128" s="267">
        <v>0</v>
      </c>
      <c r="O128" s="267" t="str">
        <f>INDEX([1]main!$C:$C,MATCH(C128,[1]main!$B:$B,0))</f>
        <v>护殿凶兽</v>
      </c>
      <c r="P128" s="267" t="str">
        <f>INDEX(main!E:E,MATCH(B128,main!B:B,0))</f>
        <v>暗黑神殿</v>
      </c>
    </row>
    <row r="129" spans="1:16" s="211" customFormat="1" ht="12" customHeight="1">
      <c r="A129" s="255" t="b">
        <v>1</v>
      </c>
      <c r="B129" s="255" t="s">
        <v>139</v>
      </c>
      <c r="C129" s="255" t="s">
        <v>457</v>
      </c>
      <c r="D129" s="255">
        <v>52</v>
      </c>
      <c r="E129" s="255">
        <v>55</v>
      </c>
      <c r="F129" s="255">
        <v>50</v>
      </c>
      <c r="G129" s="255">
        <v>30</v>
      </c>
      <c r="H129" s="255">
        <v>10</v>
      </c>
      <c r="I129" s="255">
        <v>8</v>
      </c>
      <c r="J129" s="255">
        <v>0</v>
      </c>
      <c r="K129" s="255">
        <v>0</v>
      </c>
      <c r="L129" s="255">
        <v>0</v>
      </c>
      <c r="O129" s="212" t="str">
        <f>INDEX([1]main!$C:$C,MATCH(C129,[1]main!$B:$B,0))</f>
        <v>暗黑勇士</v>
      </c>
      <c r="P129" s="212" t="str">
        <f>INDEX(main!E:E,MATCH(B129,main!B:B,0))</f>
        <v>暗黑神殿</v>
      </c>
    </row>
    <row r="130" spans="1:16" s="211" customFormat="1" ht="12" customHeight="1">
      <c r="A130" s="255" t="b">
        <v>1</v>
      </c>
      <c r="B130" s="255" t="s">
        <v>139</v>
      </c>
      <c r="C130" s="255" t="s">
        <v>459</v>
      </c>
      <c r="D130" s="255">
        <v>282</v>
      </c>
      <c r="E130" s="255">
        <v>38</v>
      </c>
      <c r="F130" s="255">
        <v>45</v>
      </c>
      <c r="G130" s="255">
        <v>30</v>
      </c>
      <c r="H130" s="255">
        <v>20</v>
      </c>
      <c r="I130" s="255">
        <v>8</v>
      </c>
      <c r="J130" s="255">
        <v>0</v>
      </c>
      <c r="K130" s="255">
        <v>0</v>
      </c>
      <c r="L130" s="255">
        <v>0</v>
      </c>
      <c r="O130" s="212" t="str">
        <f>INDEX([1]main!$C:$C,MATCH(C130,[1]main!$B:$B,0))</f>
        <v>暗黑守卫</v>
      </c>
      <c r="P130" s="212" t="str">
        <f>INDEX(main!E:E,MATCH(B130,main!B:B,0))</f>
        <v>暗黑神殿</v>
      </c>
    </row>
    <row r="131" spans="1:16" s="267" customFormat="1" ht="12" customHeight="1">
      <c r="A131" s="267" t="b">
        <v>1</v>
      </c>
      <c r="B131" s="267" t="s">
        <v>139</v>
      </c>
      <c r="C131" s="267" t="s">
        <v>459</v>
      </c>
      <c r="D131" s="267">
        <v>245</v>
      </c>
      <c r="E131" s="267">
        <v>22</v>
      </c>
      <c r="F131" s="267">
        <v>32</v>
      </c>
      <c r="G131" s="267">
        <v>16</v>
      </c>
      <c r="H131" s="267">
        <v>5</v>
      </c>
      <c r="I131" s="267">
        <v>8</v>
      </c>
      <c r="J131" s="267">
        <v>0</v>
      </c>
      <c r="K131" s="267">
        <v>0</v>
      </c>
      <c r="L131" s="267">
        <v>0</v>
      </c>
      <c r="O131" s="267" t="str">
        <f>INDEX([1]main!$C:$C,MATCH(C131,[1]main!$B:$B,0))</f>
        <v>暗黑守卫</v>
      </c>
      <c r="P131" s="267" t="str">
        <f>INDEX(main!E:E,MATCH(B131,main!B:B,0))</f>
        <v>暗黑神殿</v>
      </c>
    </row>
    <row r="132" spans="1:16" s="211" customFormat="1" ht="12" customHeight="1">
      <c r="A132" s="255" t="b">
        <v>1</v>
      </c>
      <c r="B132" s="255" t="s">
        <v>139</v>
      </c>
      <c r="C132" s="255" t="s">
        <v>457</v>
      </c>
      <c r="D132" s="255">
        <v>29</v>
      </c>
      <c r="E132" s="255">
        <v>114</v>
      </c>
      <c r="F132" s="255">
        <v>30</v>
      </c>
      <c r="G132" s="255">
        <v>40</v>
      </c>
      <c r="H132" s="255">
        <v>15</v>
      </c>
      <c r="I132" s="255">
        <v>8</v>
      </c>
      <c r="J132" s="255">
        <v>0</v>
      </c>
      <c r="K132" s="255">
        <v>0</v>
      </c>
      <c r="L132" s="255">
        <v>0</v>
      </c>
      <c r="O132" s="212" t="str">
        <f>INDEX([1]main!$C:$C,MATCH(C132,[1]main!$B:$B,0))</f>
        <v>暗黑勇士</v>
      </c>
      <c r="P132" s="212" t="str">
        <f>INDEX(main!E:E,MATCH(B132,main!B:B,0))</f>
        <v>暗黑神殿</v>
      </c>
    </row>
    <row r="133" spans="1:16" s="211" customFormat="1" ht="12" customHeight="1">
      <c r="A133" s="255" t="b">
        <v>1</v>
      </c>
      <c r="B133" s="255" t="s">
        <v>139</v>
      </c>
      <c r="C133" s="255" t="s">
        <v>456</v>
      </c>
      <c r="D133" s="255">
        <v>241</v>
      </c>
      <c r="E133" s="255">
        <v>92</v>
      </c>
      <c r="F133" s="255">
        <v>40</v>
      </c>
      <c r="G133" s="255">
        <v>48</v>
      </c>
      <c r="H133" s="255">
        <v>20</v>
      </c>
      <c r="I133" s="255">
        <v>8</v>
      </c>
      <c r="J133" s="255">
        <v>0</v>
      </c>
      <c r="K133" s="255">
        <v>0</v>
      </c>
      <c r="L133" s="255">
        <v>0</v>
      </c>
      <c r="O133" s="212" t="str">
        <f>INDEX([1]main!$C:$C,MATCH(C133,[1]main!$B:$B,0))</f>
        <v>护殿凶兽</v>
      </c>
      <c r="P133" s="212" t="str">
        <f>INDEX(main!E:E,MATCH(B133,main!B:B,0))</f>
        <v>暗黑神殿</v>
      </c>
    </row>
    <row r="134" spans="1:16" s="211" customFormat="1" ht="12" customHeight="1">
      <c r="A134" s="255" t="b">
        <v>1</v>
      </c>
      <c r="B134" s="255" t="s">
        <v>139</v>
      </c>
      <c r="C134" s="255" t="s">
        <v>457</v>
      </c>
      <c r="D134" s="255">
        <v>154</v>
      </c>
      <c r="E134" s="255">
        <v>134</v>
      </c>
      <c r="F134" s="255">
        <v>30</v>
      </c>
      <c r="G134" s="255">
        <v>40</v>
      </c>
      <c r="H134" s="255">
        <v>5</v>
      </c>
      <c r="I134" s="255">
        <v>8</v>
      </c>
      <c r="J134" s="255">
        <v>0</v>
      </c>
      <c r="K134" s="255">
        <v>0</v>
      </c>
      <c r="L134" s="255">
        <v>0</v>
      </c>
      <c r="O134" s="212" t="str">
        <f>INDEX([1]main!$C:$C,MATCH(C134,[1]main!$B:$B,0))</f>
        <v>暗黑勇士</v>
      </c>
      <c r="P134" s="212" t="str">
        <f>INDEX(main!E:E,MATCH(B134,main!B:B,0))</f>
        <v>暗黑神殿</v>
      </c>
    </row>
    <row r="135" spans="1:16" s="267" customFormat="1" ht="12" customHeight="1">
      <c r="A135" s="267" t="b">
        <v>1</v>
      </c>
      <c r="B135" s="267" t="s">
        <v>139</v>
      </c>
      <c r="C135" s="267" t="s">
        <v>457</v>
      </c>
      <c r="D135" s="267">
        <v>113</v>
      </c>
      <c r="E135" s="267">
        <v>145</v>
      </c>
      <c r="F135" s="267">
        <v>16</v>
      </c>
      <c r="G135" s="267">
        <v>16</v>
      </c>
      <c r="H135" s="267">
        <v>3</v>
      </c>
      <c r="I135" s="267">
        <v>8</v>
      </c>
      <c r="J135" s="267">
        <v>0</v>
      </c>
      <c r="K135" s="267">
        <v>0</v>
      </c>
      <c r="L135" s="267">
        <v>0</v>
      </c>
      <c r="O135" s="267" t="str">
        <f>INDEX([1]main!$C:$C,MATCH(C135,[1]main!$B:$B,0))</f>
        <v>暗黑勇士</v>
      </c>
      <c r="P135" s="267" t="str">
        <f>INDEX(main!E:E,MATCH(B135,main!B:B,0))</f>
        <v>暗黑神殿</v>
      </c>
    </row>
    <row r="136" spans="1:16" s="267" customFormat="1" ht="12" customHeight="1">
      <c r="A136" s="267" t="b">
        <v>1</v>
      </c>
      <c r="B136" s="267" t="s">
        <v>139</v>
      </c>
      <c r="C136" s="267" t="s">
        <v>457</v>
      </c>
      <c r="D136" s="267">
        <v>80</v>
      </c>
      <c r="E136" s="267">
        <v>160</v>
      </c>
      <c r="F136" s="267">
        <v>16</v>
      </c>
      <c r="G136" s="267">
        <v>16</v>
      </c>
      <c r="H136" s="267">
        <v>2</v>
      </c>
      <c r="I136" s="267">
        <v>8</v>
      </c>
      <c r="J136" s="267">
        <v>0</v>
      </c>
      <c r="K136" s="267">
        <v>0</v>
      </c>
      <c r="L136" s="267">
        <v>0</v>
      </c>
      <c r="O136" s="267" t="str">
        <f>INDEX([1]main!$C:$C,MATCH(C136,[1]main!$B:$B,0))</f>
        <v>暗黑勇士</v>
      </c>
      <c r="P136" s="267" t="str">
        <f>INDEX(main!E:E,MATCH(B136,main!B:B,0))</f>
        <v>暗黑神殿</v>
      </c>
    </row>
    <row r="137" spans="1:16" s="211" customFormat="1" ht="12" customHeight="1">
      <c r="A137" s="255" t="b">
        <v>1</v>
      </c>
      <c r="B137" s="255" t="s">
        <v>139</v>
      </c>
      <c r="C137" s="255" t="s">
        <v>456</v>
      </c>
      <c r="D137" s="255">
        <v>174</v>
      </c>
      <c r="E137" s="255">
        <v>95</v>
      </c>
      <c r="F137" s="255">
        <v>30</v>
      </c>
      <c r="G137" s="255">
        <v>16</v>
      </c>
      <c r="H137" s="255">
        <v>10</v>
      </c>
      <c r="I137" s="255">
        <v>8</v>
      </c>
      <c r="J137" s="255">
        <v>0</v>
      </c>
      <c r="K137" s="255">
        <v>0</v>
      </c>
      <c r="L137" s="255">
        <v>0</v>
      </c>
      <c r="O137" s="212" t="str">
        <f>INDEX([1]main!$C:$C,MATCH(C137,[1]main!$B:$B,0))</f>
        <v>护殿凶兽</v>
      </c>
      <c r="P137" s="212" t="str">
        <f>INDEX(main!E:E,MATCH(B137,main!B:B,0))</f>
        <v>暗黑神殿</v>
      </c>
    </row>
    <row r="138" spans="1:16" s="211" customFormat="1" ht="12" customHeight="1">
      <c r="A138" s="255" t="b">
        <v>1</v>
      </c>
      <c r="B138" s="255" t="s">
        <v>139</v>
      </c>
      <c r="C138" s="255" t="s">
        <v>457</v>
      </c>
      <c r="D138" s="255">
        <v>174</v>
      </c>
      <c r="E138" s="255">
        <v>176</v>
      </c>
      <c r="F138" s="255">
        <v>30</v>
      </c>
      <c r="G138" s="255">
        <v>30</v>
      </c>
      <c r="H138" s="255">
        <v>5</v>
      </c>
      <c r="I138" s="255">
        <v>8</v>
      </c>
      <c r="J138" s="255">
        <v>0</v>
      </c>
      <c r="K138" s="255">
        <v>0</v>
      </c>
      <c r="L138" s="255">
        <v>0</v>
      </c>
      <c r="O138" s="212" t="str">
        <f>INDEX([1]main!$C:$C,MATCH(C138,[1]main!$B:$B,0))</f>
        <v>暗黑勇士</v>
      </c>
      <c r="P138" s="212" t="str">
        <f>INDEX(main!E:E,MATCH(B138,main!B:B,0))</f>
        <v>暗黑神殿</v>
      </c>
    </row>
    <row r="139" spans="1:16" s="267" customFormat="1" ht="12" customHeight="1">
      <c r="A139" s="267" t="b">
        <v>1</v>
      </c>
      <c r="B139" s="267" t="s">
        <v>139</v>
      </c>
      <c r="C139" s="267" t="s">
        <v>457</v>
      </c>
      <c r="D139" s="267">
        <v>204</v>
      </c>
      <c r="E139" s="267">
        <v>188</v>
      </c>
      <c r="F139" s="267">
        <v>40</v>
      </c>
      <c r="G139" s="267">
        <v>16</v>
      </c>
      <c r="H139" s="267">
        <v>5</v>
      </c>
      <c r="I139" s="267">
        <v>8</v>
      </c>
      <c r="J139" s="267">
        <v>0</v>
      </c>
      <c r="K139" s="267">
        <v>0</v>
      </c>
      <c r="L139" s="267">
        <v>0</v>
      </c>
      <c r="O139" s="267" t="str">
        <f>INDEX([1]main!$C:$C,MATCH(C139,[1]main!$B:$B,0))</f>
        <v>暗黑勇士</v>
      </c>
      <c r="P139" s="267" t="str">
        <f>INDEX(main!E:E,MATCH(B139,main!B:B,0))</f>
        <v>暗黑神殿</v>
      </c>
    </row>
    <row r="140" spans="1:16" s="197" customFormat="1" ht="12" customHeight="1">
      <c r="A140" s="256" t="b">
        <v>1</v>
      </c>
      <c r="B140" s="256" t="s">
        <v>140</v>
      </c>
      <c r="C140" s="256" t="s">
        <v>460</v>
      </c>
      <c r="D140" s="256">
        <v>114</v>
      </c>
      <c r="E140" s="256">
        <v>49</v>
      </c>
      <c r="F140" s="256">
        <v>12</v>
      </c>
      <c r="G140" s="256">
        <v>12</v>
      </c>
      <c r="H140" s="256">
        <v>1</v>
      </c>
      <c r="I140" s="256">
        <v>0</v>
      </c>
      <c r="J140" s="256">
        <v>1</v>
      </c>
      <c r="K140" s="256">
        <v>0</v>
      </c>
      <c r="L140" s="256">
        <v>0</v>
      </c>
      <c r="M140" s="271" t="s">
        <v>547</v>
      </c>
      <c r="O140" s="197" t="str">
        <f>INDEX([1]main!$C:$C,MATCH(C140,[1]main!$B:$B,0))</f>
        <v>暗黑教主</v>
      </c>
      <c r="P140" s="197" t="str">
        <f>INDEX(main!E:E,MATCH(B140,main!B:B,0))</f>
        <v>暗黑神殿二层</v>
      </c>
    </row>
    <row r="141" spans="1:16" s="197" customFormat="1" ht="12" customHeight="1">
      <c r="A141" s="287" t="b">
        <v>1</v>
      </c>
      <c r="B141" s="287" t="s">
        <v>140</v>
      </c>
      <c r="C141" s="287" t="s">
        <v>458</v>
      </c>
      <c r="D141" s="287">
        <v>166</v>
      </c>
      <c r="E141" s="287">
        <v>151</v>
      </c>
      <c r="F141" s="287">
        <v>16</v>
      </c>
      <c r="G141" s="287">
        <v>16</v>
      </c>
      <c r="H141" s="287">
        <v>2</v>
      </c>
      <c r="I141" s="287">
        <v>120</v>
      </c>
      <c r="J141" s="287">
        <v>0</v>
      </c>
      <c r="K141" s="287">
        <v>0</v>
      </c>
      <c r="L141" s="287">
        <v>0</v>
      </c>
      <c r="O141" s="197" t="str">
        <f>INDEX([1]main!$C:$C,MATCH(C141,[1]main!$B:$B,0))</f>
        <v>精英暗黑卫士</v>
      </c>
      <c r="P141" s="197" t="str">
        <f>INDEX(main!E:E,MATCH(B141,main!B:B,0))</f>
        <v>暗黑神殿二层</v>
      </c>
    </row>
    <row r="142" spans="1:16" s="210" customFormat="1" ht="12" customHeight="1">
      <c r="A142" s="287" t="b">
        <v>1</v>
      </c>
      <c r="B142" s="287" t="s">
        <v>140</v>
      </c>
      <c r="C142" s="287" t="s">
        <v>455</v>
      </c>
      <c r="D142" s="287">
        <v>215</v>
      </c>
      <c r="E142" s="287">
        <v>75</v>
      </c>
      <c r="F142" s="287">
        <v>16</v>
      </c>
      <c r="G142" s="287">
        <v>16</v>
      </c>
      <c r="H142" s="287">
        <v>2</v>
      </c>
      <c r="I142" s="287">
        <v>120</v>
      </c>
      <c r="J142" s="287">
        <v>0</v>
      </c>
      <c r="K142" s="287">
        <v>0</v>
      </c>
      <c r="L142" s="287">
        <v>0</v>
      </c>
      <c r="O142" s="211" t="str">
        <f>INDEX([1]main!$C:$C,MATCH(C142,[1]main!$B:$B,0))</f>
        <v>精英暗黑祭司</v>
      </c>
      <c r="P142" s="211" t="str">
        <f>INDEX(main!E:E,MATCH(B142,main!B:B,0))</f>
        <v>暗黑神殿二层</v>
      </c>
    </row>
    <row r="143" spans="1:16" s="210" customFormat="1" ht="12" customHeight="1">
      <c r="A143" s="287" t="b">
        <v>1</v>
      </c>
      <c r="B143" s="287" t="s">
        <v>140</v>
      </c>
      <c r="C143" s="287" t="s">
        <v>457</v>
      </c>
      <c r="D143" s="287">
        <v>53</v>
      </c>
      <c r="E143" s="287">
        <v>61</v>
      </c>
      <c r="F143" s="287">
        <v>32</v>
      </c>
      <c r="G143" s="287">
        <v>32</v>
      </c>
      <c r="H143" s="287">
        <v>5</v>
      </c>
      <c r="I143" s="287">
        <v>8</v>
      </c>
      <c r="J143" s="287">
        <v>0</v>
      </c>
      <c r="K143" s="287">
        <v>0</v>
      </c>
      <c r="L143" s="287">
        <v>0</v>
      </c>
      <c r="O143" s="211" t="str">
        <f>INDEX([1]main!$C:$C,MATCH(C143,[1]main!$B:$B,0))</f>
        <v>暗黑勇士</v>
      </c>
      <c r="P143" s="211" t="str">
        <f>INDEX(main!E:E,MATCH(B143,main!B:B,0))</f>
        <v>暗黑神殿二层</v>
      </c>
    </row>
    <row r="144" spans="1:16" s="210" customFormat="1" ht="12" customHeight="1">
      <c r="A144" s="287" t="b">
        <v>1</v>
      </c>
      <c r="B144" s="287" t="s">
        <v>140</v>
      </c>
      <c r="C144" s="287" t="s">
        <v>457</v>
      </c>
      <c r="D144" s="287">
        <v>180</v>
      </c>
      <c r="E144" s="287">
        <v>110</v>
      </c>
      <c r="F144" s="287">
        <v>32</v>
      </c>
      <c r="G144" s="287">
        <v>32</v>
      </c>
      <c r="H144" s="287">
        <v>5</v>
      </c>
      <c r="I144" s="287">
        <v>8</v>
      </c>
      <c r="J144" s="287">
        <v>0</v>
      </c>
      <c r="K144" s="287">
        <v>0</v>
      </c>
      <c r="L144" s="287">
        <v>0</v>
      </c>
      <c r="O144" s="211" t="str">
        <f>INDEX([1]main!$C:$C,MATCH(C144,[1]main!$B:$B,0))</f>
        <v>暗黑勇士</v>
      </c>
      <c r="P144" s="211" t="str">
        <f>INDEX(main!E:E,MATCH(B144,main!B:B,0))</f>
        <v>暗黑神殿二层</v>
      </c>
    </row>
    <row r="145" spans="1:16" s="210" customFormat="1" ht="12" customHeight="1">
      <c r="A145" s="287" t="b">
        <v>1</v>
      </c>
      <c r="B145" s="287" t="s">
        <v>140</v>
      </c>
      <c r="C145" s="287" t="s">
        <v>458</v>
      </c>
      <c r="D145" s="287">
        <v>240</v>
      </c>
      <c r="E145" s="287">
        <v>79</v>
      </c>
      <c r="F145" s="287">
        <v>16</v>
      </c>
      <c r="G145" s="287">
        <v>16</v>
      </c>
      <c r="H145" s="287">
        <v>2</v>
      </c>
      <c r="I145" s="287">
        <v>120</v>
      </c>
      <c r="J145" s="287">
        <v>0</v>
      </c>
      <c r="K145" s="287">
        <v>0</v>
      </c>
      <c r="L145" s="287">
        <v>0</v>
      </c>
      <c r="O145" s="211" t="str">
        <f>INDEX([1]main!$C:$C,MATCH(C145,[1]main!$B:$B,0))</f>
        <v>精英暗黑卫士</v>
      </c>
      <c r="P145" s="211" t="str">
        <f>INDEX(main!E:E,MATCH(B145,main!B:B,0))</f>
        <v>暗黑神殿二层</v>
      </c>
    </row>
    <row r="146" spans="1:16" s="210" customFormat="1" ht="12" customHeight="1">
      <c r="A146" s="287" t="b">
        <v>1</v>
      </c>
      <c r="B146" s="287" t="s">
        <v>140</v>
      </c>
      <c r="C146" s="287" t="s">
        <v>458</v>
      </c>
      <c r="D146" s="287">
        <v>174</v>
      </c>
      <c r="E146" s="287">
        <v>94</v>
      </c>
      <c r="F146" s="287">
        <v>16</v>
      </c>
      <c r="G146" s="287">
        <v>16</v>
      </c>
      <c r="H146" s="287">
        <v>2</v>
      </c>
      <c r="I146" s="287">
        <v>120</v>
      </c>
      <c r="J146" s="287">
        <v>0</v>
      </c>
      <c r="K146" s="287">
        <v>0</v>
      </c>
      <c r="L146" s="287">
        <v>0</v>
      </c>
      <c r="O146" s="211" t="str">
        <f>INDEX([1]main!$C:$C,MATCH(C146,[1]main!$B:$B,0))</f>
        <v>精英暗黑卫士</v>
      </c>
      <c r="P146" s="211" t="str">
        <f>INDEX(main!E:E,MATCH(B146,main!B:B,0))</f>
        <v>暗黑神殿二层</v>
      </c>
    </row>
    <row r="147" spans="1:16" s="210" customFormat="1" ht="12" customHeight="1">
      <c r="A147" s="287" t="b">
        <v>1</v>
      </c>
      <c r="B147" s="287" t="s">
        <v>140</v>
      </c>
      <c r="C147" s="287" t="s">
        <v>458</v>
      </c>
      <c r="D147" s="287">
        <v>78</v>
      </c>
      <c r="E147" s="287">
        <v>50</v>
      </c>
      <c r="F147" s="287">
        <v>16</v>
      </c>
      <c r="G147" s="287">
        <v>16</v>
      </c>
      <c r="H147" s="287">
        <v>2</v>
      </c>
      <c r="I147" s="287">
        <v>120</v>
      </c>
      <c r="J147" s="287">
        <v>0</v>
      </c>
      <c r="K147" s="287">
        <v>0</v>
      </c>
      <c r="L147" s="287">
        <v>0</v>
      </c>
      <c r="O147" s="211" t="str">
        <f>INDEX([1]main!$C:$C,MATCH(C147,[1]main!$B:$B,0))</f>
        <v>精英暗黑卫士</v>
      </c>
      <c r="P147" s="211" t="str">
        <f>INDEX(main!E:E,MATCH(B147,main!B:B,0))</f>
        <v>暗黑神殿二层</v>
      </c>
    </row>
    <row r="148" spans="1:16" s="210" customFormat="1" ht="12" customHeight="1">
      <c r="A148" s="287" t="b">
        <v>1</v>
      </c>
      <c r="B148" s="287" t="s">
        <v>140</v>
      </c>
      <c r="C148" s="287" t="s">
        <v>455</v>
      </c>
      <c r="D148" s="287">
        <v>204</v>
      </c>
      <c r="E148" s="287">
        <v>114</v>
      </c>
      <c r="F148" s="287">
        <v>16</v>
      </c>
      <c r="G148" s="287">
        <v>16</v>
      </c>
      <c r="H148" s="287">
        <v>2</v>
      </c>
      <c r="I148" s="287">
        <v>120</v>
      </c>
      <c r="J148" s="287">
        <v>0</v>
      </c>
      <c r="K148" s="287">
        <v>0</v>
      </c>
      <c r="L148" s="287">
        <v>0</v>
      </c>
      <c r="O148" s="211" t="str">
        <f>INDEX([1]main!$C:$C,MATCH(C148,[1]main!$B:$B,0))</f>
        <v>精英暗黑祭司</v>
      </c>
      <c r="P148" s="211" t="str">
        <f>INDEX(main!E:E,MATCH(B148,main!B:B,0))</f>
        <v>暗黑神殿二层</v>
      </c>
    </row>
    <row r="149" spans="1:16" s="210" customFormat="1" ht="12" customHeight="1">
      <c r="A149" s="287" t="b">
        <v>1</v>
      </c>
      <c r="B149" s="287" t="s">
        <v>140</v>
      </c>
      <c r="C149" s="287" t="s">
        <v>455</v>
      </c>
      <c r="D149" s="287">
        <v>135</v>
      </c>
      <c r="E149" s="287">
        <v>134</v>
      </c>
      <c r="F149" s="287">
        <v>16</v>
      </c>
      <c r="G149" s="287">
        <v>16</v>
      </c>
      <c r="H149" s="287">
        <v>2</v>
      </c>
      <c r="I149" s="287">
        <v>120</v>
      </c>
      <c r="J149" s="287">
        <v>0</v>
      </c>
      <c r="K149" s="287">
        <v>0</v>
      </c>
      <c r="L149" s="287">
        <v>0</v>
      </c>
      <c r="O149" s="211" t="str">
        <f>INDEX([1]main!$C:$C,MATCH(C149,[1]main!$B:$B,0))</f>
        <v>精英暗黑祭司</v>
      </c>
      <c r="P149" s="211" t="str">
        <f>INDEX(main!E:E,MATCH(B149,main!B:B,0))</f>
        <v>暗黑神殿二层</v>
      </c>
    </row>
    <row r="150" spans="1:16" s="210" customFormat="1" ht="12" customHeight="1">
      <c r="A150" s="287" t="b">
        <v>1</v>
      </c>
      <c r="B150" s="287" t="s">
        <v>140</v>
      </c>
      <c r="C150" s="287" t="s">
        <v>455</v>
      </c>
      <c r="D150" s="287">
        <v>124</v>
      </c>
      <c r="E150" s="287">
        <v>22</v>
      </c>
      <c r="F150" s="287">
        <v>16</v>
      </c>
      <c r="G150" s="287">
        <v>16</v>
      </c>
      <c r="H150" s="287">
        <v>2</v>
      </c>
      <c r="I150" s="287">
        <v>120</v>
      </c>
      <c r="J150" s="287">
        <v>0</v>
      </c>
      <c r="K150" s="287">
        <v>0</v>
      </c>
      <c r="L150" s="287">
        <v>0</v>
      </c>
      <c r="O150" s="211" t="str">
        <f>INDEX([1]main!$C:$C,MATCH(C150,[1]main!$B:$B,0))</f>
        <v>精英暗黑祭司</v>
      </c>
      <c r="P150" s="211" t="str">
        <f>INDEX(main!E:E,MATCH(B150,main!B:B,0))</f>
        <v>暗黑神殿二层</v>
      </c>
    </row>
    <row r="151" spans="1:16" s="210" customFormat="1" ht="12" customHeight="1">
      <c r="A151" s="287" t="b">
        <v>1</v>
      </c>
      <c r="B151" s="287" t="s">
        <v>140</v>
      </c>
      <c r="C151" s="287" t="s">
        <v>457</v>
      </c>
      <c r="D151" s="287">
        <v>99</v>
      </c>
      <c r="E151" s="287">
        <v>40</v>
      </c>
      <c r="F151" s="287">
        <v>32</v>
      </c>
      <c r="G151" s="287">
        <v>32</v>
      </c>
      <c r="H151" s="287">
        <v>5</v>
      </c>
      <c r="I151" s="287">
        <v>8</v>
      </c>
      <c r="J151" s="287">
        <v>0</v>
      </c>
      <c r="K151" s="287">
        <v>0</v>
      </c>
      <c r="L151" s="287">
        <v>0</v>
      </c>
      <c r="O151" s="211" t="str">
        <f>INDEX([1]main!$C:$C,MATCH(C151,[1]main!$B:$B,0))</f>
        <v>暗黑勇士</v>
      </c>
      <c r="P151" s="211" t="str">
        <f>INDEX(main!E:E,MATCH(B151,main!B:B,0))</f>
        <v>暗黑神殿二层</v>
      </c>
    </row>
    <row r="152" spans="1:16" s="210" customFormat="1" ht="12" customHeight="1">
      <c r="A152" s="287" t="b">
        <v>1</v>
      </c>
      <c r="B152" s="287" t="s">
        <v>140</v>
      </c>
      <c r="C152" s="287" t="s">
        <v>457</v>
      </c>
      <c r="D152" s="287">
        <v>216</v>
      </c>
      <c r="E152" s="287">
        <v>127</v>
      </c>
      <c r="F152" s="287">
        <v>32</v>
      </c>
      <c r="G152" s="287">
        <v>32</v>
      </c>
      <c r="H152" s="287">
        <v>5</v>
      </c>
      <c r="I152" s="287">
        <v>8</v>
      </c>
      <c r="J152" s="287">
        <v>0</v>
      </c>
      <c r="K152" s="287">
        <v>0</v>
      </c>
      <c r="L152" s="287">
        <v>0</v>
      </c>
      <c r="O152" s="211" t="str">
        <f>INDEX([1]main!$C:$C,MATCH(C152,[1]main!$B:$B,0))</f>
        <v>暗黑勇士</v>
      </c>
      <c r="P152" s="211" t="str">
        <f>INDEX(main!E:E,MATCH(B152,main!B:B,0))</f>
        <v>暗黑神殿二层</v>
      </c>
    </row>
    <row r="153" spans="1:16" s="210" customFormat="1" ht="12" customHeight="1">
      <c r="A153" s="287" t="b">
        <v>1</v>
      </c>
      <c r="B153" s="287" t="s">
        <v>140</v>
      </c>
      <c r="C153" s="287" t="s">
        <v>457</v>
      </c>
      <c r="D153" s="287">
        <v>144</v>
      </c>
      <c r="E153" s="287">
        <v>131</v>
      </c>
      <c r="F153" s="287">
        <v>32</v>
      </c>
      <c r="G153" s="287">
        <v>32</v>
      </c>
      <c r="H153" s="287">
        <v>5</v>
      </c>
      <c r="I153" s="287">
        <v>8</v>
      </c>
      <c r="J153" s="287">
        <v>0</v>
      </c>
      <c r="K153" s="287">
        <v>0</v>
      </c>
      <c r="L153" s="287">
        <v>0</v>
      </c>
      <c r="O153" s="211" t="str">
        <f>INDEX([1]main!$C:$C,MATCH(C153,[1]main!$B:$B,0))</f>
        <v>暗黑勇士</v>
      </c>
      <c r="P153" s="211" t="str">
        <f>INDEX(main!E:E,MATCH(B153,main!B:B,0))</f>
        <v>暗黑神殿二层</v>
      </c>
    </row>
    <row r="154" spans="1:16" s="255" customFormat="1" ht="12" customHeight="1">
      <c r="A154" s="287" t="b">
        <v>1</v>
      </c>
      <c r="B154" s="287" t="s">
        <v>140</v>
      </c>
      <c r="C154" s="287" t="s">
        <v>457</v>
      </c>
      <c r="D154" s="287">
        <v>93</v>
      </c>
      <c r="E154" s="287">
        <v>117</v>
      </c>
      <c r="F154" s="287">
        <v>32</v>
      </c>
      <c r="G154" s="287">
        <v>32</v>
      </c>
      <c r="H154" s="287">
        <v>5</v>
      </c>
      <c r="I154" s="287">
        <v>8</v>
      </c>
      <c r="J154" s="287">
        <v>0</v>
      </c>
      <c r="K154" s="287">
        <v>0</v>
      </c>
      <c r="L154" s="287">
        <v>0</v>
      </c>
      <c r="O154" s="256" t="str">
        <f>INDEX([1]main!$C:$C,MATCH(C154,[1]main!$B:$B,0))</f>
        <v>暗黑勇士</v>
      </c>
      <c r="P154" s="256" t="str">
        <f>INDEX(main!E:E,MATCH(B154,main!B:B,0))</f>
        <v>暗黑神殿二层</v>
      </c>
    </row>
    <row r="155" spans="1:16" s="255" customFormat="1" ht="12" customHeight="1">
      <c r="A155" s="287" t="b">
        <v>1</v>
      </c>
      <c r="B155" s="287" t="s">
        <v>140</v>
      </c>
      <c r="C155" s="287" t="s">
        <v>457</v>
      </c>
      <c r="D155" s="287">
        <v>120</v>
      </c>
      <c r="E155" s="287">
        <v>107</v>
      </c>
      <c r="F155" s="287">
        <v>32</v>
      </c>
      <c r="G155" s="287">
        <v>32</v>
      </c>
      <c r="H155" s="287">
        <v>5</v>
      </c>
      <c r="I155" s="287">
        <v>8</v>
      </c>
      <c r="J155" s="287">
        <v>0</v>
      </c>
      <c r="K155" s="287">
        <v>0</v>
      </c>
      <c r="L155" s="287">
        <v>0</v>
      </c>
      <c r="O155" s="256" t="str">
        <f>INDEX([1]main!$C:$C,MATCH(C155,[1]main!$B:$B,0))</f>
        <v>暗黑勇士</v>
      </c>
      <c r="P155" s="256" t="str">
        <f>INDEX(main!E:E,MATCH(B155,main!B:B,0))</f>
        <v>暗黑神殿二层</v>
      </c>
    </row>
    <row r="156" spans="1:16" s="255" customFormat="1" ht="12" customHeight="1">
      <c r="A156" s="287" t="b">
        <v>1</v>
      </c>
      <c r="B156" s="287" t="s">
        <v>140</v>
      </c>
      <c r="C156" s="287" t="s">
        <v>457</v>
      </c>
      <c r="D156" s="287">
        <v>127</v>
      </c>
      <c r="E156" s="287">
        <v>82</v>
      </c>
      <c r="F156" s="287">
        <v>32</v>
      </c>
      <c r="G156" s="287">
        <v>32</v>
      </c>
      <c r="H156" s="287">
        <v>5</v>
      </c>
      <c r="I156" s="287">
        <v>8</v>
      </c>
      <c r="J156" s="287">
        <v>0</v>
      </c>
      <c r="K156" s="287">
        <v>0</v>
      </c>
      <c r="L156" s="287">
        <v>0</v>
      </c>
      <c r="O156" s="256" t="str">
        <f>INDEX([1]main!$C:$C,MATCH(C156,[1]main!$B:$B,0))</f>
        <v>暗黑勇士</v>
      </c>
      <c r="P156" s="256" t="str">
        <f>INDEX(main!E:E,MATCH(B156,main!B:B,0))</f>
        <v>暗黑神殿二层</v>
      </c>
    </row>
    <row r="157" spans="1:16" s="255" customFormat="1" ht="12" customHeight="1">
      <c r="A157" s="287" t="b">
        <v>1</v>
      </c>
      <c r="B157" s="287" t="s">
        <v>140</v>
      </c>
      <c r="C157" s="287" t="s">
        <v>457</v>
      </c>
      <c r="D157" s="287">
        <v>130</v>
      </c>
      <c r="E157" s="287">
        <v>28</v>
      </c>
      <c r="F157" s="287">
        <v>32</v>
      </c>
      <c r="G157" s="287">
        <v>32</v>
      </c>
      <c r="H157" s="287">
        <v>5</v>
      </c>
      <c r="I157" s="287">
        <v>8</v>
      </c>
      <c r="J157" s="287">
        <v>0</v>
      </c>
      <c r="K157" s="287">
        <v>0</v>
      </c>
      <c r="L157" s="287">
        <v>0</v>
      </c>
      <c r="O157" s="256" t="str">
        <f>INDEX([1]main!$C:$C,MATCH(C157,[1]main!$B:$B,0))</f>
        <v>暗黑勇士</v>
      </c>
      <c r="P157" s="256" t="str">
        <f>INDEX(main!E:E,MATCH(B157,main!B:B,0))</f>
        <v>暗黑神殿二层</v>
      </c>
    </row>
    <row r="158" spans="1:16" s="255" customFormat="1" ht="12" customHeight="1">
      <c r="A158" s="287" t="b">
        <v>1</v>
      </c>
      <c r="B158" s="287" t="s">
        <v>140</v>
      </c>
      <c r="C158" s="287" t="s">
        <v>457</v>
      </c>
      <c r="D158" s="287">
        <v>199</v>
      </c>
      <c r="E158" s="287">
        <v>68</v>
      </c>
      <c r="F158" s="287">
        <v>32</v>
      </c>
      <c r="G158" s="287">
        <v>32</v>
      </c>
      <c r="H158" s="287">
        <v>5</v>
      </c>
      <c r="I158" s="287">
        <v>8</v>
      </c>
      <c r="J158" s="287">
        <v>0</v>
      </c>
      <c r="K158" s="287">
        <v>0</v>
      </c>
      <c r="L158" s="287">
        <v>0</v>
      </c>
      <c r="O158" s="256" t="str">
        <f>INDEX([1]main!$C:$C,MATCH(C158,[1]main!$B:$B,0))</f>
        <v>暗黑勇士</v>
      </c>
      <c r="P158" s="256" t="str">
        <f>INDEX(main!E:E,MATCH(B158,main!B:B,0))</f>
        <v>暗黑神殿二层</v>
      </c>
    </row>
    <row r="159" spans="1:16" s="255" customFormat="1" ht="12" customHeight="1">
      <c r="A159" s="287" t="b">
        <v>1</v>
      </c>
      <c r="B159" s="287" t="s">
        <v>140</v>
      </c>
      <c r="C159" s="287" t="s">
        <v>457</v>
      </c>
      <c r="D159" s="287">
        <v>246</v>
      </c>
      <c r="E159" s="287">
        <v>95</v>
      </c>
      <c r="F159" s="287">
        <v>32</v>
      </c>
      <c r="G159" s="287">
        <v>32</v>
      </c>
      <c r="H159" s="287">
        <v>5</v>
      </c>
      <c r="I159" s="287">
        <v>8</v>
      </c>
      <c r="J159" s="287">
        <v>0</v>
      </c>
      <c r="K159" s="287">
        <v>0</v>
      </c>
      <c r="L159" s="287">
        <v>0</v>
      </c>
      <c r="O159" s="256" t="str">
        <f>INDEX([1]main!$C:$C,MATCH(C159,[1]main!$B:$B,0))</f>
        <v>暗黑勇士</v>
      </c>
      <c r="P159" s="256" t="str">
        <f>INDEX(main!E:E,MATCH(B159,main!B:B,0))</f>
        <v>暗黑神殿二层</v>
      </c>
    </row>
    <row r="160" spans="1:16" s="255" customFormat="1" ht="12" customHeight="1">
      <c r="A160" s="287" t="b">
        <v>1</v>
      </c>
      <c r="B160" s="287" t="s">
        <v>140</v>
      </c>
      <c r="C160" s="287" t="s">
        <v>457</v>
      </c>
      <c r="D160" s="287">
        <v>218</v>
      </c>
      <c r="E160" s="287">
        <v>86</v>
      </c>
      <c r="F160" s="287">
        <v>32</v>
      </c>
      <c r="G160" s="287">
        <v>32</v>
      </c>
      <c r="H160" s="287">
        <v>5</v>
      </c>
      <c r="I160" s="287">
        <v>8</v>
      </c>
      <c r="J160" s="287">
        <v>0</v>
      </c>
      <c r="K160" s="287">
        <v>0</v>
      </c>
      <c r="L160" s="287">
        <v>0</v>
      </c>
      <c r="O160" s="256" t="str">
        <f>INDEX([1]main!$C:$C,MATCH(C160,[1]main!$B:$B,0))</f>
        <v>暗黑勇士</v>
      </c>
      <c r="P160" s="256" t="str">
        <f>INDEX(main!E:E,MATCH(B160,main!B:B,0))</f>
        <v>暗黑神殿二层</v>
      </c>
    </row>
    <row r="161" spans="1:16" s="197" customFormat="1" ht="12" customHeight="1">
      <c r="A161" s="297" t="b">
        <v>1</v>
      </c>
      <c r="B161" s="297" t="s">
        <v>141</v>
      </c>
      <c r="C161" s="297" t="s">
        <v>461</v>
      </c>
      <c r="D161" s="297">
        <v>54</v>
      </c>
      <c r="E161" s="297">
        <v>102</v>
      </c>
      <c r="F161" s="297">
        <v>32</v>
      </c>
      <c r="G161" s="297">
        <v>32</v>
      </c>
      <c r="H161" s="297">
        <v>5</v>
      </c>
      <c r="I161" s="297">
        <v>8</v>
      </c>
      <c r="J161" s="297">
        <v>0</v>
      </c>
      <c r="K161" s="297">
        <v>0</v>
      </c>
      <c r="L161" s="297">
        <v>0</v>
      </c>
      <c r="N161" s="149"/>
      <c r="O161" s="197" t="str">
        <f>INDEX([1]main!$C:$C,MATCH(C161,[1]main!$B:$B,0))</f>
        <v>千足蜈蚣</v>
      </c>
      <c r="P161" s="197" t="str">
        <f>INDEX(main!E:E,MATCH(B161,main!B:B,0))</f>
        <v>万虫窟</v>
      </c>
    </row>
    <row r="162" spans="1:16" s="212" customFormat="1" ht="12" customHeight="1">
      <c r="A162" s="297" t="b">
        <v>1</v>
      </c>
      <c r="B162" s="297" t="s">
        <v>141</v>
      </c>
      <c r="C162" s="297" t="s">
        <v>462</v>
      </c>
      <c r="D162" s="297">
        <v>225</v>
      </c>
      <c r="E162" s="297">
        <v>205</v>
      </c>
      <c r="F162" s="297">
        <v>32</v>
      </c>
      <c r="G162" s="297">
        <v>32</v>
      </c>
      <c r="H162" s="297">
        <v>5</v>
      </c>
      <c r="I162" s="297">
        <v>8</v>
      </c>
      <c r="J162" s="297">
        <v>0</v>
      </c>
      <c r="K162" s="297">
        <v>0</v>
      </c>
      <c r="L162" s="297">
        <v>0</v>
      </c>
      <c r="N162" s="202"/>
      <c r="O162" s="213" t="str">
        <f>INDEX([1]main!$C:$C,MATCH(C162,[1]main!$B:$B,0))</f>
        <v>钢背蠕虫</v>
      </c>
      <c r="P162" s="213" t="str">
        <f>INDEX(main!E:E,MATCH(B162,main!B:B,0))</f>
        <v>万虫窟</v>
      </c>
    </row>
    <row r="163" spans="1:16" s="212" customFormat="1" ht="12" customHeight="1">
      <c r="A163" s="297" t="b">
        <v>1</v>
      </c>
      <c r="B163" s="297" t="s">
        <v>141</v>
      </c>
      <c r="C163" s="297" t="s">
        <v>394</v>
      </c>
      <c r="D163" s="297">
        <v>140</v>
      </c>
      <c r="E163" s="297">
        <v>127</v>
      </c>
      <c r="F163" s="297">
        <v>32</v>
      </c>
      <c r="G163" s="297">
        <v>32</v>
      </c>
      <c r="H163" s="297">
        <v>5</v>
      </c>
      <c r="I163" s="297">
        <v>8</v>
      </c>
      <c r="J163" s="297">
        <v>0</v>
      </c>
      <c r="K163" s="297">
        <v>0</v>
      </c>
      <c r="L163" s="297">
        <v>0</v>
      </c>
      <c r="N163" s="202"/>
      <c r="O163" s="213" t="str">
        <f>INDEX([1]main!$C:$C,MATCH(C163,[1]main!$B:$B,0))</f>
        <v>巨螯节虫</v>
      </c>
      <c r="P163" s="213" t="str">
        <f>INDEX(main!E:E,MATCH(B163,main!B:B,0))</f>
        <v>万虫窟</v>
      </c>
    </row>
    <row r="164" spans="1:16" s="212" customFormat="1" ht="12" customHeight="1">
      <c r="A164" s="297" t="b">
        <v>1</v>
      </c>
      <c r="B164" s="297" t="s">
        <v>141</v>
      </c>
      <c r="C164" s="297" t="s">
        <v>463</v>
      </c>
      <c r="D164" s="297">
        <v>244</v>
      </c>
      <c r="E164" s="297">
        <v>97</v>
      </c>
      <c r="F164" s="297">
        <v>32</v>
      </c>
      <c r="G164" s="297">
        <v>32</v>
      </c>
      <c r="H164" s="297">
        <v>5</v>
      </c>
      <c r="I164" s="297">
        <v>8</v>
      </c>
      <c r="J164" s="297">
        <v>0</v>
      </c>
      <c r="K164" s="297">
        <v>0</v>
      </c>
      <c r="L164" s="297">
        <v>0</v>
      </c>
      <c r="N164" s="202"/>
      <c r="O164" s="213" t="str">
        <f>INDEX([1]main!$C:$C,MATCH(C164,[1]main!$B:$B,0))</f>
        <v>巨型毒蚊</v>
      </c>
      <c r="P164" s="213" t="str">
        <f>INDEX(main!E:E,MATCH(B164,main!B:B,0))</f>
        <v>万虫窟</v>
      </c>
    </row>
    <row r="165" spans="1:16" s="212" customFormat="1" ht="12" customHeight="1">
      <c r="A165" s="297" t="b">
        <v>1</v>
      </c>
      <c r="B165" s="297" t="s">
        <v>141</v>
      </c>
      <c r="C165" s="297" t="s">
        <v>395</v>
      </c>
      <c r="D165" s="297">
        <v>339</v>
      </c>
      <c r="E165" s="297">
        <v>111</v>
      </c>
      <c r="F165" s="297">
        <v>50</v>
      </c>
      <c r="G165" s="297">
        <v>50</v>
      </c>
      <c r="H165" s="297">
        <v>20</v>
      </c>
      <c r="I165" s="297">
        <v>8</v>
      </c>
      <c r="J165" s="297">
        <v>0</v>
      </c>
      <c r="K165" s="297">
        <v>0</v>
      </c>
      <c r="L165" s="297">
        <v>0</v>
      </c>
      <c r="N165" s="202"/>
      <c r="O165" s="213" t="str">
        <f>INDEX([1]main!$C:$C,MATCH(C165,[1]main!$B:$B,0))</f>
        <v>食腐恶蛆</v>
      </c>
      <c r="P165" s="213" t="str">
        <f>INDEX(main!E:E,MATCH(B165,main!B:B,0))</f>
        <v>万虫窟</v>
      </c>
    </row>
    <row r="166" spans="1:16" s="212" customFormat="1" ht="12" customHeight="1">
      <c r="A166" s="297" t="b">
        <v>1</v>
      </c>
      <c r="B166" s="297" t="s">
        <v>141</v>
      </c>
      <c r="C166" s="297" t="s">
        <v>396</v>
      </c>
      <c r="D166" s="297">
        <v>247</v>
      </c>
      <c r="E166" s="297">
        <v>126</v>
      </c>
      <c r="F166" s="297">
        <v>8</v>
      </c>
      <c r="G166" s="297">
        <v>8</v>
      </c>
      <c r="H166" s="297">
        <v>1</v>
      </c>
      <c r="I166" s="297">
        <v>180</v>
      </c>
      <c r="J166" s="297">
        <v>0</v>
      </c>
      <c r="K166" s="297">
        <v>0</v>
      </c>
      <c r="L166" s="297">
        <v>0</v>
      </c>
      <c r="N166" s="202"/>
      <c r="O166" s="213" t="str">
        <f>INDEX([1]main!$C:$C,MATCH(C166,[1]main!$B:$B,0))</f>
        <v>精英巨螯节虫</v>
      </c>
      <c r="P166" s="213" t="str">
        <f>INDEX(main!E:E,MATCH(B166,main!B:B,0))</f>
        <v>万虫窟</v>
      </c>
    </row>
    <row r="167" spans="1:16" s="212" customFormat="1" ht="12" customHeight="1">
      <c r="A167" s="297" t="b">
        <v>1</v>
      </c>
      <c r="B167" s="297" t="s">
        <v>141</v>
      </c>
      <c r="C167" s="297" t="s">
        <v>461</v>
      </c>
      <c r="D167" s="297">
        <v>118</v>
      </c>
      <c r="E167" s="297">
        <v>69</v>
      </c>
      <c r="F167" s="297">
        <v>32</v>
      </c>
      <c r="G167" s="297">
        <v>32</v>
      </c>
      <c r="H167" s="297">
        <v>5</v>
      </c>
      <c r="I167" s="297">
        <v>8</v>
      </c>
      <c r="J167" s="297">
        <v>0</v>
      </c>
      <c r="K167" s="297">
        <v>0</v>
      </c>
      <c r="L167" s="297">
        <v>0</v>
      </c>
      <c r="N167" s="202"/>
      <c r="O167" s="213" t="str">
        <f>INDEX([1]main!$C:$C,MATCH(C167,[1]main!$B:$B,0))</f>
        <v>千足蜈蚣</v>
      </c>
      <c r="P167" s="213" t="str">
        <f>INDEX(main!E:E,MATCH(B167,main!B:B,0))</f>
        <v>万虫窟</v>
      </c>
    </row>
    <row r="168" spans="1:16" s="212" customFormat="1" ht="12" customHeight="1">
      <c r="A168" s="297" t="b">
        <v>1</v>
      </c>
      <c r="B168" s="297" t="s">
        <v>141</v>
      </c>
      <c r="C168" s="297" t="s">
        <v>461</v>
      </c>
      <c r="D168" s="297">
        <v>205</v>
      </c>
      <c r="E168" s="297">
        <v>28</v>
      </c>
      <c r="F168" s="297">
        <v>40</v>
      </c>
      <c r="G168" s="297">
        <v>16</v>
      </c>
      <c r="H168" s="297">
        <v>10</v>
      </c>
      <c r="I168" s="297">
        <v>8</v>
      </c>
      <c r="J168" s="297">
        <v>0</v>
      </c>
      <c r="K168" s="297">
        <v>0</v>
      </c>
      <c r="L168" s="297">
        <v>0</v>
      </c>
      <c r="N168" s="202"/>
      <c r="O168" s="213" t="str">
        <f>INDEX([1]main!$C:$C,MATCH(C168,[1]main!$B:$B,0))</f>
        <v>千足蜈蚣</v>
      </c>
      <c r="P168" s="213" t="str">
        <f>INDEX(main!E:E,MATCH(B168,main!B:B,0))</f>
        <v>万虫窟</v>
      </c>
    </row>
    <row r="169" spans="1:16" s="212" customFormat="1" ht="12" customHeight="1">
      <c r="A169" s="297" t="b">
        <v>1</v>
      </c>
      <c r="B169" s="297" t="s">
        <v>141</v>
      </c>
      <c r="C169" s="297" t="s">
        <v>462</v>
      </c>
      <c r="D169" s="297">
        <v>307</v>
      </c>
      <c r="E169" s="297">
        <v>176</v>
      </c>
      <c r="F169" s="297">
        <v>32</v>
      </c>
      <c r="G169" s="297">
        <v>32</v>
      </c>
      <c r="H169" s="297">
        <v>10</v>
      </c>
      <c r="I169" s="297">
        <v>8</v>
      </c>
      <c r="J169" s="297">
        <v>0</v>
      </c>
      <c r="K169" s="297">
        <v>0</v>
      </c>
      <c r="L169" s="297">
        <v>0</v>
      </c>
      <c r="N169" s="202"/>
      <c r="O169" s="213" t="str">
        <f>INDEX([1]main!$C:$C,MATCH(C169,[1]main!$B:$B,0))</f>
        <v>钢背蠕虫</v>
      </c>
      <c r="P169" s="213" t="str">
        <f>INDEX(main!E:E,MATCH(B169,main!B:B,0))</f>
        <v>万虫窟</v>
      </c>
    </row>
    <row r="170" spans="1:16" s="212" customFormat="1" ht="12" customHeight="1">
      <c r="A170" s="297" t="b">
        <v>1</v>
      </c>
      <c r="B170" s="297" t="s">
        <v>141</v>
      </c>
      <c r="C170" s="297" t="s">
        <v>396</v>
      </c>
      <c r="D170" s="297">
        <v>180</v>
      </c>
      <c r="E170" s="297">
        <v>133</v>
      </c>
      <c r="F170" s="297">
        <v>8</v>
      </c>
      <c r="G170" s="297">
        <v>8</v>
      </c>
      <c r="H170" s="297">
        <v>1</v>
      </c>
      <c r="I170" s="297">
        <v>180</v>
      </c>
      <c r="J170" s="297">
        <v>0</v>
      </c>
      <c r="K170" s="297">
        <v>0</v>
      </c>
      <c r="L170" s="297">
        <v>0</v>
      </c>
      <c r="N170" s="202"/>
      <c r="O170" s="213" t="str">
        <f>INDEX([1]main!$C:$C,MATCH(C170,[1]main!$B:$B,0))</f>
        <v>精英巨螯节虫</v>
      </c>
      <c r="P170" s="213" t="str">
        <f>INDEX(main!E:E,MATCH(B170,main!B:B,0))</f>
        <v>万虫窟</v>
      </c>
    </row>
    <row r="171" spans="1:16" s="212" customFormat="1" ht="12" customHeight="1">
      <c r="A171" s="297" t="b">
        <v>1</v>
      </c>
      <c r="B171" s="297" t="s">
        <v>141</v>
      </c>
      <c r="C171" s="297" t="s">
        <v>396</v>
      </c>
      <c r="D171" s="297">
        <v>239</v>
      </c>
      <c r="E171" s="297">
        <v>208</v>
      </c>
      <c r="F171" s="297">
        <v>8</v>
      </c>
      <c r="G171" s="297">
        <v>8</v>
      </c>
      <c r="H171" s="297">
        <v>1</v>
      </c>
      <c r="I171" s="297">
        <v>180</v>
      </c>
      <c r="J171" s="297">
        <v>0</v>
      </c>
      <c r="K171" s="297">
        <v>0</v>
      </c>
      <c r="L171" s="297">
        <v>0</v>
      </c>
      <c r="N171" s="202"/>
      <c r="O171" s="213" t="str">
        <f>INDEX([1]main!$C:$C,MATCH(C171,[1]main!$B:$B,0))</f>
        <v>精英巨螯节虫</v>
      </c>
      <c r="P171" s="213" t="str">
        <f>INDEX(main!E:E,MATCH(B171,main!B:B,0))</f>
        <v>万虫窟</v>
      </c>
    </row>
    <row r="172" spans="1:16" s="212" customFormat="1" ht="12" customHeight="1">
      <c r="A172" s="297" t="b">
        <v>1</v>
      </c>
      <c r="B172" s="297" t="s">
        <v>141</v>
      </c>
      <c r="C172" s="297" t="s">
        <v>396</v>
      </c>
      <c r="D172" s="297">
        <v>365</v>
      </c>
      <c r="E172" s="297">
        <v>136</v>
      </c>
      <c r="F172" s="297">
        <v>8</v>
      </c>
      <c r="G172" s="297">
        <v>8</v>
      </c>
      <c r="H172" s="297">
        <v>1</v>
      </c>
      <c r="I172" s="297">
        <v>180</v>
      </c>
      <c r="J172" s="297">
        <v>0</v>
      </c>
      <c r="K172" s="297">
        <v>0</v>
      </c>
      <c r="L172" s="297">
        <v>0</v>
      </c>
      <c r="N172" s="202"/>
      <c r="O172" s="213" t="str">
        <f>INDEX([1]main!$C:$C,MATCH(C172,[1]main!$B:$B,0))</f>
        <v>精英巨螯节虫</v>
      </c>
      <c r="P172" s="213" t="str">
        <f>INDEX(main!E:E,MATCH(B172,main!B:B,0))</f>
        <v>万虫窟</v>
      </c>
    </row>
    <row r="173" spans="1:16" s="212" customFormat="1" ht="12" customHeight="1">
      <c r="A173" s="297" t="b">
        <v>1</v>
      </c>
      <c r="B173" s="297" t="s">
        <v>141</v>
      </c>
      <c r="C173" s="297" t="s">
        <v>396</v>
      </c>
      <c r="D173" s="297">
        <v>276</v>
      </c>
      <c r="E173" s="297">
        <v>80</v>
      </c>
      <c r="F173" s="297">
        <v>8</v>
      </c>
      <c r="G173" s="297">
        <v>8</v>
      </c>
      <c r="H173" s="297">
        <v>1</v>
      </c>
      <c r="I173" s="297">
        <v>180</v>
      </c>
      <c r="J173" s="297">
        <v>0</v>
      </c>
      <c r="K173" s="297">
        <v>0</v>
      </c>
      <c r="L173" s="297">
        <v>0</v>
      </c>
      <c r="N173" s="202"/>
      <c r="O173" s="213" t="str">
        <f>INDEX([1]main!$C:$C,MATCH(C173,[1]main!$B:$B,0))</f>
        <v>精英巨螯节虫</v>
      </c>
      <c r="P173" s="213" t="str">
        <f>INDEX(main!E:E,MATCH(B173,main!B:B,0))</f>
        <v>万虫窟</v>
      </c>
    </row>
    <row r="174" spans="1:16" s="197" customFormat="1" ht="12" customHeight="1">
      <c r="A174" s="297" t="b">
        <v>1</v>
      </c>
      <c r="B174" s="297" t="s">
        <v>141</v>
      </c>
      <c r="C174" s="297" t="s">
        <v>396</v>
      </c>
      <c r="D174" s="297">
        <v>154</v>
      </c>
      <c r="E174" s="297">
        <v>54</v>
      </c>
      <c r="F174" s="297">
        <v>8</v>
      </c>
      <c r="G174" s="297">
        <v>8</v>
      </c>
      <c r="H174" s="297">
        <v>1</v>
      </c>
      <c r="I174" s="297">
        <v>180</v>
      </c>
      <c r="J174" s="297">
        <v>0</v>
      </c>
      <c r="K174" s="297">
        <v>0</v>
      </c>
      <c r="L174" s="297">
        <v>0</v>
      </c>
      <c r="N174" s="149"/>
      <c r="O174" s="197" t="str">
        <f>INDEX([1]main!$C:$C,MATCH(C174,[1]main!$B:$B,0))</f>
        <v>精英巨螯节虫</v>
      </c>
      <c r="P174" s="197" t="str">
        <f>INDEX(main!E:E,MATCH(B174,main!B:B,0))</f>
        <v>万虫窟</v>
      </c>
    </row>
    <row r="175" spans="1:16" s="199" customFormat="1" ht="12" customHeight="1">
      <c r="A175" s="297" t="b">
        <v>1</v>
      </c>
      <c r="B175" s="297" t="s">
        <v>141</v>
      </c>
      <c r="C175" s="297" t="s">
        <v>396</v>
      </c>
      <c r="D175" s="297">
        <v>68</v>
      </c>
      <c r="E175" s="297">
        <v>115</v>
      </c>
      <c r="F175" s="297">
        <v>8</v>
      </c>
      <c r="G175" s="297">
        <v>8</v>
      </c>
      <c r="H175" s="297">
        <v>1</v>
      </c>
      <c r="I175" s="297">
        <v>180</v>
      </c>
      <c r="J175" s="297">
        <v>0</v>
      </c>
      <c r="K175" s="297">
        <v>0</v>
      </c>
      <c r="L175" s="297">
        <v>0</v>
      </c>
      <c r="N175" s="149"/>
      <c r="O175" s="200" t="str">
        <f>INDEX([1]main!$C:$C,MATCH(C175,[1]main!$B:$B,0))</f>
        <v>精英巨螯节虫</v>
      </c>
      <c r="P175" s="200" t="str">
        <f>INDEX(main!E:E,MATCH(B175,main!B:B,0))</f>
        <v>万虫窟</v>
      </c>
    </row>
    <row r="176" spans="1:16" s="197" customFormat="1" ht="12" customHeight="1">
      <c r="A176" s="297" t="b">
        <v>1</v>
      </c>
      <c r="B176" s="297" t="s">
        <v>141</v>
      </c>
      <c r="C176" s="297" t="s">
        <v>396</v>
      </c>
      <c r="D176" s="297">
        <v>150</v>
      </c>
      <c r="E176" s="297">
        <v>199</v>
      </c>
      <c r="F176" s="297">
        <v>8</v>
      </c>
      <c r="G176" s="297">
        <v>8</v>
      </c>
      <c r="H176" s="297">
        <v>1</v>
      </c>
      <c r="I176" s="297">
        <v>180</v>
      </c>
      <c r="J176" s="297">
        <v>0</v>
      </c>
      <c r="K176" s="297">
        <v>0</v>
      </c>
      <c r="L176" s="297">
        <v>0</v>
      </c>
      <c r="N176" s="149"/>
      <c r="O176" s="197" t="str">
        <f>INDEX([1]main!$C:$C,MATCH(C176,[1]main!$B:$B,0))</f>
        <v>精英巨螯节虫</v>
      </c>
      <c r="P176" s="197" t="str">
        <f>INDEX(main!E:E,MATCH(B176,main!B:B,0))</f>
        <v>万虫窟</v>
      </c>
    </row>
    <row r="177" spans="1:16" s="267" customFormat="1" ht="12" customHeight="1">
      <c r="A177" s="297" t="b">
        <v>1</v>
      </c>
      <c r="B177" s="297" t="s">
        <v>141</v>
      </c>
      <c r="C177" s="297" t="s">
        <v>461</v>
      </c>
      <c r="D177" s="297">
        <v>73</v>
      </c>
      <c r="E177" s="297">
        <v>170</v>
      </c>
      <c r="F177" s="297">
        <v>32</v>
      </c>
      <c r="G177" s="297">
        <v>32</v>
      </c>
      <c r="H177" s="297">
        <v>5</v>
      </c>
      <c r="I177" s="297">
        <v>8</v>
      </c>
      <c r="J177" s="297">
        <v>0</v>
      </c>
      <c r="K177" s="297">
        <v>0</v>
      </c>
      <c r="L177" s="297">
        <v>0</v>
      </c>
      <c r="N177" s="263"/>
      <c r="O177" s="270" t="str">
        <f>INDEX([1]main!$C:$C,MATCH(C177,[1]main!$B:$B,0))</f>
        <v>千足蜈蚣</v>
      </c>
      <c r="P177" s="270" t="str">
        <f>INDEX(main!E:E,MATCH(B177,main!B:B,0))</f>
        <v>万虫窟</v>
      </c>
    </row>
    <row r="178" spans="1:16" s="267" customFormat="1" ht="12" customHeight="1">
      <c r="A178" s="297" t="b">
        <v>1</v>
      </c>
      <c r="B178" s="297" t="s">
        <v>141</v>
      </c>
      <c r="C178" s="297" t="s">
        <v>461</v>
      </c>
      <c r="D178" s="297">
        <v>102</v>
      </c>
      <c r="E178" s="297">
        <v>148</v>
      </c>
      <c r="F178" s="297">
        <v>32</v>
      </c>
      <c r="G178" s="297">
        <v>32</v>
      </c>
      <c r="H178" s="297">
        <v>5</v>
      </c>
      <c r="I178" s="297">
        <v>8</v>
      </c>
      <c r="J178" s="297">
        <v>0</v>
      </c>
      <c r="K178" s="297">
        <v>0</v>
      </c>
      <c r="L178" s="297">
        <v>0</v>
      </c>
      <c r="N178" s="263"/>
      <c r="O178" s="270" t="str">
        <f>INDEX([1]main!$C:$C,MATCH(C178,[1]main!$B:$B,0))</f>
        <v>千足蜈蚣</v>
      </c>
      <c r="P178" s="270" t="str">
        <f>INDEX(main!E:E,MATCH(B178,main!B:B,0))</f>
        <v>万虫窟</v>
      </c>
    </row>
    <row r="179" spans="1:16" s="267" customFormat="1" ht="12" customHeight="1">
      <c r="A179" s="297" t="b">
        <v>1</v>
      </c>
      <c r="B179" s="297" t="s">
        <v>141</v>
      </c>
      <c r="C179" s="297" t="s">
        <v>461</v>
      </c>
      <c r="D179" s="297">
        <v>85</v>
      </c>
      <c r="E179" s="297">
        <v>84</v>
      </c>
      <c r="F179" s="297">
        <v>32</v>
      </c>
      <c r="G179" s="297">
        <v>32</v>
      </c>
      <c r="H179" s="297">
        <v>5</v>
      </c>
      <c r="I179" s="297">
        <v>8</v>
      </c>
      <c r="J179" s="297">
        <v>0</v>
      </c>
      <c r="K179" s="297">
        <v>0</v>
      </c>
      <c r="L179" s="297">
        <v>0</v>
      </c>
      <c r="N179" s="263"/>
      <c r="O179" s="270" t="str">
        <f>INDEX([1]main!$C:$C,MATCH(C179,[1]main!$B:$B,0))</f>
        <v>千足蜈蚣</v>
      </c>
      <c r="P179" s="270" t="str">
        <f>INDEX(main!E:E,MATCH(B179,main!B:B,0))</f>
        <v>万虫窟</v>
      </c>
    </row>
    <row r="180" spans="1:16" s="267" customFormat="1" ht="12" customHeight="1">
      <c r="A180" s="297" t="b">
        <v>1</v>
      </c>
      <c r="B180" s="297" t="s">
        <v>141</v>
      </c>
      <c r="C180" s="297" t="s">
        <v>461</v>
      </c>
      <c r="D180" s="297">
        <v>183</v>
      </c>
      <c r="E180" s="297">
        <v>40</v>
      </c>
      <c r="F180" s="297">
        <v>32</v>
      </c>
      <c r="G180" s="297">
        <v>32</v>
      </c>
      <c r="H180" s="297">
        <v>5</v>
      </c>
      <c r="I180" s="297">
        <v>8</v>
      </c>
      <c r="J180" s="297">
        <v>0</v>
      </c>
      <c r="K180" s="297">
        <v>0</v>
      </c>
      <c r="L180" s="297">
        <v>0</v>
      </c>
      <c r="N180" s="263"/>
      <c r="O180" s="270" t="str">
        <f>INDEX([1]main!$C:$C,MATCH(C180,[1]main!$B:$B,0))</f>
        <v>千足蜈蚣</v>
      </c>
      <c r="P180" s="270" t="str">
        <f>INDEX(main!E:E,MATCH(B180,main!B:B,0))</f>
        <v>万虫窟</v>
      </c>
    </row>
    <row r="181" spans="1:16" s="267" customFormat="1" ht="12" customHeight="1">
      <c r="A181" s="297" t="b">
        <v>1</v>
      </c>
      <c r="B181" s="297" t="s">
        <v>141</v>
      </c>
      <c r="C181" s="297" t="s">
        <v>461</v>
      </c>
      <c r="D181" s="297">
        <v>126</v>
      </c>
      <c r="E181" s="297">
        <v>185</v>
      </c>
      <c r="F181" s="297">
        <v>32</v>
      </c>
      <c r="G181" s="297">
        <v>32</v>
      </c>
      <c r="H181" s="297">
        <v>5</v>
      </c>
      <c r="I181" s="297">
        <v>8</v>
      </c>
      <c r="J181" s="297">
        <v>0</v>
      </c>
      <c r="K181" s="297">
        <v>0</v>
      </c>
      <c r="L181" s="297">
        <v>0</v>
      </c>
      <c r="N181" s="263"/>
      <c r="O181" s="270" t="str">
        <f>INDEX([1]main!$C:$C,MATCH(C181,[1]main!$B:$B,0))</f>
        <v>千足蜈蚣</v>
      </c>
      <c r="P181" s="270" t="str">
        <f>INDEX(main!E:E,MATCH(B181,main!B:B,0))</f>
        <v>万虫窟</v>
      </c>
    </row>
    <row r="182" spans="1:16" s="267" customFormat="1" ht="12" customHeight="1">
      <c r="A182" s="297" t="b">
        <v>1</v>
      </c>
      <c r="B182" s="297" t="s">
        <v>141</v>
      </c>
      <c r="C182" s="297" t="s">
        <v>461</v>
      </c>
      <c r="D182" s="297">
        <v>177</v>
      </c>
      <c r="E182" s="297">
        <v>194</v>
      </c>
      <c r="F182" s="297">
        <v>32</v>
      </c>
      <c r="G182" s="297">
        <v>32</v>
      </c>
      <c r="H182" s="297">
        <v>5</v>
      </c>
      <c r="I182" s="297">
        <v>8</v>
      </c>
      <c r="J182" s="297">
        <v>0</v>
      </c>
      <c r="K182" s="297">
        <v>0</v>
      </c>
      <c r="L182" s="297">
        <v>0</v>
      </c>
      <c r="N182" s="263"/>
      <c r="O182" s="270" t="str">
        <f>INDEX([1]main!$C:$C,MATCH(C182,[1]main!$B:$B,0))</f>
        <v>千足蜈蚣</v>
      </c>
      <c r="P182" s="270" t="str">
        <f>INDEX(main!E:E,MATCH(B182,main!B:B,0))</f>
        <v>万虫窟</v>
      </c>
    </row>
    <row r="183" spans="1:16" s="267" customFormat="1" ht="12" customHeight="1">
      <c r="A183" s="297" t="b">
        <v>1</v>
      </c>
      <c r="B183" s="297" t="s">
        <v>141</v>
      </c>
      <c r="C183" s="297" t="s">
        <v>461</v>
      </c>
      <c r="D183" s="297">
        <v>271</v>
      </c>
      <c r="E183" s="297">
        <v>200</v>
      </c>
      <c r="F183" s="297">
        <v>32</v>
      </c>
      <c r="G183" s="297">
        <v>32</v>
      </c>
      <c r="H183" s="297">
        <v>5</v>
      </c>
      <c r="I183" s="297">
        <v>8</v>
      </c>
      <c r="J183" s="297">
        <v>0</v>
      </c>
      <c r="K183" s="297">
        <v>0</v>
      </c>
      <c r="L183" s="297">
        <v>0</v>
      </c>
      <c r="N183" s="263"/>
      <c r="O183" s="270" t="str">
        <f>INDEX([1]main!$C:$C,MATCH(C183,[1]main!$B:$B,0))</f>
        <v>千足蜈蚣</v>
      </c>
      <c r="P183" s="270" t="str">
        <f>INDEX(main!E:E,MATCH(B183,main!B:B,0))</f>
        <v>万虫窟</v>
      </c>
    </row>
    <row r="184" spans="1:16" s="267" customFormat="1" ht="12" customHeight="1">
      <c r="A184" s="297" t="b">
        <v>1</v>
      </c>
      <c r="B184" s="297" t="s">
        <v>141</v>
      </c>
      <c r="C184" s="297" t="s">
        <v>462</v>
      </c>
      <c r="D184" s="297">
        <v>345</v>
      </c>
      <c r="E184" s="297">
        <v>164</v>
      </c>
      <c r="F184" s="297">
        <v>32</v>
      </c>
      <c r="G184" s="297">
        <v>32</v>
      </c>
      <c r="H184" s="297">
        <v>5</v>
      </c>
      <c r="I184" s="297">
        <v>8</v>
      </c>
      <c r="J184" s="297">
        <v>0</v>
      </c>
      <c r="K184" s="297">
        <v>0</v>
      </c>
      <c r="L184" s="297">
        <v>0</v>
      </c>
      <c r="N184" s="263"/>
      <c r="O184" s="270" t="str">
        <f>INDEX([1]main!$C:$C,MATCH(C184,[1]main!$B:$B,0))</f>
        <v>钢背蠕虫</v>
      </c>
      <c r="P184" s="270" t="str">
        <f>INDEX(main!E:E,MATCH(B184,main!B:B,0))</f>
        <v>万虫窟</v>
      </c>
    </row>
    <row r="185" spans="1:16" s="267" customFormat="1" ht="12" customHeight="1">
      <c r="A185" s="297" t="b">
        <v>1</v>
      </c>
      <c r="B185" s="297" t="s">
        <v>141</v>
      </c>
      <c r="C185" s="297" t="s">
        <v>394</v>
      </c>
      <c r="D185" s="297">
        <v>185</v>
      </c>
      <c r="E185" s="297">
        <v>142</v>
      </c>
      <c r="F185" s="297">
        <v>32</v>
      </c>
      <c r="G185" s="297">
        <v>32</v>
      </c>
      <c r="H185" s="297">
        <v>5</v>
      </c>
      <c r="I185" s="297">
        <v>8</v>
      </c>
      <c r="J185" s="297">
        <v>0</v>
      </c>
      <c r="K185" s="297">
        <v>0</v>
      </c>
      <c r="L185" s="297">
        <v>0</v>
      </c>
      <c r="N185" s="263"/>
      <c r="O185" s="270" t="str">
        <f>INDEX([1]main!$C:$C,MATCH(C185,[1]main!$B:$B,0))</f>
        <v>巨螯节虫</v>
      </c>
      <c r="P185" s="270" t="str">
        <f>INDEX(main!E:E,MATCH(B185,main!B:B,0))</f>
        <v>万虫窟</v>
      </c>
    </row>
    <row r="186" spans="1:16" s="267" customFormat="1" ht="12" customHeight="1">
      <c r="A186" s="297" t="b">
        <v>1</v>
      </c>
      <c r="B186" s="297" t="s">
        <v>141</v>
      </c>
      <c r="C186" s="297" t="s">
        <v>394</v>
      </c>
      <c r="D186" s="297">
        <v>174</v>
      </c>
      <c r="E186" s="297">
        <v>109</v>
      </c>
      <c r="F186" s="297">
        <v>32</v>
      </c>
      <c r="G186" s="297">
        <v>32</v>
      </c>
      <c r="H186" s="297">
        <v>5</v>
      </c>
      <c r="I186" s="297">
        <v>8</v>
      </c>
      <c r="J186" s="297">
        <v>0</v>
      </c>
      <c r="K186" s="297">
        <v>0</v>
      </c>
      <c r="L186" s="297">
        <v>0</v>
      </c>
      <c r="N186" s="263"/>
      <c r="O186" s="270" t="str">
        <f>INDEX([1]main!$C:$C,MATCH(C186,[1]main!$B:$B,0))</f>
        <v>巨螯节虫</v>
      </c>
      <c r="P186" s="270" t="str">
        <f>INDEX(main!E:E,MATCH(B186,main!B:B,0))</f>
        <v>万虫窟</v>
      </c>
    </row>
    <row r="187" spans="1:16" s="267" customFormat="1" ht="12" customHeight="1">
      <c r="A187" s="297" t="b">
        <v>1</v>
      </c>
      <c r="B187" s="297" t="s">
        <v>141</v>
      </c>
      <c r="C187" s="297" t="s">
        <v>394</v>
      </c>
      <c r="D187" s="297">
        <v>215</v>
      </c>
      <c r="E187" s="297">
        <v>129</v>
      </c>
      <c r="F187" s="297">
        <v>32</v>
      </c>
      <c r="G187" s="297">
        <v>32</v>
      </c>
      <c r="H187" s="297">
        <v>5</v>
      </c>
      <c r="I187" s="297">
        <v>8</v>
      </c>
      <c r="J187" s="297">
        <v>0</v>
      </c>
      <c r="K187" s="297">
        <v>0</v>
      </c>
      <c r="L187" s="297">
        <v>0</v>
      </c>
      <c r="N187" s="263"/>
      <c r="O187" s="270" t="str">
        <f>INDEX([1]main!$C:$C,MATCH(C187,[1]main!$B:$B,0))</f>
        <v>巨螯节虫</v>
      </c>
      <c r="P187" s="270" t="str">
        <f>INDEX(main!E:E,MATCH(B187,main!B:B,0))</f>
        <v>万虫窟</v>
      </c>
    </row>
    <row r="188" spans="1:16" s="267" customFormat="1" ht="12" customHeight="1">
      <c r="A188" s="297" t="b">
        <v>1</v>
      </c>
      <c r="B188" s="297" t="s">
        <v>141</v>
      </c>
      <c r="C188" s="297" t="s">
        <v>394</v>
      </c>
      <c r="D188" s="297">
        <v>212</v>
      </c>
      <c r="E188" s="297">
        <v>91</v>
      </c>
      <c r="F188" s="297">
        <v>32</v>
      </c>
      <c r="G188" s="297">
        <v>32</v>
      </c>
      <c r="H188" s="297">
        <v>5</v>
      </c>
      <c r="I188" s="297">
        <v>8</v>
      </c>
      <c r="J188" s="297">
        <v>0</v>
      </c>
      <c r="K188" s="297">
        <v>0</v>
      </c>
      <c r="L188" s="297">
        <v>0</v>
      </c>
      <c r="N188" s="263"/>
      <c r="O188" s="270" t="str">
        <f>INDEX([1]main!$C:$C,MATCH(C188,[1]main!$B:$B,0))</f>
        <v>巨螯节虫</v>
      </c>
      <c r="P188" s="270" t="str">
        <f>INDEX(main!E:E,MATCH(B188,main!B:B,0))</f>
        <v>万虫窟</v>
      </c>
    </row>
    <row r="189" spans="1:16" s="267" customFormat="1" ht="12" customHeight="1">
      <c r="A189" s="297" t="b">
        <v>1</v>
      </c>
      <c r="B189" s="297" t="s">
        <v>141</v>
      </c>
      <c r="C189" s="297" t="s">
        <v>394</v>
      </c>
      <c r="D189" s="297">
        <v>196</v>
      </c>
      <c r="E189" s="297">
        <v>117</v>
      </c>
      <c r="F189" s="297">
        <v>32</v>
      </c>
      <c r="G189" s="297">
        <v>32</v>
      </c>
      <c r="H189" s="297">
        <v>5</v>
      </c>
      <c r="I189" s="297">
        <v>8</v>
      </c>
      <c r="J189" s="297">
        <v>0</v>
      </c>
      <c r="K189" s="297">
        <v>0</v>
      </c>
      <c r="L189" s="297">
        <v>0</v>
      </c>
      <c r="N189" s="263"/>
      <c r="O189" s="270" t="str">
        <f>INDEX([1]main!$C:$C,MATCH(C189,[1]main!$B:$B,0))</f>
        <v>巨螯节虫</v>
      </c>
      <c r="P189" s="270" t="str">
        <f>INDEX(main!E:E,MATCH(B189,main!B:B,0))</f>
        <v>万虫窟</v>
      </c>
    </row>
    <row r="190" spans="1:16" s="267" customFormat="1" ht="12" customHeight="1">
      <c r="A190" s="297" t="b">
        <v>1</v>
      </c>
      <c r="B190" s="297" t="s">
        <v>141</v>
      </c>
      <c r="C190" s="297" t="s">
        <v>463</v>
      </c>
      <c r="D190" s="297">
        <v>265</v>
      </c>
      <c r="E190" s="297">
        <v>75</v>
      </c>
      <c r="F190" s="297">
        <v>32</v>
      </c>
      <c r="G190" s="297">
        <v>32</v>
      </c>
      <c r="H190" s="297">
        <v>5</v>
      </c>
      <c r="I190" s="297">
        <v>8</v>
      </c>
      <c r="J190" s="297">
        <v>0</v>
      </c>
      <c r="K190" s="297">
        <v>0</v>
      </c>
      <c r="L190" s="297">
        <v>0</v>
      </c>
      <c r="N190" s="263"/>
      <c r="O190" s="270" t="str">
        <f>INDEX([1]main!$C:$C,MATCH(C190,[1]main!$B:$B,0))</f>
        <v>巨型毒蚊</v>
      </c>
      <c r="P190" s="270" t="str">
        <f>INDEX(main!E:E,MATCH(B190,main!B:B,0))</f>
        <v>万虫窟</v>
      </c>
    </row>
    <row r="191" spans="1:16" s="267" customFormat="1" ht="12" customHeight="1">
      <c r="A191" s="297" t="b">
        <v>1</v>
      </c>
      <c r="B191" s="297" t="s">
        <v>141</v>
      </c>
      <c r="C191" s="297" t="s">
        <v>463</v>
      </c>
      <c r="D191" s="297">
        <v>326</v>
      </c>
      <c r="E191" s="297">
        <v>51</v>
      </c>
      <c r="F191" s="297">
        <v>32</v>
      </c>
      <c r="G191" s="297">
        <v>32</v>
      </c>
      <c r="H191" s="297">
        <v>5</v>
      </c>
      <c r="I191" s="297">
        <v>8</v>
      </c>
      <c r="J191" s="297">
        <v>0</v>
      </c>
      <c r="K191" s="297">
        <v>0</v>
      </c>
      <c r="L191" s="297">
        <v>0</v>
      </c>
      <c r="N191" s="263"/>
      <c r="O191" s="270" t="str">
        <f>INDEX([1]main!$C:$C,MATCH(C191,[1]main!$B:$B,0))</f>
        <v>巨型毒蚊</v>
      </c>
      <c r="P191" s="270" t="str">
        <f>INDEX(main!E:E,MATCH(B191,main!B:B,0))</f>
        <v>万虫窟</v>
      </c>
    </row>
    <row r="192" spans="1:16" s="267" customFormat="1" ht="12" customHeight="1">
      <c r="A192" s="297" t="b">
        <v>1</v>
      </c>
      <c r="B192" s="297" t="s">
        <v>141</v>
      </c>
      <c r="C192" s="297" t="s">
        <v>463</v>
      </c>
      <c r="D192" s="297">
        <v>245</v>
      </c>
      <c r="E192" s="297">
        <v>113</v>
      </c>
      <c r="F192" s="297">
        <v>32</v>
      </c>
      <c r="G192" s="297">
        <v>32</v>
      </c>
      <c r="H192" s="297">
        <v>5</v>
      </c>
      <c r="I192" s="297">
        <v>8</v>
      </c>
      <c r="J192" s="297">
        <v>0</v>
      </c>
      <c r="K192" s="297">
        <v>0</v>
      </c>
      <c r="L192" s="297">
        <v>0</v>
      </c>
      <c r="N192" s="263"/>
      <c r="O192" s="270" t="str">
        <f>INDEX([1]main!$C:$C,MATCH(C192,[1]main!$B:$B,0))</f>
        <v>巨型毒蚊</v>
      </c>
      <c r="P192" s="270" t="str">
        <f>INDEX(main!E:E,MATCH(B192,main!B:B,0))</f>
        <v>万虫窟</v>
      </c>
    </row>
    <row r="193" spans="1:16" s="267" customFormat="1" ht="12" customHeight="1">
      <c r="A193" s="297" t="b">
        <v>1</v>
      </c>
      <c r="B193" s="297" t="s">
        <v>141</v>
      </c>
      <c r="C193" s="297" t="s">
        <v>463</v>
      </c>
      <c r="D193" s="297">
        <v>280</v>
      </c>
      <c r="E193" s="297">
        <v>99</v>
      </c>
      <c r="F193" s="297">
        <v>32</v>
      </c>
      <c r="G193" s="297">
        <v>32</v>
      </c>
      <c r="H193" s="297">
        <v>5</v>
      </c>
      <c r="I193" s="297">
        <v>8</v>
      </c>
      <c r="J193" s="297">
        <v>0</v>
      </c>
      <c r="K193" s="297">
        <v>0</v>
      </c>
      <c r="L193" s="297">
        <v>0</v>
      </c>
      <c r="N193" s="263"/>
      <c r="O193" s="270" t="str">
        <f>INDEX([1]main!$C:$C,MATCH(C193,[1]main!$B:$B,0))</f>
        <v>巨型毒蚊</v>
      </c>
      <c r="P193" s="270" t="str">
        <f>INDEX(main!E:E,MATCH(B193,main!B:B,0))</f>
        <v>万虫窟</v>
      </c>
    </row>
    <row r="194" spans="1:16" s="267" customFormat="1" ht="12" customHeight="1">
      <c r="A194" s="297" t="b">
        <v>1</v>
      </c>
      <c r="B194" s="297" t="s">
        <v>141</v>
      </c>
      <c r="C194" s="297" t="s">
        <v>463</v>
      </c>
      <c r="D194" s="297">
        <v>306</v>
      </c>
      <c r="E194" s="297">
        <v>91</v>
      </c>
      <c r="F194" s="297">
        <v>32</v>
      </c>
      <c r="G194" s="297">
        <v>32</v>
      </c>
      <c r="H194" s="297">
        <v>5</v>
      </c>
      <c r="I194" s="297">
        <v>8</v>
      </c>
      <c r="J194" s="297">
        <v>0</v>
      </c>
      <c r="K194" s="297">
        <v>0</v>
      </c>
      <c r="L194" s="297">
        <v>0</v>
      </c>
      <c r="N194" s="263"/>
      <c r="O194" s="270" t="str">
        <f>INDEX([1]main!$C:$C,MATCH(C194,[1]main!$B:$B,0))</f>
        <v>巨型毒蚊</v>
      </c>
      <c r="P194" s="270" t="str">
        <f>INDEX(main!E:E,MATCH(B194,main!B:B,0))</f>
        <v>万虫窟</v>
      </c>
    </row>
    <row r="195" spans="1:16" s="296" customFormat="1" ht="12" customHeight="1">
      <c r="A195" s="297" t="b">
        <v>1</v>
      </c>
      <c r="B195" s="297" t="s">
        <v>141</v>
      </c>
      <c r="C195" s="297" t="s">
        <v>396</v>
      </c>
      <c r="D195" s="297">
        <v>300</v>
      </c>
      <c r="E195" s="297">
        <v>186</v>
      </c>
      <c r="F195" s="297">
        <v>8</v>
      </c>
      <c r="G195" s="297">
        <v>8</v>
      </c>
      <c r="H195" s="297">
        <v>1</v>
      </c>
      <c r="I195" s="297">
        <v>180</v>
      </c>
      <c r="J195" s="297">
        <v>0</v>
      </c>
      <c r="K195" s="297">
        <v>0</v>
      </c>
      <c r="L195" s="297">
        <v>0</v>
      </c>
      <c r="N195" s="290"/>
      <c r="O195" s="297" t="str">
        <f>INDEX([1]main!$C:$C,MATCH(C195,[1]main!$B:$B,0))</f>
        <v>精英巨螯节虫</v>
      </c>
      <c r="P195" s="297" t="str">
        <f>INDEX(main!E:E,MATCH(B195,main!B:B,0))</f>
        <v>万虫窟</v>
      </c>
    </row>
    <row r="196" spans="1:16" s="296" customFormat="1" ht="12" customHeight="1">
      <c r="A196" s="297" t="b">
        <v>1</v>
      </c>
      <c r="B196" s="297" t="s">
        <v>141</v>
      </c>
      <c r="C196" s="297" t="s">
        <v>396</v>
      </c>
      <c r="D196" s="297">
        <v>312</v>
      </c>
      <c r="E196" s="297">
        <v>73</v>
      </c>
      <c r="F196" s="297">
        <v>8</v>
      </c>
      <c r="G196" s="297">
        <v>8</v>
      </c>
      <c r="H196" s="297">
        <v>1</v>
      </c>
      <c r="I196" s="297">
        <v>180</v>
      </c>
      <c r="J196" s="297">
        <v>0</v>
      </c>
      <c r="K196" s="297">
        <v>0</v>
      </c>
      <c r="L196" s="297">
        <v>0</v>
      </c>
      <c r="N196" s="290"/>
      <c r="O196" s="297" t="str">
        <f>INDEX([1]main!$C:$C,MATCH(C196,[1]main!$B:$B,0))</f>
        <v>精英巨螯节虫</v>
      </c>
      <c r="P196" s="297" t="str">
        <f>INDEX(main!E:E,MATCH(B196,main!B:B,0))</f>
        <v>万虫窟</v>
      </c>
    </row>
    <row r="197" spans="1:16" s="197" customFormat="1" ht="12" customHeight="1">
      <c r="A197" s="228" t="b">
        <v>1</v>
      </c>
      <c r="B197" s="228" t="s">
        <v>142</v>
      </c>
      <c r="C197" s="228" t="s">
        <v>393</v>
      </c>
      <c r="D197" s="228">
        <v>89</v>
      </c>
      <c r="E197" s="228">
        <v>77</v>
      </c>
      <c r="F197" s="228">
        <v>1</v>
      </c>
      <c r="G197" s="228">
        <v>1</v>
      </c>
      <c r="H197" s="228">
        <v>1</v>
      </c>
      <c r="I197" s="228">
        <v>0</v>
      </c>
      <c r="J197" s="201">
        <v>1</v>
      </c>
      <c r="K197" s="201">
        <v>0</v>
      </c>
      <c r="L197" s="201">
        <v>0</v>
      </c>
      <c r="M197" s="271" t="s">
        <v>661</v>
      </c>
      <c r="O197" s="197" t="s">
        <v>548</v>
      </c>
      <c r="P197" s="197" t="str">
        <f>INDEX(main!E:E,MATCH(B197,main!B:B,0))</f>
        <v>万虫窟二层</v>
      </c>
    </row>
    <row r="198" spans="1:16" s="197" customFormat="1" ht="12" customHeight="1">
      <c r="A198" s="271" t="b">
        <v>1</v>
      </c>
      <c r="B198" s="271" t="s">
        <v>142</v>
      </c>
      <c r="C198" s="271" t="s">
        <v>397</v>
      </c>
      <c r="D198" s="271">
        <v>120</v>
      </c>
      <c r="E198" s="271">
        <v>268</v>
      </c>
      <c r="F198" s="271">
        <v>32</v>
      </c>
      <c r="G198" s="271">
        <v>32</v>
      </c>
      <c r="H198" s="271">
        <v>5</v>
      </c>
      <c r="I198" s="271">
        <v>8</v>
      </c>
      <c r="J198" s="271">
        <v>0</v>
      </c>
      <c r="K198" s="271">
        <v>0</v>
      </c>
      <c r="L198" s="271">
        <v>0</v>
      </c>
      <c r="N198" s="149"/>
      <c r="O198" s="197" t="str">
        <f>INDEX([1]main!$C:$C,MATCH(C198,[1]main!$B:$B,0))</f>
        <v>赏金食腐恶蛆</v>
      </c>
      <c r="P198" s="197" t="str">
        <f>INDEX(main!E:E,MATCH(B198,main!B:B,0))</f>
        <v>万虫窟二层</v>
      </c>
    </row>
    <row r="199" spans="1:16" s="197" customFormat="1" ht="12" customHeight="1">
      <c r="A199" s="271" t="b">
        <v>1</v>
      </c>
      <c r="B199" s="271" t="s">
        <v>142</v>
      </c>
      <c r="C199" s="271" t="s">
        <v>398</v>
      </c>
      <c r="D199" s="271">
        <v>134</v>
      </c>
      <c r="E199" s="271">
        <v>195</v>
      </c>
      <c r="F199" s="271">
        <v>32</v>
      </c>
      <c r="G199" s="271">
        <v>32</v>
      </c>
      <c r="H199" s="271">
        <v>5</v>
      </c>
      <c r="I199" s="271">
        <v>8</v>
      </c>
      <c r="J199" s="271">
        <v>0</v>
      </c>
      <c r="K199" s="271">
        <v>0</v>
      </c>
      <c r="L199" s="271">
        <v>0</v>
      </c>
      <c r="N199" s="149"/>
      <c r="O199" s="197" t="str">
        <f>INDEX([1]main!$C:$C,MATCH(C199,[1]main!$B:$B,0))</f>
        <v>赏金巨螯节虫</v>
      </c>
      <c r="P199" s="197" t="str">
        <f>INDEX(main!E:E,MATCH(B199,main!B:B,0))</f>
        <v>万虫窟二层</v>
      </c>
    </row>
    <row r="200" spans="1:16" s="197" customFormat="1" ht="12" customHeight="1">
      <c r="A200" s="271" t="b">
        <v>1</v>
      </c>
      <c r="B200" s="271" t="s">
        <v>142</v>
      </c>
      <c r="C200" s="271" t="s">
        <v>399</v>
      </c>
      <c r="D200" s="271">
        <v>99</v>
      </c>
      <c r="E200" s="271">
        <v>237</v>
      </c>
      <c r="F200" s="271">
        <v>8</v>
      </c>
      <c r="G200" s="271">
        <v>8</v>
      </c>
      <c r="H200" s="271">
        <v>1</v>
      </c>
      <c r="I200" s="271">
        <v>120</v>
      </c>
      <c r="J200" s="271">
        <v>0</v>
      </c>
      <c r="K200" s="271">
        <v>0</v>
      </c>
      <c r="L200" s="271">
        <v>0</v>
      </c>
      <c r="N200" s="149"/>
      <c r="O200" s="197" t="str">
        <f>INDEX([1]main!$C:$C,MATCH(C200,[1]main!$B:$B,0))</f>
        <v>精英巨螯节虫</v>
      </c>
      <c r="P200" s="197" t="str">
        <f>INDEX(main!E:E,MATCH(B200,main!B:B,0))</f>
        <v>万虫窟二层</v>
      </c>
    </row>
    <row r="201" spans="1:16" s="197" customFormat="1" ht="12" customHeight="1">
      <c r="A201" s="271" t="b">
        <v>1</v>
      </c>
      <c r="B201" s="271" t="s">
        <v>142</v>
      </c>
      <c r="C201" s="271" t="s">
        <v>400</v>
      </c>
      <c r="D201" s="271">
        <v>106</v>
      </c>
      <c r="E201" s="271">
        <v>157</v>
      </c>
      <c r="F201" s="271">
        <v>32</v>
      </c>
      <c r="G201" s="271">
        <v>32</v>
      </c>
      <c r="H201" s="271">
        <v>5</v>
      </c>
      <c r="I201" s="271">
        <v>8</v>
      </c>
      <c r="J201" s="271">
        <v>0</v>
      </c>
      <c r="K201" s="271">
        <v>0</v>
      </c>
      <c r="L201" s="271">
        <v>0</v>
      </c>
      <c r="N201" s="149"/>
      <c r="O201" s="197" t="str">
        <f>INDEX([1]main!$C:$C,MATCH(C201,[1]main!$B:$B,0))</f>
        <v>成长食腐恶蛆</v>
      </c>
      <c r="P201" s="197" t="str">
        <f>INDEX(main!E:E,MATCH(B201,main!B:B,0))</f>
        <v>万虫窟二层</v>
      </c>
    </row>
    <row r="202" spans="1:16" s="197" customFormat="1" ht="12" customHeight="1">
      <c r="A202" s="271" t="b">
        <v>1</v>
      </c>
      <c r="B202" s="271" t="s">
        <v>142</v>
      </c>
      <c r="C202" s="271" t="s">
        <v>401</v>
      </c>
      <c r="D202" s="271">
        <v>131</v>
      </c>
      <c r="E202" s="271">
        <v>86</v>
      </c>
      <c r="F202" s="271">
        <v>32</v>
      </c>
      <c r="G202" s="271">
        <v>32</v>
      </c>
      <c r="H202" s="271">
        <v>5</v>
      </c>
      <c r="I202" s="271">
        <v>8</v>
      </c>
      <c r="J202" s="271">
        <v>0</v>
      </c>
      <c r="K202" s="271">
        <v>0</v>
      </c>
      <c r="L202" s="271">
        <v>0</v>
      </c>
      <c r="N202" s="149"/>
      <c r="O202" s="197" t="str">
        <f>INDEX([1]main!$C:$C,MATCH(C202,[1]main!$B:$B,0))</f>
        <v>成长巨螯节虫</v>
      </c>
      <c r="P202" s="197" t="str">
        <f>INDEX(main!E:E,MATCH(B202,main!B:B,0))</f>
        <v>万虫窟二层</v>
      </c>
    </row>
    <row r="203" spans="1:16" s="197" customFormat="1" ht="12" customHeight="1">
      <c r="A203" s="271" t="b">
        <v>1</v>
      </c>
      <c r="B203" s="271" t="s">
        <v>142</v>
      </c>
      <c r="C203" s="271" t="s">
        <v>687</v>
      </c>
      <c r="D203" s="271">
        <v>113</v>
      </c>
      <c r="E203" s="271">
        <v>97</v>
      </c>
      <c r="F203" s="271">
        <v>8</v>
      </c>
      <c r="G203" s="271">
        <v>8</v>
      </c>
      <c r="H203" s="271">
        <v>1</v>
      </c>
      <c r="I203" s="271">
        <v>120</v>
      </c>
      <c r="J203" s="271">
        <v>0</v>
      </c>
      <c r="K203" s="271">
        <v>0</v>
      </c>
      <c r="L203" s="271">
        <v>0</v>
      </c>
      <c r="N203" s="149"/>
      <c r="O203" s="197" t="str">
        <f>INDEX([1]main!$C:$C,MATCH(C203,[1]main!$B:$B,0))</f>
        <v>精英巨螯节虫</v>
      </c>
      <c r="P203" s="197" t="str">
        <f>INDEX(main!E:E,MATCH(B203,main!B:B,0))</f>
        <v>万虫窟二层</v>
      </c>
    </row>
    <row r="204" spans="1:16" s="270" customFormat="1" ht="12" customHeight="1">
      <c r="A204" s="271" t="b">
        <v>1</v>
      </c>
      <c r="B204" s="271" t="s">
        <v>142</v>
      </c>
      <c r="C204" s="271" t="s">
        <v>397</v>
      </c>
      <c r="D204" s="271">
        <v>170</v>
      </c>
      <c r="E204" s="271">
        <v>276</v>
      </c>
      <c r="F204" s="271">
        <v>32</v>
      </c>
      <c r="G204" s="271">
        <v>32</v>
      </c>
      <c r="H204" s="271">
        <v>5</v>
      </c>
      <c r="I204" s="271">
        <v>8</v>
      </c>
      <c r="J204" s="271">
        <v>0</v>
      </c>
      <c r="K204" s="271">
        <v>0</v>
      </c>
      <c r="L204" s="271">
        <v>0</v>
      </c>
      <c r="N204" s="263"/>
      <c r="O204" s="271" t="str">
        <f>INDEX([1]main!$C:$C,MATCH(C204,[1]main!$B:$B,0))</f>
        <v>赏金食腐恶蛆</v>
      </c>
      <c r="P204" s="271" t="str">
        <f>INDEX(main!E:E,MATCH(B204,main!B:B,0))</f>
        <v>万虫窟二层</v>
      </c>
    </row>
    <row r="205" spans="1:16" s="270" customFormat="1" ht="12" customHeight="1">
      <c r="A205" s="271" t="b">
        <v>1</v>
      </c>
      <c r="B205" s="271" t="s">
        <v>142</v>
      </c>
      <c r="C205" s="271" t="s">
        <v>397</v>
      </c>
      <c r="D205" s="271">
        <v>214</v>
      </c>
      <c r="E205" s="271">
        <v>271</v>
      </c>
      <c r="F205" s="271">
        <v>32</v>
      </c>
      <c r="G205" s="271">
        <v>32</v>
      </c>
      <c r="H205" s="271">
        <v>5</v>
      </c>
      <c r="I205" s="271">
        <v>8</v>
      </c>
      <c r="J205" s="271">
        <v>0</v>
      </c>
      <c r="K205" s="271">
        <v>0</v>
      </c>
      <c r="L205" s="271">
        <v>0</v>
      </c>
      <c r="N205" s="263"/>
      <c r="O205" s="271" t="str">
        <f>INDEX([1]main!$C:$C,MATCH(C205,[1]main!$B:$B,0))</f>
        <v>赏金食腐恶蛆</v>
      </c>
      <c r="P205" s="271" t="str">
        <f>INDEX(main!E:E,MATCH(B205,main!B:B,0))</f>
        <v>万虫窟二层</v>
      </c>
    </row>
    <row r="206" spans="1:16" s="270" customFormat="1" ht="12" customHeight="1">
      <c r="A206" s="271" t="b">
        <v>1</v>
      </c>
      <c r="B206" s="271" t="s">
        <v>142</v>
      </c>
      <c r="C206" s="271" t="s">
        <v>397</v>
      </c>
      <c r="D206" s="271">
        <v>251</v>
      </c>
      <c r="E206" s="271">
        <v>249</v>
      </c>
      <c r="F206" s="271">
        <v>32</v>
      </c>
      <c r="G206" s="271">
        <v>32</v>
      </c>
      <c r="H206" s="271">
        <v>5</v>
      </c>
      <c r="I206" s="271">
        <v>8</v>
      </c>
      <c r="J206" s="271">
        <v>0</v>
      </c>
      <c r="K206" s="271">
        <v>0</v>
      </c>
      <c r="L206" s="271">
        <v>0</v>
      </c>
      <c r="N206" s="263"/>
      <c r="O206" s="271" t="str">
        <f>INDEX([1]main!$C:$C,MATCH(C206,[1]main!$B:$B,0))</f>
        <v>赏金食腐恶蛆</v>
      </c>
      <c r="P206" s="271" t="str">
        <f>INDEX(main!E:E,MATCH(B206,main!B:B,0))</f>
        <v>万虫窟二层</v>
      </c>
    </row>
    <row r="207" spans="1:16" s="270" customFormat="1" ht="12" customHeight="1">
      <c r="A207" s="271" t="b">
        <v>1</v>
      </c>
      <c r="B207" s="271" t="s">
        <v>142</v>
      </c>
      <c r="C207" s="271" t="s">
        <v>397</v>
      </c>
      <c r="D207" s="271">
        <v>69</v>
      </c>
      <c r="E207" s="271">
        <v>226</v>
      </c>
      <c r="F207" s="271">
        <v>32</v>
      </c>
      <c r="G207" s="271">
        <v>32</v>
      </c>
      <c r="H207" s="271">
        <v>5</v>
      </c>
      <c r="I207" s="271">
        <v>8</v>
      </c>
      <c r="J207" s="271">
        <v>0</v>
      </c>
      <c r="K207" s="271">
        <v>0</v>
      </c>
      <c r="L207" s="271">
        <v>0</v>
      </c>
      <c r="N207" s="263"/>
      <c r="O207" s="271" t="str">
        <f>INDEX([1]main!$C:$C,MATCH(C207,[1]main!$B:$B,0))</f>
        <v>赏金食腐恶蛆</v>
      </c>
      <c r="P207" s="271" t="str">
        <f>INDEX(main!E:E,MATCH(B207,main!B:B,0))</f>
        <v>万虫窟二层</v>
      </c>
    </row>
    <row r="208" spans="1:16" s="270" customFormat="1" ht="12" customHeight="1">
      <c r="A208" s="271" t="b">
        <v>1</v>
      </c>
      <c r="B208" s="271" t="s">
        <v>142</v>
      </c>
      <c r="C208" s="271" t="s">
        <v>397</v>
      </c>
      <c r="D208" s="271">
        <v>117</v>
      </c>
      <c r="E208" s="271">
        <v>220</v>
      </c>
      <c r="F208" s="271">
        <v>32</v>
      </c>
      <c r="G208" s="271">
        <v>32</v>
      </c>
      <c r="H208" s="271">
        <v>5</v>
      </c>
      <c r="I208" s="271">
        <v>8</v>
      </c>
      <c r="J208" s="271">
        <v>0</v>
      </c>
      <c r="K208" s="271">
        <v>0</v>
      </c>
      <c r="L208" s="271">
        <v>0</v>
      </c>
      <c r="N208" s="263"/>
      <c r="O208" s="271" t="str">
        <f>INDEX([1]main!$C:$C,MATCH(C208,[1]main!$B:$B,0))</f>
        <v>赏金食腐恶蛆</v>
      </c>
      <c r="P208" s="271" t="str">
        <f>INDEX(main!E:E,MATCH(B208,main!B:B,0))</f>
        <v>万虫窟二层</v>
      </c>
    </row>
    <row r="209" spans="1:16" s="270" customFormat="1" ht="12" customHeight="1">
      <c r="A209" s="271" t="b">
        <v>1</v>
      </c>
      <c r="B209" s="271" t="s">
        <v>142</v>
      </c>
      <c r="C209" s="271" t="s">
        <v>398</v>
      </c>
      <c r="D209" s="271">
        <v>179</v>
      </c>
      <c r="E209" s="271">
        <v>197</v>
      </c>
      <c r="F209" s="271">
        <v>32</v>
      </c>
      <c r="G209" s="271">
        <v>32</v>
      </c>
      <c r="H209" s="271">
        <v>5</v>
      </c>
      <c r="I209" s="271">
        <v>8</v>
      </c>
      <c r="J209" s="271">
        <v>0</v>
      </c>
      <c r="K209" s="271">
        <v>0</v>
      </c>
      <c r="L209" s="271">
        <v>0</v>
      </c>
      <c r="N209" s="263"/>
      <c r="O209" s="271" t="str">
        <f>INDEX([1]main!$C:$C,MATCH(C209,[1]main!$B:$B,0))</f>
        <v>赏金巨螯节虫</v>
      </c>
      <c r="P209" s="271" t="str">
        <f>INDEX(main!E:E,MATCH(B209,main!B:B,0))</f>
        <v>万虫窟二层</v>
      </c>
    </row>
    <row r="210" spans="1:16" s="270" customFormat="1" ht="12" customHeight="1">
      <c r="A210" s="271" t="b">
        <v>1</v>
      </c>
      <c r="B210" s="271" t="s">
        <v>142</v>
      </c>
      <c r="C210" s="271" t="s">
        <v>398</v>
      </c>
      <c r="D210" s="271">
        <v>222</v>
      </c>
      <c r="E210" s="271">
        <v>198</v>
      </c>
      <c r="F210" s="271">
        <v>32</v>
      </c>
      <c r="G210" s="271">
        <v>32</v>
      </c>
      <c r="H210" s="271">
        <v>5</v>
      </c>
      <c r="I210" s="271">
        <v>8</v>
      </c>
      <c r="J210" s="271">
        <v>0</v>
      </c>
      <c r="K210" s="271">
        <v>0</v>
      </c>
      <c r="L210" s="271">
        <v>0</v>
      </c>
      <c r="N210" s="263"/>
      <c r="O210" s="271" t="str">
        <f>INDEX([1]main!$C:$C,MATCH(C210,[1]main!$B:$B,0))</f>
        <v>赏金巨螯节虫</v>
      </c>
      <c r="P210" s="271" t="str">
        <f>INDEX(main!E:E,MATCH(B210,main!B:B,0))</f>
        <v>万虫窟二层</v>
      </c>
    </row>
    <row r="211" spans="1:16" s="270" customFormat="1" ht="12" customHeight="1">
      <c r="A211" s="271" t="b">
        <v>1</v>
      </c>
      <c r="B211" s="271" t="s">
        <v>142</v>
      </c>
      <c r="C211" s="271" t="s">
        <v>398</v>
      </c>
      <c r="D211" s="271">
        <v>255</v>
      </c>
      <c r="E211" s="271">
        <v>204</v>
      </c>
      <c r="F211" s="271">
        <v>32</v>
      </c>
      <c r="G211" s="271">
        <v>32</v>
      </c>
      <c r="H211" s="271">
        <v>5</v>
      </c>
      <c r="I211" s="271">
        <v>8</v>
      </c>
      <c r="J211" s="271">
        <v>0</v>
      </c>
      <c r="K211" s="271">
        <v>0</v>
      </c>
      <c r="L211" s="271">
        <v>0</v>
      </c>
      <c r="N211" s="263"/>
      <c r="O211" s="271" t="str">
        <f>INDEX([1]main!$C:$C,MATCH(C211,[1]main!$B:$B,0))</f>
        <v>赏金巨螯节虫</v>
      </c>
      <c r="P211" s="271" t="str">
        <f>INDEX(main!E:E,MATCH(B211,main!B:B,0))</f>
        <v>万虫窟二层</v>
      </c>
    </row>
    <row r="212" spans="1:16" s="270" customFormat="1" ht="12" customHeight="1">
      <c r="A212" s="271" t="b">
        <v>1</v>
      </c>
      <c r="B212" s="271" t="s">
        <v>142</v>
      </c>
      <c r="C212" s="271" t="s">
        <v>398</v>
      </c>
      <c r="D212" s="271">
        <v>137</v>
      </c>
      <c r="E212" s="271">
        <v>235</v>
      </c>
      <c r="F212" s="271">
        <v>32</v>
      </c>
      <c r="G212" s="271">
        <v>32</v>
      </c>
      <c r="H212" s="271">
        <v>5</v>
      </c>
      <c r="I212" s="271">
        <v>8</v>
      </c>
      <c r="J212" s="271">
        <v>0</v>
      </c>
      <c r="K212" s="271">
        <v>0</v>
      </c>
      <c r="L212" s="271">
        <v>0</v>
      </c>
      <c r="N212" s="263"/>
      <c r="O212" s="271" t="str">
        <f>INDEX([1]main!$C:$C,MATCH(C212,[1]main!$B:$B,0))</f>
        <v>赏金巨螯节虫</v>
      </c>
      <c r="P212" s="271" t="str">
        <f>INDEX(main!E:E,MATCH(B212,main!B:B,0))</f>
        <v>万虫窟二层</v>
      </c>
    </row>
    <row r="213" spans="1:16" s="270" customFormat="1" ht="12" customHeight="1">
      <c r="A213" s="271" t="b">
        <v>1</v>
      </c>
      <c r="B213" s="271" t="s">
        <v>142</v>
      </c>
      <c r="C213" s="271" t="s">
        <v>398</v>
      </c>
      <c r="D213" s="271">
        <v>190</v>
      </c>
      <c r="E213" s="271">
        <v>228</v>
      </c>
      <c r="F213" s="271">
        <v>32</v>
      </c>
      <c r="G213" s="271">
        <v>32</v>
      </c>
      <c r="H213" s="271">
        <v>5</v>
      </c>
      <c r="I213" s="271">
        <v>8</v>
      </c>
      <c r="J213" s="271">
        <v>0</v>
      </c>
      <c r="K213" s="271">
        <v>0</v>
      </c>
      <c r="L213" s="271">
        <v>0</v>
      </c>
      <c r="N213" s="263"/>
      <c r="O213" s="271" t="str">
        <f>INDEX([1]main!$C:$C,MATCH(C213,[1]main!$B:$B,0))</f>
        <v>赏金巨螯节虫</v>
      </c>
      <c r="P213" s="271" t="str">
        <f>INDEX(main!E:E,MATCH(B213,main!B:B,0))</f>
        <v>万虫窟二层</v>
      </c>
    </row>
    <row r="214" spans="1:16" s="270" customFormat="1" ht="12" customHeight="1">
      <c r="A214" s="271" t="b">
        <v>1</v>
      </c>
      <c r="B214" s="271" t="s">
        <v>142</v>
      </c>
      <c r="C214" s="271" t="s">
        <v>399</v>
      </c>
      <c r="D214" s="271">
        <v>141</v>
      </c>
      <c r="E214" s="271">
        <v>265</v>
      </c>
      <c r="F214" s="271">
        <v>8</v>
      </c>
      <c r="G214" s="271">
        <v>8</v>
      </c>
      <c r="H214" s="271">
        <v>1</v>
      </c>
      <c r="I214" s="271">
        <v>120</v>
      </c>
      <c r="J214" s="271">
        <v>0</v>
      </c>
      <c r="K214" s="271">
        <v>0</v>
      </c>
      <c r="L214" s="271">
        <v>0</v>
      </c>
      <c r="N214" s="263"/>
      <c r="O214" s="271" t="str">
        <f>INDEX([1]main!$C:$C,MATCH(C214,[1]main!$B:$B,0))</f>
        <v>精英巨螯节虫</v>
      </c>
      <c r="P214" s="271" t="str">
        <f>INDEX(main!E:E,MATCH(B214,main!B:B,0))</f>
        <v>万虫窟二层</v>
      </c>
    </row>
    <row r="215" spans="1:16" s="270" customFormat="1" ht="12" customHeight="1">
      <c r="A215" s="271" t="b">
        <v>1</v>
      </c>
      <c r="B215" s="271" t="s">
        <v>142</v>
      </c>
      <c r="C215" s="271" t="s">
        <v>399</v>
      </c>
      <c r="D215" s="271">
        <v>278</v>
      </c>
      <c r="E215" s="271">
        <v>256</v>
      </c>
      <c r="F215" s="271">
        <v>8</v>
      </c>
      <c r="G215" s="271">
        <v>8</v>
      </c>
      <c r="H215" s="271">
        <v>1</v>
      </c>
      <c r="I215" s="271">
        <v>120</v>
      </c>
      <c r="J215" s="271">
        <v>0</v>
      </c>
      <c r="K215" s="271">
        <v>0</v>
      </c>
      <c r="L215" s="271">
        <v>0</v>
      </c>
      <c r="N215" s="263"/>
      <c r="O215" s="271" t="str">
        <f>INDEX([1]main!$C:$C,MATCH(C215,[1]main!$B:$B,0))</f>
        <v>精英巨螯节虫</v>
      </c>
      <c r="P215" s="271" t="str">
        <f>INDEX(main!E:E,MATCH(B215,main!B:B,0))</f>
        <v>万虫窟二层</v>
      </c>
    </row>
    <row r="216" spans="1:16" s="270" customFormat="1" ht="12" customHeight="1">
      <c r="A216" s="271" t="b">
        <v>1</v>
      </c>
      <c r="B216" s="271" t="s">
        <v>142</v>
      </c>
      <c r="C216" s="271" t="s">
        <v>399</v>
      </c>
      <c r="D216" s="271">
        <v>212</v>
      </c>
      <c r="E216" s="271">
        <v>229</v>
      </c>
      <c r="F216" s="271">
        <v>8</v>
      </c>
      <c r="G216" s="271">
        <v>8</v>
      </c>
      <c r="H216" s="271">
        <v>1</v>
      </c>
      <c r="I216" s="271">
        <v>120</v>
      </c>
      <c r="J216" s="271">
        <v>0</v>
      </c>
      <c r="K216" s="271">
        <v>0</v>
      </c>
      <c r="L216" s="271">
        <v>0</v>
      </c>
      <c r="N216" s="263"/>
      <c r="O216" s="271" t="str">
        <f>INDEX([1]main!$C:$C,MATCH(C216,[1]main!$B:$B,0))</f>
        <v>精英巨螯节虫</v>
      </c>
      <c r="P216" s="271" t="str">
        <f>INDEX(main!E:E,MATCH(B216,main!B:B,0))</f>
        <v>万虫窟二层</v>
      </c>
    </row>
    <row r="217" spans="1:16" s="270" customFormat="1" ht="12" customHeight="1">
      <c r="A217" s="271" t="b">
        <v>1</v>
      </c>
      <c r="B217" s="271" t="s">
        <v>142</v>
      </c>
      <c r="C217" s="271" t="s">
        <v>400</v>
      </c>
      <c r="D217" s="271">
        <v>157</v>
      </c>
      <c r="E217" s="271">
        <v>149</v>
      </c>
      <c r="F217" s="271">
        <v>32</v>
      </c>
      <c r="G217" s="271">
        <v>32</v>
      </c>
      <c r="H217" s="271">
        <v>5</v>
      </c>
      <c r="I217" s="271">
        <v>8</v>
      </c>
      <c r="J217" s="271">
        <v>0</v>
      </c>
      <c r="K217" s="271">
        <v>0</v>
      </c>
      <c r="L217" s="271">
        <v>0</v>
      </c>
      <c r="N217" s="263"/>
      <c r="O217" s="271" t="str">
        <f>INDEX([1]main!$C:$C,MATCH(C217,[1]main!$B:$B,0))</f>
        <v>成长食腐恶蛆</v>
      </c>
      <c r="P217" s="271" t="str">
        <f>INDEX(main!E:E,MATCH(B217,main!B:B,0))</f>
        <v>万虫窟二层</v>
      </c>
    </row>
    <row r="218" spans="1:16" s="270" customFormat="1" ht="12" customHeight="1">
      <c r="A218" s="271" t="b">
        <v>1</v>
      </c>
      <c r="B218" s="271" t="s">
        <v>142</v>
      </c>
      <c r="C218" s="271" t="s">
        <v>400</v>
      </c>
      <c r="D218" s="271">
        <v>201</v>
      </c>
      <c r="E218" s="271">
        <v>130</v>
      </c>
      <c r="F218" s="271">
        <v>32</v>
      </c>
      <c r="G218" s="271">
        <v>32</v>
      </c>
      <c r="H218" s="271">
        <v>5</v>
      </c>
      <c r="I218" s="271">
        <v>8</v>
      </c>
      <c r="J218" s="271">
        <v>0</v>
      </c>
      <c r="K218" s="271">
        <v>0</v>
      </c>
      <c r="L218" s="271">
        <v>0</v>
      </c>
      <c r="N218" s="263"/>
      <c r="O218" s="271" t="str">
        <f>INDEX([1]main!$C:$C,MATCH(C218,[1]main!$B:$B,0))</f>
        <v>成长食腐恶蛆</v>
      </c>
      <c r="P218" s="271" t="str">
        <f>INDEX(main!E:E,MATCH(B218,main!B:B,0))</f>
        <v>万虫窟二层</v>
      </c>
    </row>
    <row r="219" spans="1:16" s="270" customFormat="1" ht="12" customHeight="1">
      <c r="A219" s="271" t="b">
        <v>1</v>
      </c>
      <c r="B219" s="271" t="s">
        <v>142</v>
      </c>
      <c r="C219" s="271" t="s">
        <v>400</v>
      </c>
      <c r="D219" s="271">
        <v>234</v>
      </c>
      <c r="E219" s="271">
        <v>130</v>
      </c>
      <c r="F219" s="271">
        <v>32</v>
      </c>
      <c r="G219" s="271">
        <v>32</v>
      </c>
      <c r="H219" s="271">
        <v>5</v>
      </c>
      <c r="I219" s="271">
        <v>8</v>
      </c>
      <c r="J219" s="271">
        <v>0</v>
      </c>
      <c r="K219" s="271">
        <v>0</v>
      </c>
      <c r="L219" s="271">
        <v>0</v>
      </c>
      <c r="N219" s="263"/>
      <c r="O219" s="271" t="str">
        <f>INDEX([1]main!$C:$C,MATCH(C219,[1]main!$B:$B,0))</f>
        <v>成长食腐恶蛆</v>
      </c>
      <c r="P219" s="271" t="str">
        <f>INDEX(main!E:E,MATCH(B219,main!B:B,0))</f>
        <v>万虫窟二层</v>
      </c>
    </row>
    <row r="220" spans="1:16" s="270" customFormat="1" ht="12" customHeight="1">
      <c r="A220" s="271" t="b">
        <v>1</v>
      </c>
      <c r="B220" s="271" t="s">
        <v>142</v>
      </c>
      <c r="C220" s="271" t="s">
        <v>400</v>
      </c>
      <c r="D220" s="271">
        <v>278</v>
      </c>
      <c r="E220" s="271">
        <v>161</v>
      </c>
      <c r="F220" s="271">
        <v>32</v>
      </c>
      <c r="G220" s="271">
        <v>32</v>
      </c>
      <c r="H220" s="271">
        <v>5</v>
      </c>
      <c r="I220" s="271">
        <v>8</v>
      </c>
      <c r="J220" s="271">
        <v>0</v>
      </c>
      <c r="K220" s="271">
        <v>0</v>
      </c>
      <c r="L220" s="271">
        <v>0</v>
      </c>
      <c r="N220" s="263"/>
      <c r="O220" s="271" t="str">
        <f>INDEX([1]main!$C:$C,MATCH(C220,[1]main!$B:$B,0))</f>
        <v>成长食腐恶蛆</v>
      </c>
      <c r="P220" s="271" t="str">
        <f>INDEX(main!E:E,MATCH(B220,main!B:B,0))</f>
        <v>万虫窟二层</v>
      </c>
    </row>
    <row r="221" spans="1:16" s="270" customFormat="1" ht="12" customHeight="1">
      <c r="A221" s="271" t="b">
        <v>1</v>
      </c>
      <c r="B221" s="271" t="s">
        <v>142</v>
      </c>
      <c r="C221" s="271" t="s">
        <v>400</v>
      </c>
      <c r="D221" s="271">
        <v>240</v>
      </c>
      <c r="E221" s="271">
        <v>164</v>
      </c>
      <c r="F221" s="271">
        <v>32</v>
      </c>
      <c r="G221" s="271">
        <v>32</v>
      </c>
      <c r="H221" s="271">
        <v>5</v>
      </c>
      <c r="I221" s="271">
        <v>8</v>
      </c>
      <c r="J221" s="271">
        <v>0</v>
      </c>
      <c r="K221" s="271">
        <v>0</v>
      </c>
      <c r="L221" s="271">
        <v>0</v>
      </c>
      <c r="N221" s="263"/>
      <c r="O221" s="271" t="str">
        <f>INDEX([1]main!$C:$C,MATCH(C221,[1]main!$B:$B,0))</f>
        <v>成长食腐恶蛆</v>
      </c>
      <c r="P221" s="271" t="str">
        <f>INDEX(main!E:E,MATCH(B221,main!B:B,0))</f>
        <v>万虫窟二层</v>
      </c>
    </row>
    <row r="222" spans="1:16" s="270" customFormat="1" ht="12" customHeight="1">
      <c r="A222" s="271" t="b">
        <v>1</v>
      </c>
      <c r="B222" s="271" t="s">
        <v>142</v>
      </c>
      <c r="C222" s="271" t="s">
        <v>401</v>
      </c>
      <c r="D222" s="271">
        <v>173</v>
      </c>
      <c r="E222" s="271">
        <v>90</v>
      </c>
      <c r="F222" s="271">
        <v>32</v>
      </c>
      <c r="G222" s="271">
        <v>32</v>
      </c>
      <c r="H222" s="271">
        <v>5</v>
      </c>
      <c r="I222" s="271">
        <v>8</v>
      </c>
      <c r="J222" s="271">
        <v>0</v>
      </c>
      <c r="K222" s="271">
        <v>0</v>
      </c>
      <c r="L222" s="271">
        <v>0</v>
      </c>
      <c r="N222" s="263"/>
      <c r="O222" s="271" t="str">
        <f>INDEX([1]main!$C:$C,MATCH(C222,[1]main!$B:$B,0))</f>
        <v>成长巨螯节虫</v>
      </c>
      <c r="P222" s="271" t="str">
        <f>INDEX(main!E:E,MATCH(B222,main!B:B,0))</f>
        <v>万虫窟二层</v>
      </c>
    </row>
    <row r="223" spans="1:16" s="270" customFormat="1" ht="12" customHeight="1">
      <c r="A223" s="271" t="b">
        <v>1</v>
      </c>
      <c r="B223" s="271" t="s">
        <v>142</v>
      </c>
      <c r="C223" s="271" t="s">
        <v>401</v>
      </c>
      <c r="D223" s="271">
        <v>202</v>
      </c>
      <c r="E223" s="271">
        <v>108</v>
      </c>
      <c r="F223" s="271">
        <v>32</v>
      </c>
      <c r="G223" s="271">
        <v>32</v>
      </c>
      <c r="H223" s="271">
        <v>5</v>
      </c>
      <c r="I223" s="271">
        <v>8</v>
      </c>
      <c r="J223" s="271">
        <v>0</v>
      </c>
      <c r="K223" s="271">
        <v>0</v>
      </c>
      <c r="L223" s="271">
        <v>0</v>
      </c>
      <c r="N223" s="263"/>
      <c r="O223" s="271" t="str">
        <f>INDEX([1]main!$C:$C,MATCH(C223,[1]main!$B:$B,0))</f>
        <v>成长巨螯节虫</v>
      </c>
      <c r="P223" s="271" t="str">
        <f>INDEX(main!E:E,MATCH(B223,main!B:B,0))</f>
        <v>万虫窟二层</v>
      </c>
    </row>
    <row r="224" spans="1:16" s="270" customFormat="1" ht="12" customHeight="1">
      <c r="A224" s="271" t="b">
        <v>1</v>
      </c>
      <c r="B224" s="271" t="s">
        <v>142</v>
      </c>
      <c r="C224" s="271" t="s">
        <v>401</v>
      </c>
      <c r="D224" s="271">
        <v>110</v>
      </c>
      <c r="E224" s="271">
        <v>110</v>
      </c>
      <c r="F224" s="271">
        <v>32</v>
      </c>
      <c r="G224" s="271">
        <v>32</v>
      </c>
      <c r="H224" s="271">
        <v>5</v>
      </c>
      <c r="I224" s="271">
        <v>8</v>
      </c>
      <c r="J224" s="271">
        <v>0</v>
      </c>
      <c r="K224" s="271">
        <v>0</v>
      </c>
      <c r="L224" s="271">
        <v>0</v>
      </c>
      <c r="N224" s="263"/>
      <c r="O224" s="271" t="str">
        <f>INDEX([1]main!$C:$C,MATCH(C224,[1]main!$B:$B,0))</f>
        <v>成长巨螯节虫</v>
      </c>
      <c r="P224" s="271" t="str">
        <f>INDEX(main!E:E,MATCH(B224,main!B:B,0))</f>
        <v>万虫窟二层</v>
      </c>
    </row>
    <row r="225" spans="1:16" s="270" customFormat="1" ht="12" customHeight="1">
      <c r="A225" s="271" t="b">
        <v>1</v>
      </c>
      <c r="B225" s="271" t="s">
        <v>142</v>
      </c>
      <c r="C225" s="271" t="s">
        <v>401</v>
      </c>
      <c r="D225" s="271">
        <v>151</v>
      </c>
      <c r="E225" s="271">
        <v>111</v>
      </c>
      <c r="F225" s="271">
        <v>32</v>
      </c>
      <c r="G225" s="271">
        <v>32</v>
      </c>
      <c r="H225" s="271">
        <v>5</v>
      </c>
      <c r="I225" s="271">
        <v>8</v>
      </c>
      <c r="J225" s="271">
        <v>0</v>
      </c>
      <c r="K225" s="271">
        <v>0</v>
      </c>
      <c r="L225" s="271">
        <v>0</v>
      </c>
      <c r="N225" s="263"/>
      <c r="O225" s="271" t="str">
        <f>INDEX([1]main!$C:$C,MATCH(C225,[1]main!$B:$B,0))</f>
        <v>成长巨螯节虫</v>
      </c>
      <c r="P225" s="271" t="str">
        <f>INDEX(main!E:E,MATCH(B225,main!B:B,0))</f>
        <v>万虫窟二层</v>
      </c>
    </row>
    <row r="226" spans="1:16" s="270" customFormat="1" ht="12" customHeight="1">
      <c r="A226" s="271" t="b">
        <v>1</v>
      </c>
      <c r="B226" s="271" t="s">
        <v>142</v>
      </c>
      <c r="C226" s="271" t="s">
        <v>401</v>
      </c>
      <c r="D226" s="271">
        <v>181</v>
      </c>
      <c r="E226" s="271">
        <v>119</v>
      </c>
      <c r="F226" s="271">
        <v>32</v>
      </c>
      <c r="G226" s="271">
        <v>32</v>
      </c>
      <c r="H226" s="271">
        <v>5</v>
      </c>
      <c r="I226" s="271">
        <v>8</v>
      </c>
      <c r="J226" s="271">
        <v>0</v>
      </c>
      <c r="K226" s="271">
        <v>0</v>
      </c>
      <c r="L226" s="271">
        <v>0</v>
      </c>
      <c r="N226" s="263"/>
      <c r="O226" s="271" t="str">
        <f>INDEX([1]main!$C:$C,MATCH(C226,[1]main!$B:$B,0))</f>
        <v>成长巨螯节虫</v>
      </c>
      <c r="P226" s="271" t="str">
        <f>INDEX(main!E:E,MATCH(B226,main!B:B,0))</f>
        <v>万虫窟二层</v>
      </c>
    </row>
    <row r="227" spans="1:16" s="270" customFormat="1" ht="12" customHeight="1">
      <c r="A227" s="271" t="b">
        <v>1</v>
      </c>
      <c r="B227" s="271" t="s">
        <v>142</v>
      </c>
      <c r="C227" s="271" t="s">
        <v>687</v>
      </c>
      <c r="D227" s="271">
        <v>160</v>
      </c>
      <c r="E227" s="271">
        <v>96</v>
      </c>
      <c r="F227" s="271">
        <v>8</v>
      </c>
      <c r="G227" s="271">
        <v>8</v>
      </c>
      <c r="H227" s="271">
        <v>1</v>
      </c>
      <c r="I227" s="271">
        <v>120</v>
      </c>
      <c r="J227" s="271">
        <v>0</v>
      </c>
      <c r="K227" s="271">
        <v>0</v>
      </c>
      <c r="L227" s="271">
        <v>0</v>
      </c>
      <c r="N227" s="263"/>
      <c r="O227" s="271" t="str">
        <f>INDEX([1]main!$C:$C,MATCH(C227,[1]main!$B:$B,0))</f>
        <v>精英巨螯节虫</v>
      </c>
      <c r="P227" s="271" t="str">
        <f>INDEX(main!E:E,MATCH(B227,main!B:B,0))</f>
        <v>万虫窟二层</v>
      </c>
    </row>
    <row r="228" spans="1:16" s="270" customFormat="1" ht="12" customHeight="1">
      <c r="A228" s="271" t="b">
        <v>1</v>
      </c>
      <c r="B228" s="271" t="s">
        <v>142</v>
      </c>
      <c r="C228" s="271" t="s">
        <v>687</v>
      </c>
      <c r="D228" s="271">
        <v>184</v>
      </c>
      <c r="E228" s="271">
        <v>158</v>
      </c>
      <c r="F228" s="271">
        <v>8</v>
      </c>
      <c r="G228" s="271">
        <v>8</v>
      </c>
      <c r="H228" s="271">
        <v>1</v>
      </c>
      <c r="I228" s="271">
        <v>120</v>
      </c>
      <c r="J228" s="271">
        <v>0</v>
      </c>
      <c r="K228" s="271">
        <v>0</v>
      </c>
      <c r="L228" s="271">
        <v>0</v>
      </c>
      <c r="N228" s="263"/>
      <c r="O228" s="271" t="str">
        <f>INDEX([1]main!$C:$C,MATCH(C228,[1]main!$B:$B,0))</f>
        <v>精英巨螯节虫</v>
      </c>
      <c r="P228" s="271" t="str">
        <f>INDEX(main!E:E,MATCH(B228,main!B:B,0))</f>
        <v>万虫窟二层</v>
      </c>
    </row>
    <row r="229" spans="1:16" s="270" customFormat="1" ht="12" customHeight="1">
      <c r="A229" s="271" t="b">
        <v>1</v>
      </c>
      <c r="B229" s="271" t="s">
        <v>142</v>
      </c>
      <c r="C229" s="271" t="s">
        <v>687</v>
      </c>
      <c r="D229" s="271">
        <v>245</v>
      </c>
      <c r="E229" s="271">
        <v>141</v>
      </c>
      <c r="F229" s="271">
        <v>8</v>
      </c>
      <c r="G229" s="271">
        <v>8</v>
      </c>
      <c r="H229" s="271">
        <v>1</v>
      </c>
      <c r="I229" s="271">
        <v>120</v>
      </c>
      <c r="J229" s="271">
        <v>0</v>
      </c>
      <c r="K229" s="271">
        <v>0</v>
      </c>
      <c r="L229" s="271">
        <v>0</v>
      </c>
      <c r="N229" s="263"/>
      <c r="O229" s="271" t="str">
        <f>INDEX([1]main!$C:$C,MATCH(C229,[1]main!$B:$B,0))</f>
        <v>精英巨螯节虫</v>
      </c>
      <c r="P229" s="271" t="str">
        <f>INDEX(main!E:E,MATCH(B229,main!B:B,0))</f>
        <v>万虫窟二层</v>
      </c>
    </row>
    <row r="230" spans="1:16" s="197" customFormat="1" ht="12" customHeight="1">
      <c r="A230" s="327" t="b">
        <v>1</v>
      </c>
      <c r="B230" s="327" t="s">
        <v>143</v>
      </c>
      <c r="C230" s="327" t="s">
        <v>405</v>
      </c>
      <c r="D230" s="327">
        <v>185</v>
      </c>
      <c r="E230" s="327">
        <v>182</v>
      </c>
      <c r="F230" s="327">
        <v>32</v>
      </c>
      <c r="G230" s="327">
        <v>32</v>
      </c>
      <c r="H230" s="327">
        <v>2</v>
      </c>
      <c r="I230" s="327">
        <v>180</v>
      </c>
      <c r="J230" s="327">
        <v>0</v>
      </c>
      <c r="K230" s="327">
        <v>0</v>
      </c>
      <c r="L230" s="327">
        <v>0</v>
      </c>
      <c r="N230" s="149"/>
      <c r="O230" s="197" t="str">
        <f>INDEX([1]main!$C:$C,MATCH(C230,[1]main!$B:$B,0))</f>
        <v>精英黑鬃野猪</v>
      </c>
      <c r="P230" s="197" t="str">
        <f>INDEX(main!E:E,MATCH(B230,main!B:B,0))</f>
        <v>野猪洞穴</v>
      </c>
    </row>
    <row r="231" spans="1:16" s="197" customFormat="1" ht="12" customHeight="1">
      <c r="A231" s="327" t="b">
        <v>1</v>
      </c>
      <c r="B231" s="327" t="s">
        <v>143</v>
      </c>
      <c r="C231" s="327" t="s">
        <v>405</v>
      </c>
      <c r="D231" s="327">
        <v>266</v>
      </c>
      <c r="E231" s="327">
        <v>163</v>
      </c>
      <c r="F231" s="327">
        <v>32</v>
      </c>
      <c r="G231" s="327">
        <v>32</v>
      </c>
      <c r="H231" s="327">
        <v>2</v>
      </c>
      <c r="I231" s="327">
        <v>180</v>
      </c>
      <c r="J231" s="327">
        <v>0</v>
      </c>
      <c r="K231" s="327">
        <v>0</v>
      </c>
      <c r="L231" s="327">
        <v>0</v>
      </c>
      <c r="N231" s="149"/>
      <c r="O231" s="197" t="str">
        <f>INDEX([1]main!$C:$C,MATCH(C231,[1]main!$B:$B,0))</f>
        <v>精英黑鬃野猪</v>
      </c>
      <c r="P231" s="197" t="str">
        <f>INDEX(main!E:E,MATCH(B231,main!B:B,0))</f>
        <v>野猪洞穴</v>
      </c>
    </row>
    <row r="232" spans="1:16" s="197" customFormat="1" ht="12" customHeight="1">
      <c r="A232" s="327" t="b">
        <v>1</v>
      </c>
      <c r="B232" s="327" t="s">
        <v>143</v>
      </c>
      <c r="C232" s="327" t="s">
        <v>405</v>
      </c>
      <c r="D232" s="327">
        <v>193</v>
      </c>
      <c r="E232" s="327">
        <v>91</v>
      </c>
      <c r="F232" s="327">
        <v>32</v>
      </c>
      <c r="G232" s="327">
        <v>32</v>
      </c>
      <c r="H232" s="327">
        <v>2</v>
      </c>
      <c r="I232" s="327">
        <v>180</v>
      </c>
      <c r="J232" s="327">
        <v>0</v>
      </c>
      <c r="K232" s="327">
        <v>0</v>
      </c>
      <c r="L232" s="327">
        <v>0</v>
      </c>
      <c r="N232" s="149"/>
      <c r="O232" s="197" t="str">
        <f>INDEX([1]main!$C:$C,MATCH(C232,[1]main!$B:$B,0))</f>
        <v>精英黑鬃野猪</v>
      </c>
      <c r="P232" s="197" t="str">
        <f>INDEX(main!E:E,MATCH(B232,main!B:B,0))</f>
        <v>野猪洞穴</v>
      </c>
    </row>
    <row r="233" spans="1:16" s="201" customFormat="1" ht="12" customHeight="1">
      <c r="A233" s="327" t="b">
        <v>1</v>
      </c>
      <c r="B233" s="327" t="s">
        <v>143</v>
      </c>
      <c r="C233" s="327" t="s">
        <v>405</v>
      </c>
      <c r="D233" s="327">
        <v>244</v>
      </c>
      <c r="E233" s="327">
        <v>185</v>
      </c>
      <c r="F233" s="327">
        <v>32</v>
      </c>
      <c r="G233" s="327">
        <v>32</v>
      </c>
      <c r="H233" s="327">
        <v>2</v>
      </c>
      <c r="I233" s="327">
        <v>180</v>
      </c>
      <c r="J233" s="327">
        <v>0</v>
      </c>
      <c r="K233" s="327">
        <v>0</v>
      </c>
      <c r="L233" s="327">
        <v>0</v>
      </c>
      <c r="N233" s="149"/>
      <c r="O233" s="203" t="str">
        <f>INDEX([1]main!$C:$C,MATCH(C233,[1]main!$B:$B,0))</f>
        <v>精英黑鬃野猪</v>
      </c>
      <c r="P233" s="203" t="str">
        <f>INDEX(main!E:E,MATCH(B233,main!B:B,0))</f>
        <v>野猪洞穴</v>
      </c>
    </row>
    <row r="234" spans="1:16" s="197" customFormat="1" ht="12" customHeight="1">
      <c r="A234" s="327" t="b">
        <v>1</v>
      </c>
      <c r="B234" s="327" t="s">
        <v>143</v>
      </c>
      <c r="C234" s="327" t="s">
        <v>405</v>
      </c>
      <c r="D234" s="327">
        <v>196</v>
      </c>
      <c r="E234" s="327">
        <v>229</v>
      </c>
      <c r="F234" s="327">
        <v>32</v>
      </c>
      <c r="G234" s="327">
        <v>32</v>
      </c>
      <c r="H234" s="327">
        <v>2</v>
      </c>
      <c r="I234" s="327">
        <v>180</v>
      </c>
      <c r="J234" s="327">
        <v>0</v>
      </c>
      <c r="K234" s="327">
        <v>0</v>
      </c>
      <c r="L234" s="327">
        <v>0</v>
      </c>
      <c r="N234" s="149"/>
      <c r="O234" s="203" t="str">
        <f>INDEX([1]main!$C:$C,MATCH(C234,[1]main!$B:$B,0))</f>
        <v>精英黑鬃野猪</v>
      </c>
      <c r="P234" s="203" t="str">
        <f>INDEX(main!E:E,MATCH(B234,main!B:B,0))</f>
        <v>野猪洞穴</v>
      </c>
    </row>
    <row r="235" spans="1:16" s="214" customFormat="1" ht="12" customHeight="1">
      <c r="A235" s="327" t="b">
        <v>1</v>
      </c>
      <c r="B235" s="327" t="s">
        <v>143</v>
      </c>
      <c r="C235" s="327" t="s">
        <v>405</v>
      </c>
      <c r="D235" s="327">
        <v>137</v>
      </c>
      <c r="E235" s="327">
        <v>272</v>
      </c>
      <c r="F235" s="327">
        <v>32</v>
      </c>
      <c r="G235" s="327">
        <v>32</v>
      </c>
      <c r="H235" s="327">
        <v>2</v>
      </c>
      <c r="I235" s="327">
        <v>180</v>
      </c>
      <c r="J235" s="327">
        <v>0</v>
      </c>
      <c r="K235" s="327">
        <v>0</v>
      </c>
      <c r="L235" s="327">
        <v>0</v>
      </c>
      <c r="N235" s="202"/>
      <c r="O235" s="215" t="str">
        <f>INDEX([1]main!$C:$C,MATCH(C235,[1]main!$B:$B,0))</f>
        <v>精英黑鬃野猪</v>
      </c>
      <c r="P235" s="215" t="str">
        <f>INDEX(main!E:E,MATCH(B235,main!B:B,0))</f>
        <v>野猪洞穴</v>
      </c>
    </row>
    <row r="236" spans="1:16" s="214" customFormat="1" ht="12" customHeight="1">
      <c r="A236" s="327" t="b">
        <v>1</v>
      </c>
      <c r="B236" s="327" t="s">
        <v>143</v>
      </c>
      <c r="C236" s="327" t="s">
        <v>405</v>
      </c>
      <c r="D236" s="327">
        <v>68</v>
      </c>
      <c r="E236" s="327">
        <v>201</v>
      </c>
      <c r="F236" s="327">
        <v>32</v>
      </c>
      <c r="G236" s="327">
        <v>32</v>
      </c>
      <c r="H236" s="327">
        <v>2</v>
      </c>
      <c r="I236" s="327">
        <v>180</v>
      </c>
      <c r="J236" s="327">
        <v>0</v>
      </c>
      <c r="K236" s="327">
        <v>0</v>
      </c>
      <c r="L236" s="327">
        <v>0</v>
      </c>
      <c r="N236" s="202"/>
      <c r="O236" s="215" t="str">
        <f>INDEX([1]main!$C:$C,MATCH(C236,[1]main!$B:$B,0))</f>
        <v>精英黑鬃野猪</v>
      </c>
      <c r="P236" s="215" t="str">
        <f>INDEX(main!E:E,MATCH(B236,main!B:B,0))</f>
        <v>野猪洞穴</v>
      </c>
    </row>
    <row r="237" spans="1:16" s="214" customFormat="1" ht="12" customHeight="1">
      <c r="A237" s="327" t="b">
        <v>1</v>
      </c>
      <c r="B237" s="327" t="s">
        <v>143</v>
      </c>
      <c r="C237" s="327" t="s">
        <v>405</v>
      </c>
      <c r="D237" s="327">
        <v>379</v>
      </c>
      <c r="E237" s="327">
        <v>191</v>
      </c>
      <c r="F237" s="327">
        <v>32</v>
      </c>
      <c r="G237" s="327">
        <v>32</v>
      </c>
      <c r="H237" s="327">
        <v>1</v>
      </c>
      <c r="I237" s="327">
        <v>180</v>
      </c>
      <c r="J237" s="327">
        <v>0</v>
      </c>
      <c r="K237" s="327">
        <v>0</v>
      </c>
      <c r="L237" s="327">
        <v>0</v>
      </c>
      <c r="N237" s="202"/>
      <c r="O237" s="215" t="str">
        <f>INDEX([1]main!$C:$C,MATCH(C237,[1]main!$B:$B,0))</f>
        <v>精英黑鬃野猪</v>
      </c>
      <c r="P237" s="215" t="str">
        <f>INDEX(main!E:E,MATCH(B237,main!B:B,0))</f>
        <v>野猪洞穴</v>
      </c>
    </row>
    <row r="238" spans="1:16" s="214" customFormat="1" ht="12" customHeight="1">
      <c r="A238" s="327" t="b">
        <v>1</v>
      </c>
      <c r="B238" s="327" t="s">
        <v>143</v>
      </c>
      <c r="C238" s="327" t="s">
        <v>404</v>
      </c>
      <c r="D238" s="327">
        <v>34</v>
      </c>
      <c r="E238" s="327">
        <v>358</v>
      </c>
      <c r="F238" s="327">
        <v>32</v>
      </c>
      <c r="G238" s="327">
        <v>32</v>
      </c>
      <c r="H238" s="327">
        <v>5</v>
      </c>
      <c r="I238" s="327">
        <v>8</v>
      </c>
      <c r="J238" s="327">
        <v>0</v>
      </c>
      <c r="K238" s="327">
        <v>0</v>
      </c>
      <c r="L238" s="327">
        <v>0</v>
      </c>
      <c r="N238" s="202"/>
      <c r="O238" s="215" t="str">
        <f>INDEX([1]main!$C:$C,MATCH(C238,[1]main!$B:$B,0))</f>
        <v>火鬃野猪</v>
      </c>
      <c r="P238" s="215" t="str">
        <f>INDEX(main!E:E,MATCH(B238,main!B:B,0))</f>
        <v>野猪洞穴</v>
      </c>
    </row>
    <row r="239" spans="1:16" s="214" customFormat="1" ht="12" customHeight="1">
      <c r="A239" s="327" t="b">
        <v>1</v>
      </c>
      <c r="B239" s="327" t="s">
        <v>143</v>
      </c>
      <c r="C239" s="327" t="s">
        <v>404</v>
      </c>
      <c r="D239" s="327">
        <v>134</v>
      </c>
      <c r="E239" s="327">
        <v>306</v>
      </c>
      <c r="F239" s="327">
        <v>32</v>
      </c>
      <c r="G239" s="327">
        <v>32</v>
      </c>
      <c r="H239" s="327">
        <v>5</v>
      </c>
      <c r="I239" s="327">
        <v>8</v>
      </c>
      <c r="J239" s="327">
        <v>0</v>
      </c>
      <c r="K239" s="327">
        <v>0</v>
      </c>
      <c r="L239" s="327">
        <v>0</v>
      </c>
      <c r="N239" s="202"/>
      <c r="O239" s="215" t="str">
        <f>INDEX([1]main!$C:$C,MATCH(C239,[1]main!$B:$B,0))</f>
        <v>火鬃野猪</v>
      </c>
      <c r="P239" s="215" t="str">
        <f>INDEX(main!E:E,MATCH(B239,main!B:B,0))</f>
        <v>野猪洞穴</v>
      </c>
    </row>
    <row r="240" spans="1:16" s="214" customFormat="1" ht="12" customHeight="1">
      <c r="A240" s="327" t="b">
        <v>1</v>
      </c>
      <c r="B240" s="327" t="s">
        <v>143</v>
      </c>
      <c r="C240" s="327" t="s">
        <v>404</v>
      </c>
      <c r="D240" s="327">
        <v>82</v>
      </c>
      <c r="E240" s="327">
        <v>241</v>
      </c>
      <c r="F240" s="327">
        <v>32</v>
      </c>
      <c r="G240" s="327">
        <v>32</v>
      </c>
      <c r="H240" s="327">
        <v>5</v>
      </c>
      <c r="I240" s="327">
        <v>8</v>
      </c>
      <c r="J240" s="327">
        <v>0</v>
      </c>
      <c r="K240" s="327">
        <v>0</v>
      </c>
      <c r="L240" s="327">
        <v>0</v>
      </c>
      <c r="N240" s="202"/>
      <c r="O240" s="215" t="str">
        <f>INDEX([1]main!$C:$C,MATCH(C240,[1]main!$B:$B,0))</f>
        <v>火鬃野猪</v>
      </c>
      <c r="P240" s="215" t="str">
        <f>INDEX(main!E:E,MATCH(B240,main!B:B,0))</f>
        <v>野猪洞穴</v>
      </c>
    </row>
    <row r="241" spans="1:16" s="297" customFormat="1" ht="12" customHeight="1">
      <c r="A241" s="327" t="b">
        <v>1</v>
      </c>
      <c r="B241" s="327" t="s">
        <v>143</v>
      </c>
      <c r="C241" s="327" t="s">
        <v>404</v>
      </c>
      <c r="D241" s="327">
        <v>22</v>
      </c>
      <c r="E241" s="327">
        <v>225</v>
      </c>
      <c r="F241" s="327">
        <v>32</v>
      </c>
      <c r="G241" s="327">
        <v>32</v>
      </c>
      <c r="H241" s="327">
        <v>5</v>
      </c>
      <c r="I241" s="327">
        <v>8</v>
      </c>
      <c r="J241" s="327">
        <v>0</v>
      </c>
      <c r="K241" s="327">
        <v>0</v>
      </c>
      <c r="L241" s="327">
        <v>0</v>
      </c>
      <c r="N241" s="290"/>
      <c r="O241" s="299" t="str">
        <f>INDEX([1]main!$C:$C,MATCH(C241,[1]main!$B:$B,0))</f>
        <v>火鬃野猪</v>
      </c>
      <c r="P241" s="299" t="str">
        <f>INDEX(main!E:E,MATCH(B241,main!B:B,0))</f>
        <v>野猪洞穴</v>
      </c>
    </row>
    <row r="242" spans="1:16" s="297" customFormat="1" ht="12" customHeight="1">
      <c r="A242" s="327" t="b">
        <v>1</v>
      </c>
      <c r="B242" s="327" t="s">
        <v>143</v>
      </c>
      <c r="C242" s="327" t="s">
        <v>404</v>
      </c>
      <c r="D242" s="327">
        <v>137</v>
      </c>
      <c r="E242" s="327">
        <v>205</v>
      </c>
      <c r="F242" s="327">
        <v>32</v>
      </c>
      <c r="G242" s="327">
        <v>32</v>
      </c>
      <c r="H242" s="327">
        <v>5</v>
      </c>
      <c r="I242" s="327">
        <v>8</v>
      </c>
      <c r="J242" s="327">
        <v>0</v>
      </c>
      <c r="K242" s="327">
        <v>0</v>
      </c>
      <c r="L242" s="327">
        <v>0</v>
      </c>
      <c r="N242" s="290"/>
      <c r="O242" s="299" t="str">
        <f>INDEX([1]main!$C:$C,MATCH(C242,[1]main!$B:$B,0))</f>
        <v>火鬃野猪</v>
      </c>
      <c r="P242" s="299" t="str">
        <f>INDEX(main!E:E,MATCH(B242,main!B:B,0))</f>
        <v>野猪洞穴</v>
      </c>
    </row>
    <row r="243" spans="1:16" s="297" customFormat="1" ht="12" customHeight="1">
      <c r="A243" s="327" t="b">
        <v>1</v>
      </c>
      <c r="B243" s="327" t="s">
        <v>143</v>
      </c>
      <c r="C243" s="327" t="s">
        <v>404</v>
      </c>
      <c r="D243" s="327">
        <v>206</v>
      </c>
      <c r="E243" s="327">
        <v>173</v>
      </c>
      <c r="F243" s="327">
        <v>32</v>
      </c>
      <c r="G243" s="327">
        <v>32</v>
      </c>
      <c r="H243" s="327">
        <v>5</v>
      </c>
      <c r="I243" s="327">
        <v>8</v>
      </c>
      <c r="J243" s="327">
        <v>0</v>
      </c>
      <c r="K243" s="327">
        <v>0</v>
      </c>
      <c r="L243" s="327">
        <v>0</v>
      </c>
      <c r="N243" s="290"/>
      <c r="O243" s="299" t="str">
        <f>INDEX([1]main!$C:$C,MATCH(C243,[1]main!$B:$B,0))</f>
        <v>火鬃野猪</v>
      </c>
      <c r="P243" s="299" t="str">
        <f>INDEX(main!E:E,MATCH(B243,main!B:B,0))</f>
        <v>野猪洞穴</v>
      </c>
    </row>
    <row r="244" spans="1:16" s="297" customFormat="1" ht="12" customHeight="1">
      <c r="A244" s="327" t="b">
        <v>1</v>
      </c>
      <c r="B244" s="327" t="s">
        <v>143</v>
      </c>
      <c r="C244" s="327" t="s">
        <v>404</v>
      </c>
      <c r="D244" s="327">
        <v>149</v>
      </c>
      <c r="E244" s="327">
        <v>250</v>
      </c>
      <c r="F244" s="327">
        <v>32</v>
      </c>
      <c r="G244" s="327">
        <v>32</v>
      </c>
      <c r="H244" s="327">
        <v>5</v>
      </c>
      <c r="I244" s="327">
        <v>8</v>
      </c>
      <c r="J244" s="327">
        <v>0</v>
      </c>
      <c r="K244" s="327">
        <v>0</v>
      </c>
      <c r="L244" s="327">
        <v>0</v>
      </c>
      <c r="N244" s="290"/>
      <c r="O244" s="299" t="str">
        <f>INDEX([1]main!$C:$C,MATCH(C244,[1]main!$B:$B,0))</f>
        <v>火鬃野猪</v>
      </c>
      <c r="P244" s="299" t="str">
        <f>INDEX(main!E:E,MATCH(B244,main!B:B,0))</f>
        <v>野猪洞穴</v>
      </c>
    </row>
    <row r="245" spans="1:16" s="297" customFormat="1" ht="12" customHeight="1">
      <c r="A245" s="327" t="b">
        <v>1</v>
      </c>
      <c r="B245" s="327" t="s">
        <v>143</v>
      </c>
      <c r="C245" s="327" t="s">
        <v>404</v>
      </c>
      <c r="D245" s="327">
        <v>189</v>
      </c>
      <c r="E245" s="327">
        <v>316</v>
      </c>
      <c r="F245" s="327">
        <v>32</v>
      </c>
      <c r="G245" s="327">
        <v>32</v>
      </c>
      <c r="H245" s="327">
        <v>5</v>
      </c>
      <c r="I245" s="327">
        <v>8</v>
      </c>
      <c r="J245" s="327">
        <v>0</v>
      </c>
      <c r="K245" s="327">
        <v>0</v>
      </c>
      <c r="L245" s="327">
        <v>0</v>
      </c>
      <c r="N245" s="290"/>
      <c r="O245" s="299" t="str">
        <f>INDEX([1]main!$C:$C,MATCH(C245,[1]main!$B:$B,0))</f>
        <v>火鬃野猪</v>
      </c>
      <c r="P245" s="299" t="str">
        <f>INDEX(main!E:E,MATCH(B245,main!B:B,0))</f>
        <v>野猪洞穴</v>
      </c>
    </row>
    <row r="246" spans="1:16" s="297" customFormat="1" ht="12" customHeight="1">
      <c r="A246" s="327" t="b">
        <v>1</v>
      </c>
      <c r="B246" s="327" t="s">
        <v>143</v>
      </c>
      <c r="C246" s="327" t="s">
        <v>404</v>
      </c>
      <c r="D246" s="327">
        <v>235</v>
      </c>
      <c r="E246" s="327">
        <v>214</v>
      </c>
      <c r="F246" s="327">
        <v>32</v>
      </c>
      <c r="G246" s="327">
        <v>32</v>
      </c>
      <c r="H246" s="327">
        <v>5</v>
      </c>
      <c r="I246" s="327">
        <v>8</v>
      </c>
      <c r="J246" s="327">
        <v>0</v>
      </c>
      <c r="K246" s="327">
        <v>0</v>
      </c>
      <c r="L246" s="327">
        <v>0</v>
      </c>
      <c r="N246" s="290"/>
      <c r="O246" s="299" t="str">
        <f>INDEX([1]main!$C:$C,MATCH(C246,[1]main!$B:$B,0))</f>
        <v>火鬃野猪</v>
      </c>
      <c r="P246" s="299" t="str">
        <f>INDEX(main!E:E,MATCH(B246,main!B:B,0))</f>
        <v>野猪洞穴</v>
      </c>
    </row>
    <row r="247" spans="1:16" s="297" customFormat="1" ht="12" customHeight="1">
      <c r="A247" s="327" t="b">
        <v>1</v>
      </c>
      <c r="B247" s="327" t="s">
        <v>143</v>
      </c>
      <c r="C247" s="327" t="s">
        <v>404</v>
      </c>
      <c r="D247" s="327">
        <v>244</v>
      </c>
      <c r="E247" s="327">
        <v>341</v>
      </c>
      <c r="F247" s="327">
        <v>32</v>
      </c>
      <c r="G247" s="327">
        <v>32</v>
      </c>
      <c r="H247" s="327">
        <v>5</v>
      </c>
      <c r="I247" s="327">
        <v>8</v>
      </c>
      <c r="J247" s="327">
        <v>0</v>
      </c>
      <c r="K247" s="327">
        <v>0</v>
      </c>
      <c r="L247" s="327">
        <v>0</v>
      </c>
      <c r="N247" s="290"/>
      <c r="O247" s="299" t="str">
        <f>INDEX([1]main!$C:$C,MATCH(C247,[1]main!$B:$B,0))</f>
        <v>火鬃野猪</v>
      </c>
      <c r="P247" s="299" t="str">
        <f>INDEX(main!E:E,MATCH(B247,main!B:B,0))</f>
        <v>野猪洞穴</v>
      </c>
    </row>
    <row r="248" spans="1:16" s="297" customFormat="1" ht="12" customHeight="1">
      <c r="A248" s="327" t="b">
        <v>1</v>
      </c>
      <c r="B248" s="327" t="s">
        <v>143</v>
      </c>
      <c r="C248" s="327" t="s">
        <v>404</v>
      </c>
      <c r="D248" s="327">
        <v>319</v>
      </c>
      <c r="E248" s="327">
        <v>305</v>
      </c>
      <c r="F248" s="327">
        <v>32</v>
      </c>
      <c r="G248" s="327">
        <v>32</v>
      </c>
      <c r="H248" s="327">
        <v>5</v>
      </c>
      <c r="I248" s="327">
        <v>8</v>
      </c>
      <c r="J248" s="327">
        <v>0</v>
      </c>
      <c r="K248" s="327">
        <v>0</v>
      </c>
      <c r="L248" s="327">
        <v>0</v>
      </c>
      <c r="N248" s="290"/>
      <c r="O248" s="299" t="str">
        <f>INDEX([1]main!$C:$C,MATCH(C248,[1]main!$B:$B,0))</f>
        <v>火鬃野猪</v>
      </c>
      <c r="P248" s="299" t="str">
        <f>INDEX(main!E:E,MATCH(B248,main!B:B,0))</f>
        <v>野猪洞穴</v>
      </c>
    </row>
    <row r="249" spans="1:16" s="297" customFormat="1" ht="12" customHeight="1">
      <c r="A249" s="327" t="b">
        <v>1</v>
      </c>
      <c r="B249" s="327" t="s">
        <v>143</v>
      </c>
      <c r="C249" s="327" t="s">
        <v>404</v>
      </c>
      <c r="D249" s="327">
        <v>332</v>
      </c>
      <c r="E249" s="327">
        <v>247</v>
      </c>
      <c r="F249" s="327">
        <v>32</v>
      </c>
      <c r="G249" s="327">
        <v>32</v>
      </c>
      <c r="H249" s="327">
        <v>5</v>
      </c>
      <c r="I249" s="327">
        <v>8</v>
      </c>
      <c r="J249" s="327">
        <v>0</v>
      </c>
      <c r="K249" s="327">
        <v>0</v>
      </c>
      <c r="L249" s="327">
        <v>0</v>
      </c>
      <c r="N249" s="290"/>
      <c r="O249" s="299" t="str">
        <f>INDEX([1]main!$C:$C,MATCH(C249,[1]main!$B:$B,0))</f>
        <v>火鬃野猪</v>
      </c>
      <c r="P249" s="299" t="str">
        <f>INDEX(main!E:E,MATCH(B249,main!B:B,0))</f>
        <v>野猪洞穴</v>
      </c>
    </row>
    <row r="250" spans="1:16" s="297" customFormat="1" ht="12" customHeight="1">
      <c r="A250" s="327" t="b">
        <v>1</v>
      </c>
      <c r="B250" s="327" t="s">
        <v>143</v>
      </c>
      <c r="C250" s="327" t="s">
        <v>404</v>
      </c>
      <c r="D250" s="327">
        <v>369</v>
      </c>
      <c r="E250" s="327">
        <v>198</v>
      </c>
      <c r="F250" s="327">
        <v>32</v>
      </c>
      <c r="G250" s="327">
        <v>32</v>
      </c>
      <c r="H250" s="327">
        <v>5</v>
      </c>
      <c r="I250" s="327">
        <v>8</v>
      </c>
      <c r="J250" s="327">
        <v>0</v>
      </c>
      <c r="K250" s="327">
        <v>0</v>
      </c>
      <c r="L250" s="327">
        <v>0</v>
      </c>
      <c r="N250" s="290"/>
      <c r="O250" s="299" t="str">
        <f>INDEX([1]main!$C:$C,MATCH(C250,[1]main!$B:$B,0))</f>
        <v>火鬃野猪</v>
      </c>
      <c r="P250" s="299" t="str">
        <f>INDEX(main!E:E,MATCH(B250,main!B:B,0))</f>
        <v>野猪洞穴</v>
      </c>
    </row>
    <row r="251" spans="1:16" s="297" customFormat="1" ht="12" customHeight="1">
      <c r="A251" s="327" t="b">
        <v>1</v>
      </c>
      <c r="B251" s="327" t="s">
        <v>143</v>
      </c>
      <c r="C251" s="327" t="s">
        <v>404</v>
      </c>
      <c r="D251" s="327">
        <v>305</v>
      </c>
      <c r="E251" s="327">
        <v>149</v>
      </c>
      <c r="F251" s="327">
        <v>32</v>
      </c>
      <c r="G251" s="327">
        <v>32</v>
      </c>
      <c r="H251" s="327">
        <v>5</v>
      </c>
      <c r="I251" s="327">
        <v>8</v>
      </c>
      <c r="J251" s="327">
        <v>0</v>
      </c>
      <c r="K251" s="327">
        <v>0</v>
      </c>
      <c r="L251" s="327">
        <v>0</v>
      </c>
      <c r="N251" s="290"/>
      <c r="O251" s="299" t="str">
        <f>INDEX([1]main!$C:$C,MATCH(C251,[1]main!$B:$B,0))</f>
        <v>火鬃野猪</v>
      </c>
      <c r="P251" s="299" t="str">
        <f>INDEX(main!E:E,MATCH(B251,main!B:B,0))</f>
        <v>野猪洞穴</v>
      </c>
    </row>
    <row r="252" spans="1:16" s="297" customFormat="1" ht="12" customHeight="1">
      <c r="A252" s="327" t="b">
        <v>1</v>
      </c>
      <c r="B252" s="327" t="s">
        <v>143</v>
      </c>
      <c r="C252" s="327" t="s">
        <v>404</v>
      </c>
      <c r="D252" s="327">
        <v>314</v>
      </c>
      <c r="E252" s="327">
        <v>47</v>
      </c>
      <c r="F252" s="327">
        <v>32</v>
      </c>
      <c r="G252" s="327">
        <v>32</v>
      </c>
      <c r="H252" s="327">
        <v>5</v>
      </c>
      <c r="I252" s="327">
        <v>8</v>
      </c>
      <c r="J252" s="327">
        <v>0</v>
      </c>
      <c r="K252" s="327">
        <v>0</v>
      </c>
      <c r="L252" s="327">
        <v>0</v>
      </c>
      <c r="N252" s="290"/>
      <c r="O252" s="299" t="str">
        <f>INDEX([1]main!$C:$C,MATCH(C252,[1]main!$B:$B,0))</f>
        <v>火鬃野猪</v>
      </c>
      <c r="P252" s="299" t="str">
        <f>INDEX(main!E:E,MATCH(B252,main!B:B,0))</f>
        <v>野猪洞穴</v>
      </c>
    </row>
    <row r="253" spans="1:16" s="297" customFormat="1" ht="12" customHeight="1">
      <c r="A253" s="327" t="b">
        <v>1</v>
      </c>
      <c r="B253" s="327" t="s">
        <v>143</v>
      </c>
      <c r="C253" s="327" t="s">
        <v>404</v>
      </c>
      <c r="D253" s="327">
        <v>268</v>
      </c>
      <c r="E253" s="327">
        <v>111</v>
      </c>
      <c r="F253" s="327">
        <v>32</v>
      </c>
      <c r="G253" s="327">
        <v>32</v>
      </c>
      <c r="H253" s="327">
        <v>5</v>
      </c>
      <c r="I253" s="327">
        <v>8</v>
      </c>
      <c r="J253" s="327">
        <v>0</v>
      </c>
      <c r="K253" s="327">
        <v>0</v>
      </c>
      <c r="L253" s="327">
        <v>0</v>
      </c>
      <c r="N253" s="290"/>
      <c r="O253" s="299" t="str">
        <f>INDEX([1]main!$C:$C,MATCH(C253,[1]main!$B:$B,0))</f>
        <v>火鬃野猪</v>
      </c>
      <c r="P253" s="299" t="str">
        <f>INDEX(main!E:E,MATCH(B253,main!B:B,0))</f>
        <v>野猪洞穴</v>
      </c>
    </row>
    <row r="254" spans="1:16" s="297" customFormat="1" ht="12" customHeight="1">
      <c r="A254" s="327" t="b">
        <v>1</v>
      </c>
      <c r="B254" s="327" t="s">
        <v>143</v>
      </c>
      <c r="C254" s="327" t="s">
        <v>404</v>
      </c>
      <c r="D254" s="327">
        <v>163</v>
      </c>
      <c r="E254" s="327">
        <v>79</v>
      </c>
      <c r="F254" s="327">
        <v>32</v>
      </c>
      <c r="G254" s="327">
        <v>32</v>
      </c>
      <c r="H254" s="327">
        <v>5</v>
      </c>
      <c r="I254" s="327">
        <v>8</v>
      </c>
      <c r="J254" s="327">
        <v>0</v>
      </c>
      <c r="K254" s="327">
        <v>0</v>
      </c>
      <c r="L254" s="327">
        <v>0</v>
      </c>
      <c r="N254" s="290"/>
      <c r="O254" s="299" t="str">
        <f>INDEX([1]main!$C:$C,MATCH(C254,[1]main!$B:$B,0))</f>
        <v>火鬃野猪</v>
      </c>
      <c r="P254" s="299" t="str">
        <f>INDEX(main!E:E,MATCH(B254,main!B:B,0))</f>
        <v>野猪洞穴</v>
      </c>
    </row>
    <row r="255" spans="1:16" s="297" customFormat="1" ht="12" customHeight="1">
      <c r="A255" s="327" t="b">
        <v>1</v>
      </c>
      <c r="B255" s="327" t="s">
        <v>143</v>
      </c>
      <c r="C255" s="327" t="s">
        <v>404</v>
      </c>
      <c r="D255" s="327">
        <v>59</v>
      </c>
      <c r="E255" s="327">
        <v>163</v>
      </c>
      <c r="F255" s="327">
        <v>32</v>
      </c>
      <c r="G255" s="327">
        <v>32</v>
      </c>
      <c r="H255" s="327">
        <v>5</v>
      </c>
      <c r="I255" s="327">
        <v>8</v>
      </c>
      <c r="J255" s="327">
        <v>0</v>
      </c>
      <c r="K255" s="327">
        <v>0</v>
      </c>
      <c r="L255" s="327">
        <v>0</v>
      </c>
      <c r="N255" s="290"/>
      <c r="O255" s="299" t="str">
        <f>INDEX([1]main!$C:$C,MATCH(C255,[1]main!$B:$B,0))</f>
        <v>火鬃野猪</v>
      </c>
      <c r="P255" s="299" t="str">
        <f>INDEX(main!E:E,MATCH(B255,main!B:B,0))</f>
        <v>野猪洞穴</v>
      </c>
    </row>
    <row r="256" spans="1:16" s="297" customFormat="1" ht="12" customHeight="1">
      <c r="A256" s="327" t="b">
        <v>1</v>
      </c>
      <c r="B256" s="327" t="s">
        <v>143</v>
      </c>
      <c r="C256" s="327" t="s">
        <v>404</v>
      </c>
      <c r="D256" s="327">
        <v>45</v>
      </c>
      <c r="E256" s="327">
        <v>54</v>
      </c>
      <c r="F256" s="327">
        <v>32</v>
      </c>
      <c r="G256" s="327">
        <v>32</v>
      </c>
      <c r="H256" s="327">
        <v>5</v>
      </c>
      <c r="I256" s="327">
        <v>8</v>
      </c>
      <c r="J256" s="327">
        <v>0</v>
      </c>
      <c r="K256" s="327">
        <v>0</v>
      </c>
      <c r="L256" s="327">
        <v>0</v>
      </c>
      <c r="N256" s="290"/>
      <c r="O256" s="299" t="str">
        <f>INDEX([1]main!$C:$C,MATCH(C256,[1]main!$B:$B,0))</f>
        <v>火鬃野猪</v>
      </c>
      <c r="P256" s="299" t="str">
        <f>INDEX(main!E:E,MATCH(B256,main!B:B,0))</f>
        <v>野猪洞穴</v>
      </c>
    </row>
    <row r="257" spans="1:16" s="297" customFormat="1" ht="12" customHeight="1">
      <c r="A257" s="327" t="b">
        <v>1</v>
      </c>
      <c r="B257" s="327" t="s">
        <v>143</v>
      </c>
      <c r="C257" s="327" t="s">
        <v>404</v>
      </c>
      <c r="D257" s="327">
        <v>124</v>
      </c>
      <c r="E257" s="327">
        <v>100</v>
      </c>
      <c r="F257" s="327">
        <v>32</v>
      </c>
      <c r="G257" s="327">
        <v>32</v>
      </c>
      <c r="H257" s="327">
        <v>5</v>
      </c>
      <c r="I257" s="327">
        <v>8</v>
      </c>
      <c r="J257" s="327">
        <v>0</v>
      </c>
      <c r="K257" s="327">
        <v>0</v>
      </c>
      <c r="L257" s="327">
        <v>0</v>
      </c>
      <c r="N257" s="290"/>
      <c r="O257" s="299" t="str">
        <f>INDEX([1]main!$C:$C,MATCH(C257,[1]main!$B:$B,0))</f>
        <v>火鬃野猪</v>
      </c>
      <c r="P257" s="299" t="str">
        <f>INDEX(main!E:E,MATCH(B257,main!B:B,0))</f>
        <v>野猪洞穴</v>
      </c>
    </row>
    <row r="258" spans="1:16" s="297" customFormat="1" ht="12" customHeight="1">
      <c r="A258" s="327" t="b">
        <v>1</v>
      </c>
      <c r="B258" s="327" t="s">
        <v>143</v>
      </c>
      <c r="C258" s="327" t="s">
        <v>403</v>
      </c>
      <c r="D258" s="327">
        <v>53</v>
      </c>
      <c r="E258" s="327">
        <v>346</v>
      </c>
      <c r="F258" s="327">
        <v>32</v>
      </c>
      <c r="G258" s="327">
        <v>32</v>
      </c>
      <c r="H258" s="327">
        <v>5</v>
      </c>
      <c r="I258" s="327">
        <v>8</v>
      </c>
      <c r="J258" s="327">
        <v>0</v>
      </c>
      <c r="K258" s="327">
        <v>0</v>
      </c>
      <c r="L258" s="327">
        <v>0</v>
      </c>
      <c r="N258" s="290"/>
      <c r="O258" s="299" t="str">
        <f>INDEX([1]main!$C:$C,MATCH(C258,[1]main!$B:$B,0))</f>
        <v>嗜血刺蛇</v>
      </c>
      <c r="P258" s="299" t="str">
        <f>INDEX(main!E:E,MATCH(B258,main!B:B,0))</f>
        <v>野猪洞穴</v>
      </c>
    </row>
    <row r="259" spans="1:16" s="297" customFormat="1" ht="12" customHeight="1">
      <c r="A259" s="327" t="b">
        <v>1</v>
      </c>
      <c r="B259" s="327" t="s">
        <v>143</v>
      </c>
      <c r="C259" s="327" t="s">
        <v>403</v>
      </c>
      <c r="D259" s="327">
        <v>175</v>
      </c>
      <c r="E259" s="327">
        <v>267</v>
      </c>
      <c r="F259" s="327">
        <v>32</v>
      </c>
      <c r="G259" s="327">
        <v>32</v>
      </c>
      <c r="H259" s="327">
        <v>5</v>
      </c>
      <c r="I259" s="327">
        <v>8</v>
      </c>
      <c r="J259" s="327">
        <v>0</v>
      </c>
      <c r="K259" s="327">
        <v>0</v>
      </c>
      <c r="L259" s="327">
        <v>0</v>
      </c>
      <c r="N259" s="290"/>
      <c r="O259" s="299" t="str">
        <f>INDEX([1]main!$C:$C,MATCH(C259,[1]main!$B:$B,0))</f>
        <v>嗜血刺蛇</v>
      </c>
      <c r="P259" s="299" t="str">
        <f>INDEX(main!E:E,MATCH(B259,main!B:B,0))</f>
        <v>野猪洞穴</v>
      </c>
    </row>
    <row r="260" spans="1:16" s="297" customFormat="1" ht="12" customHeight="1">
      <c r="A260" s="327" t="b">
        <v>1</v>
      </c>
      <c r="B260" s="327" t="s">
        <v>143</v>
      </c>
      <c r="C260" s="327" t="s">
        <v>403</v>
      </c>
      <c r="D260" s="327">
        <v>216</v>
      </c>
      <c r="E260" s="327">
        <v>268</v>
      </c>
      <c r="F260" s="327">
        <v>32</v>
      </c>
      <c r="G260" s="327">
        <v>32</v>
      </c>
      <c r="H260" s="327">
        <v>5</v>
      </c>
      <c r="I260" s="327">
        <v>8</v>
      </c>
      <c r="J260" s="327">
        <v>0</v>
      </c>
      <c r="K260" s="327">
        <v>0</v>
      </c>
      <c r="L260" s="327">
        <v>0</v>
      </c>
      <c r="N260" s="290"/>
      <c r="O260" s="299" t="str">
        <f>INDEX([1]main!$C:$C,MATCH(C260,[1]main!$B:$B,0))</f>
        <v>嗜血刺蛇</v>
      </c>
      <c r="P260" s="299" t="str">
        <f>INDEX(main!E:E,MATCH(B260,main!B:B,0))</f>
        <v>野猪洞穴</v>
      </c>
    </row>
    <row r="261" spans="1:16" s="297" customFormat="1" ht="12" customHeight="1">
      <c r="A261" s="327" t="b">
        <v>1</v>
      </c>
      <c r="B261" s="327" t="s">
        <v>143</v>
      </c>
      <c r="C261" s="327" t="s">
        <v>403</v>
      </c>
      <c r="D261" s="327">
        <v>227</v>
      </c>
      <c r="E261" s="327">
        <v>206</v>
      </c>
      <c r="F261" s="327">
        <v>32</v>
      </c>
      <c r="G261" s="327">
        <v>32</v>
      </c>
      <c r="H261" s="327">
        <v>5</v>
      </c>
      <c r="I261" s="327">
        <v>8</v>
      </c>
      <c r="J261" s="327">
        <v>0</v>
      </c>
      <c r="K261" s="327">
        <v>0</v>
      </c>
      <c r="L261" s="327">
        <v>0</v>
      </c>
      <c r="N261" s="290"/>
      <c r="O261" s="299" t="str">
        <f>INDEX([1]main!$C:$C,MATCH(C261,[1]main!$B:$B,0))</f>
        <v>嗜血刺蛇</v>
      </c>
      <c r="P261" s="299" t="str">
        <f>INDEX(main!E:E,MATCH(B261,main!B:B,0))</f>
        <v>野猪洞穴</v>
      </c>
    </row>
    <row r="262" spans="1:16" s="297" customFormat="1" ht="12" customHeight="1">
      <c r="A262" s="327" t="b">
        <v>1</v>
      </c>
      <c r="B262" s="327" t="s">
        <v>143</v>
      </c>
      <c r="C262" s="327" t="s">
        <v>403</v>
      </c>
      <c r="D262" s="327">
        <v>234</v>
      </c>
      <c r="E262" s="327">
        <v>139</v>
      </c>
      <c r="F262" s="327">
        <v>32</v>
      </c>
      <c r="G262" s="327">
        <v>32</v>
      </c>
      <c r="H262" s="327">
        <v>5</v>
      </c>
      <c r="I262" s="327">
        <v>8</v>
      </c>
      <c r="J262" s="327">
        <v>0</v>
      </c>
      <c r="K262" s="327">
        <v>0</v>
      </c>
      <c r="L262" s="327">
        <v>0</v>
      </c>
      <c r="N262" s="290"/>
      <c r="O262" s="299" t="str">
        <f>INDEX([1]main!$C:$C,MATCH(C262,[1]main!$B:$B,0))</f>
        <v>嗜血刺蛇</v>
      </c>
      <c r="P262" s="299" t="str">
        <f>INDEX(main!E:E,MATCH(B262,main!B:B,0))</f>
        <v>野猪洞穴</v>
      </c>
    </row>
    <row r="263" spans="1:16" s="297" customFormat="1" ht="12" customHeight="1">
      <c r="A263" s="327" t="b">
        <v>1</v>
      </c>
      <c r="B263" s="327" t="s">
        <v>143</v>
      </c>
      <c r="C263" s="327" t="s">
        <v>403</v>
      </c>
      <c r="D263" s="327">
        <v>225</v>
      </c>
      <c r="E263" s="327">
        <v>99</v>
      </c>
      <c r="F263" s="327">
        <v>32</v>
      </c>
      <c r="G263" s="327">
        <v>32</v>
      </c>
      <c r="H263" s="327">
        <v>5</v>
      </c>
      <c r="I263" s="327">
        <v>8</v>
      </c>
      <c r="J263" s="327">
        <v>0</v>
      </c>
      <c r="K263" s="327">
        <v>0</v>
      </c>
      <c r="L263" s="327">
        <v>0</v>
      </c>
      <c r="N263" s="290"/>
      <c r="O263" s="299" t="str">
        <f>INDEX([1]main!$C:$C,MATCH(C263,[1]main!$B:$B,0))</f>
        <v>嗜血刺蛇</v>
      </c>
      <c r="P263" s="299" t="str">
        <f>INDEX(main!E:E,MATCH(B263,main!B:B,0))</f>
        <v>野猪洞穴</v>
      </c>
    </row>
    <row r="264" spans="1:16" s="297" customFormat="1" ht="12" customHeight="1">
      <c r="A264" s="327" t="b">
        <v>1</v>
      </c>
      <c r="B264" s="327" t="s">
        <v>143</v>
      </c>
      <c r="C264" s="327" t="s">
        <v>403</v>
      </c>
      <c r="D264" s="327">
        <v>51</v>
      </c>
      <c r="E264" s="327">
        <v>48</v>
      </c>
      <c r="F264" s="327">
        <v>32</v>
      </c>
      <c r="G264" s="327">
        <v>32</v>
      </c>
      <c r="H264" s="327">
        <v>5</v>
      </c>
      <c r="I264" s="327">
        <v>8</v>
      </c>
      <c r="J264" s="327">
        <v>0</v>
      </c>
      <c r="K264" s="327">
        <v>0</v>
      </c>
      <c r="L264" s="327">
        <v>0</v>
      </c>
      <c r="N264" s="290"/>
      <c r="O264" s="299" t="str">
        <f>INDEX([1]main!$C:$C,MATCH(C264,[1]main!$B:$B,0))</f>
        <v>嗜血刺蛇</v>
      </c>
      <c r="P264" s="299" t="str">
        <f>INDEX(main!E:E,MATCH(B264,main!B:B,0))</f>
        <v>野猪洞穴</v>
      </c>
    </row>
    <row r="265" spans="1:16" s="297" customFormat="1" ht="12" customHeight="1">
      <c r="A265" s="327" t="b">
        <v>1</v>
      </c>
      <c r="B265" s="327" t="s">
        <v>143</v>
      </c>
      <c r="C265" s="327" t="s">
        <v>403</v>
      </c>
      <c r="D265" s="327">
        <v>85</v>
      </c>
      <c r="E265" s="327">
        <v>136</v>
      </c>
      <c r="F265" s="327">
        <v>32</v>
      </c>
      <c r="G265" s="327">
        <v>32</v>
      </c>
      <c r="H265" s="327">
        <v>5</v>
      </c>
      <c r="I265" s="327">
        <v>8</v>
      </c>
      <c r="J265" s="327">
        <v>0</v>
      </c>
      <c r="K265" s="327">
        <v>0</v>
      </c>
      <c r="L265" s="327">
        <v>0</v>
      </c>
      <c r="N265" s="290"/>
      <c r="O265" s="299" t="str">
        <f>INDEX([1]main!$C:$C,MATCH(C265,[1]main!$B:$B,0))</f>
        <v>嗜血刺蛇</v>
      </c>
      <c r="P265" s="299" t="str">
        <f>INDEX(main!E:E,MATCH(B265,main!B:B,0))</f>
        <v>野猪洞穴</v>
      </c>
    </row>
    <row r="266" spans="1:16" s="297" customFormat="1" ht="12" customHeight="1">
      <c r="A266" s="327" t="b">
        <v>1</v>
      </c>
      <c r="B266" s="327" t="s">
        <v>143</v>
      </c>
      <c r="C266" s="327" t="s">
        <v>403</v>
      </c>
      <c r="D266" s="327">
        <v>102</v>
      </c>
      <c r="E266" s="327">
        <v>201</v>
      </c>
      <c r="F266" s="327">
        <v>32</v>
      </c>
      <c r="G266" s="327">
        <v>32</v>
      </c>
      <c r="H266" s="327">
        <v>5</v>
      </c>
      <c r="I266" s="327">
        <v>8</v>
      </c>
      <c r="J266" s="327">
        <v>0</v>
      </c>
      <c r="K266" s="327">
        <v>0</v>
      </c>
      <c r="L266" s="327">
        <v>0</v>
      </c>
      <c r="N266" s="290"/>
      <c r="O266" s="299" t="str">
        <f>INDEX([1]main!$C:$C,MATCH(C266,[1]main!$B:$B,0))</f>
        <v>嗜血刺蛇</v>
      </c>
      <c r="P266" s="299" t="str">
        <f>INDEX(main!E:E,MATCH(B266,main!B:B,0))</f>
        <v>野猪洞穴</v>
      </c>
    </row>
    <row r="267" spans="1:16" s="297" customFormat="1" ht="12" customHeight="1">
      <c r="A267" s="327" t="b">
        <v>1</v>
      </c>
      <c r="B267" s="327" t="s">
        <v>143</v>
      </c>
      <c r="C267" s="327" t="s">
        <v>403</v>
      </c>
      <c r="D267" s="327">
        <v>57</v>
      </c>
      <c r="E267" s="327">
        <v>223</v>
      </c>
      <c r="F267" s="327">
        <v>32</v>
      </c>
      <c r="G267" s="327">
        <v>32</v>
      </c>
      <c r="H267" s="327">
        <v>5</v>
      </c>
      <c r="I267" s="327">
        <v>8</v>
      </c>
      <c r="J267" s="327">
        <v>0</v>
      </c>
      <c r="K267" s="327">
        <v>0</v>
      </c>
      <c r="L267" s="327">
        <v>0</v>
      </c>
      <c r="N267" s="290"/>
      <c r="O267" s="299" t="str">
        <f>INDEX([1]main!$C:$C,MATCH(C267,[1]main!$B:$B,0))</f>
        <v>嗜血刺蛇</v>
      </c>
      <c r="P267" s="299" t="str">
        <f>INDEX(main!E:E,MATCH(B267,main!B:B,0))</f>
        <v>野猪洞穴</v>
      </c>
    </row>
    <row r="268" spans="1:16" s="297" customFormat="1" ht="12" customHeight="1">
      <c r="A268" s="327" t="b">
        <v>1</v>
      </c>
      <c r="B268" s="327" t="s">
        <v>143</v>
      </c>
      <c r="C268" s="327" t="s">
        <v>403</v>
      </c>
      <c r="D268" s="327">
        <v>156</v>
      </c>
      <c r="E268" s="327">
        <v>223</v>
      </c>
      <c r="F268" s="327">
        <v>32</v>
      </c>
      <c r="G268" s="327">
        <v>32</v>
      </c>
      <c r="H268" s="327">
        <v>5</v>
      </c>
      <c r="I268" s="327">
        <v>8</v>
      </c>
      <c r="J268" s="327">
        <v>0</v>
      </c>
      <c r="K268" s="327">
        <v>0</v>
      </c>
      <c r="L268" s="327">
        <v>0</v>
      </c>
      <c r="N268" s="290"/>
      <c r="O268" s="299" t="str">
        <f>INDEX([1]main!$C:$C,MATCH(C268,[1]main!$B:$B,0))</f>
        <v>嗜血刺蛇</v>
      </c>
      <c r="P268" s="299" t="str">
        <f>INDEX(main!E:E,MATCH(B268,main!B:B,0))</f>
        <v>野猪洞穴</v>
      </c>
    </row>
    <row r="269" spans="1:16" s="297" customFormat="1" ht="12" customHeight="1">
      <c r="A269" s="327" t="b">
        <v>1</v>
      </c>
      <c r="B269" s="327" t="s">
        <v>143</v>
      </c>
      <c r="C269" s="327" t="s">
        <v>403</v>
      </c>
      <c r="D269" s="327">
        <v>216</v>
      </c>
      <c r="E269" s="327">
        <v>342</v>
      </c>
      <c r="F269" s="327">
        <v>32</v>
      </c>
      <c r="G269" s="327">
        <v>32</v>
      </c>
      <c r="H269" s="327">
        <v>5</v>
      </c>
      <c r="I269" s="327">
        <v>8</v>
      </c>
      <c r="J269" s="327">
        <v>0</v>
      </c>
      <c r="K269" s="327">
        <v>0</v>
      </c>
      <c r="L269" s="327">
        <v>0</v>
      </c>
      <c r="N269" s="290"/>
      <c r="O269" s="299" t="str">
        <f>INDEX([1]main!$C:$C,MATCH(C269,[1]main!$B:$B,0))</f>
        <v>嗜血刺蛇</v>
      </c>
      <c r="P269" s="299" t="str">
        <f>INDEX(main!E:E,MATCH(B269,main!B:B,0))</f>
        <v>野猪洞穴</v>
      </c>
    </row>
    <row r="270" spans="1:16" s="297" customFormat="1" ht="12" customHeight="1">
      <c r="A270" s="327" t="b">
        <v>1</v>
      </c>
      <c r="B270" s="327" t="s">
        <v>143</v>
      </c>
      <c r="C270" s="327" t="s">
        <v>403</v>
      </c>
      <c r="D270" s="327">
        <v>319</v>
      </c>
      <c r="E270" s="327">
        <v>386</v>
      </c>
      <c r="F270" s="327">
        <v>32</v>
      </c>
      <c r="G270" s="327">
        <v>32</v>
      </c>
      <c r="H270" s="327">
        <v>5</v>
      </c>
      <c r="I270" s="327">
        <v>8</v>
      </c>
      <c r="J270" s="327">
        <v>0</v>
      </c>
      <c r="K270" s="327">
        <v>0</v>
      </c>
      <c r="L270" s="327">
        <v>0</v>
      </c>
      <c r="N270" s="290"/>
      <c r="O270" s="299" t="str">
        <f>INDEX([1]main!$C:$C,MATCH(C270,[1]main!$B:$B,0))</f>
        <v>嗜血刺蛇</v>
      </c>
      <c r="P270" s="299" t="str">
        <f>INDEX(main!E:E,MATCH(B270,main!B:B,0))</f>
        <v>野猪洞穴</v>
      </c>
    </row>
    <row r="271" spans="1:16" s="297" customFormat="1" ht="12" customHeight="1">
      <c r="A271" s="327" t="b">
        <v>1</v>
      </c>
      <c r="B271" s="327" t="s">
        <v>143</v>
      </c>
      <c r="C271" s="327" t="s">
        <v>403</v>
      </c>
      <c r="D271" s="327">
        <v>348</v>
      </c>
      <c r="E271" s="327">
        <v>384</v>
      </c>
      <c r="F271" s="327">
        <v>32</v>
      </c>
      <c r="G271" s="327">
        <v>32</v>
      </c>
      <c r="H271" s="327">
        <v>5</v>
      </c>
      <c r="I271" s="327">
        <v>8</v>
      </c>
      <c r="J271" s="327">
        <v>0</v>
      </c>
      <c r="K271" s="327">
        <v>0</v>
      </c>
      <c r="L271" s="327">
        <v>0</v>
      </c>
      <c r="N271" s="290"/>
      <c r="O271" s="299" t="str">
        <f>INDEX([1]main!$C:$C,MATCH(C271,[1]main!$B:$B,0))</f>
        <v>嗜血刺蛇</v>
      </c>
      <c r="P271" s="299" t="str">
        <f>INDEX(main!E:E,MATCH(B271,main!B:B,0))</f>
        <v>野猪洞穴</v>
      </c>
    </row>
    <row r="272" spans="1:16" s="297" customFormat="1" ht="12" customHeight="1">
      <c r="A272" s="327" t="b">
        <v>1</v>
      </c>
      <c r="B272" s="327" t="s">
        <v>143</v>
      </c>
      <c r="C272" s="327" t="s">
        <v>403</v>
      </c>
      <c r="D272" s="327">
        <v>299</v>
      </c>
      <c r="E272" s="327">
        <v>316</v>
      </c>
      <c r="F272" s="327">
        <v>32</v>
      </c>
      <c r="G272" s="327">
        <v>32</v>
      </c>
      <c r="H272" s="327">
        <v>5</v>
      </c>
      <c r="I272" s="327">
        <v>8</v>
      </c>
      <c r="J272" s="327">
        <v>0</v>
      </c>
      <c r="K272" s="327">
        <v>0</v>
      </c>
      <c r="L272" s="327">
        <v>0</v>
      </c>
      <c r="N272" s="290"/>
      <c r="O272" s="299" t="str">
        <f>INDEX([1]main!$C:$C,MATCH(C272,[1]main!$B:$B,0))</f>
        <v>嗜血刺蛇</v>
      </c>
      <c r="P272" s="299" t="str">
        <f>INDEX(main!E:E,MATCH(B272,main!B:B,0))</f>
        <v>野猪洞穴</v>
      </c>
    </row>
    <row r="273" spans="1:16" s="297" customFormat="1" ht="12" customHeight="1">
      <c r="A273" s="327" t="b">
        <v>1</v>
      </c>
      <c r="B273" s="327" t="s">
        <v>143</v>
      </c>
      <c r="C273" s="327" t="s">
        <v>403</v>
      </c>
      <c r="D273" s="327">
        <v>354</v>
      </c>
      <c r="E273" s="327">
        <v>278</v>
      </c>
      <c r="F273" s="327">
        <v>32</v>
      </c>
      <c r="G273" s="327">
        <v>32</v>
      </c>
      <c r="H273" s="327">
        <v>5</v>
      </c>
      <c r="I273" s="327">
        <v>8</v>
      </c>
      <c r="J273" s="327">
        <v>0</v>
      </c>
      <c r="K273" s="327">
        <v>0</v>
      </c>
      <c r="L273" s="327">
        <v>0</v>
      </c>
      <c r="N273" s="290"/>
      <c r="O273" s="299" t="str">
        <f>INDEX([1]main!$C:$C,MATCH(C273,[1]main!$B:$B,0))</f>
        <v>嗜血刺蛇</v>
      </c>
      <c r="P273" s="299" t="str">
        <f>INDEX(main!E:E,MATCH(B273,main!B:B,0))</f>
        <v>野猪洞穴</v>
      </c>
    </row>
    <row r="274" spans="1:16" s="297" customFormat="1" ht="12" customHeight="1">
      <c r="A274" s="327" t="b">
        <v>1</v>
      </c>
      <c r="B274" s="327" t="s">
        <v>143</v>
      </c>
      <c r="C274" s="327" t="s">
        <v>403</v>
      </c>
      <c r="D274" s="327">
        <v>345</v>
      </c>
      <c r="E274" s="327">
        <v>226</v>
      </c>
      <c r="F274" s="327">
        <v>32</v>
      </c>
      <c r="G274" s="327">
        <v>32</v>
      </c>
      <c r="H274" s="327">
        <v>5</v>
      </c>
      <c r="I274" s="327">
        <v>8</v>
      </c>
      <c r="J274" s="327">
        <v>0</v>
      </c>
      <c r="K274" s="327">
        <v>0</v>
      </c>
      <c r="L274" s="327">
        <v>0</v>
      </c>
      <c r="N274" s="290"/>
      <c r="O274" s="299" t="str">
        <f>INDEX([1]main!$C:$C,MATCH(C274,[1]main!$B:$B,0))</f>
        <v>嗜血刺蛇</v>
      </c>
      <c r="P274" s="299" t="str">
        <f>INDEX(main!E:E,MATCH(B274,main!B:B,0))</f>
        <v>野猪洞穴</v>
      </c>
    </row>
    <row r="275" spans="1:16" s="297" customFormat="1" ht="12" customHeight="1">
      <c r="A275" s="327" t="b">
        <v>1</v>
      </c>
      <c r="B275" s="327" t="s">
        <v>143</v>
      </c>
      <c r="C275" s="327" t="s">
        <v>403</v>
      </c>
      <c r="D275" s="327">
        <v>361</v>
      </c>
      <c r="E275" s="327">
        <v>182</v>
      </c>
      <c r="F275" s="327">
        <v>32</v>
      </c>
      <c r="G275" s="327">
        <v>32</v>
      </c>
      <c r="H275" s="327">
        <v>5</v>
      </c>
      <c r="I275" s="327">
        <v>8</v>
      </c>
      <c r="J275" s="327">
        <v>0</v>
      </c>
      <c r="K275" s="327">
        <v>0</v>
      </c>
      <c r="L275" s="327">
        <v>0</v>
      </c>
      <c r="N275" s="290"/>
      <c r="O275" s="299" t="str">
        <f>INDEX([1]main!$C:$C,MATCH(C275,[1]main!$B:$B,0))</f>
        <v>嗜血刺蛇</v>
      </c>
      <c r="P275" s="299" t="str">
        <f>INDEX(main!E:E,MATCH(B275,main!B:B,0))</f>
        <v>野猪洞穴</v>
      </c>
    </row>
    <row r="276" spans="1:16" s="297" customFormat="1" ht="12" customHeight="1">
      <c r="A276" s="327" t="b">
        <v>1</v>
      </c>
      <c r="B276" s="327" t="s">
        <v>143</v>
      </c>
      <c r="C276" s="327" t="s">
        <v>403</v>
      </c>
      <c r="D276" s="327">
        <v>320</v>
      </c>
      <c r="E276" s="327">
        <v>161</v>
      </c>
      <c r="F276" s="327">
        <v>32</v>
      </c>
      <c r="G276" s="327">
        <v>32</v>
      </c>
      <c r="H276" s="327">
        <v>5</v>
      </c>
      <c r="I276" s="327">
        <v>8</v>
      </c>
      <c r="J276" s="327">
        <v>0</v>
      </c>
      <c r="K276" s="327">
        <v>0</v>
      </c>
      <c r="L276" s="327">
        <v>0</v>
      </c>
      <c r="N276" s="290"/>
      <c r="O276" s="299" t="str">
        <f>INDEX([1]main!$C:$C,MATCH(C276,[1]main!$B:$B,0))</f>
        <v>嗜血刺蛇</v>
      </c>
      <c r="P276" s="299" t="str">
        <f>INDEX(main!E:E,MATCH(B276,main!B:B,0))</f>
        <v>野猪洞穴</v>
      </c>
    </row>
    <row r="277" spans="1:16" s="297" customFormat="1" ht="12" customHeight="1">
      <c r="A277" s="327" t="b">
        <v>1</v>
      </c>
      <c r="B277" s="327" t="s">
        <v>143</v>
      </c>
      <c r="C277" s="327" t="s">
        <v>403</v>
      </c>
      <c r="D277" s="327">
        <v>328</v>
      </c>
      <c r="E277" s="327">
        <v>88</v>
      </c>
      <c r="F277" s="327">
        <v>32</v>
      </c>
      <c r="G277" s="327">
        <v>32</v>
      </c>
      <c r="H277" s="327">
        <v>5</v>
      </c>
      <c r="I277" s="327">
        <v>8</v>
      </c>
      <c r="J277" s="327">
        <v>0</v>
      </c>
      <c r="K277" s="327">
        <v>0</v>
      </c>
      <c r="L277" s="327">
        <v>0</v>
      </c>
      <c r="N277" s="290"/>
      <c r="O277" s="299" t="str">
        <f>INDEX([1]main!$C:$C,MATCH(C277,[1]main!$B:$B,0))</f>
        <v>嗜血刺蛇</v>
      </c>
      <c r="P277" s="299" t="str">
        <f>INDEX(main!E:E,MATCH(B277,main!B:B,0))</f>
        <v>野猪洞穴</v>
      </c>
    </row>
    <row r="278" spans="1:16" s="319" customFormat="1" ht="12" customHeight="1">
      <c r="A278" s="319" t="b">
        <v>1</v>
      </c>
      <c r="B278" s="319" t="s">
        <v>143</v>
      </c>
      <c r="C278" s="319" t="s">
        <v>707</v>
      </c>
      <c r="D278" s="319">
        <v>77</v>
      </c>
      <c r="E278" s="319">
        <v>51</v>
      </c>
      <c r="F278" s="319">
        <v>220</v>
      </c>
      <c r="G278" s="319">
        <v>220</v>
      </c>
      <c r="H278" s="319">
        <v>1</v>
      </c>
      <c r="I278" s="319">
        <v>1200</v>
      </c>
      <c r="J278" s="319">
        <v>0</v>
      </c>
      <c r="K278" s="319">
        <v>0</v>
      </c>
      <c r="L278" s="319">
        <v>0</v>
      </c>
      <c r="N278" s="298"/>
      <c r="O278" s="319" t="str">
        <f>INDEX([1]main!$C:$C,MATCH(C278,[1]main!$B:$B,0))</f>
        <v>汪洋小盗</v>
      </c>
      <c r="P278" s="319" t="str">
        <f>INDEX(main!E:E,MATCH(B278,main!B:B,0))</f>
        <v>野猪洞穴</v>
      </c>
    </row>
    <row r="279" spans="1:16" s="319" customFormat="1" ht="12" customHeight="1">
      <c r="A279" s="319" t="b">
        <v>1</v>
      </c>
      <c r="B279" s="319" t="s">
        <v>143</v>
      </c>
      <c r="C279" s="319" t="s">
        <v>708</v>
      </c>
      <c r="D279" s="319">
        <v>83</v>
      </c>
      <c r="E279" s="319">
        <v>61</v>
      </c>
      <c r="F279" s="319">
        <v>220</v>
      </c>
      <c r="G279" s="319">
        <v>220</v>
      </c>
      <c r="H279" s="319">
        <v>1</v>
      </c>
      <c r="I279" s="319">
        <v>1200</v>
      </c>
      <c r="J279" s="319">
        <v>0</v>
      </c>
      <c r="K279" s="319">
        <v>0</v>
      </c>
      <c r="L279" s="319">
        <v>0</v>
      </c>
      <c r="N279" s="298"/>
      <c r="O279" s="319" t="str">
        <f>INDEX([1]main!$C:$C,MATCH(C279,[1]main!$B:$B,0))</f>
        <v>神风怪盗</v>
      </c>
      <c r="P279" s="319" t="str">
        <f>INDEX(main!E:E,MATCH(B279,main!B:B,0))</f>
        <v>野猪洞穴</v>
      </c>
    </row>
    <row r="280" spans="1:16" s="197" customFormat="1" ht="12" customHeight="1">
      <c r="A280" s="229" t="b">
        <v>1</v>
      </c>
      <c r="B280" s="229" t="s">
        <v>144</v>
      </c>
      <c r="C280" s="229" t="s">
        <v>402</v>
      </c>
      <c r="D280" s="292">
        <v>322</v>
      </c>
      <c r="E280" s="292">
        <v>125</v>
      </c>
      <c r="F280" s="229">
        <v>8</v>
      </c>
      <c r="G280" s="229">
        <v>8</v>
      </c>
      <c r="H280" s="229">
        <v>1</v>
      </c>
      <c r="I280" s="229">
        <v>0</v>
      </c>
      <c r="J280" s="204">
        <v>1</v>
      </c>
      <c r="K280" s="204">
        <v>0</v>
      </c>
      <c r="L280" s="204">
        <v>0</v>
      </c>
      <c r="M280" s="271" t="s">
        <v>661</v>
      </c>
      <c r="O280" s="197" t="str">
        <f>INDEX([1]main!$C:$C,MATCH(C280,[1]main!$B:$B,0))</f>
        <v>灰鬃猪王</v>
      </c>
      <c r="P280" s="197" t="str">
        <f>INDEX(main!E:E,MATCH(B280,main!B:B,0))</f>
        <v>野猪洞穴二层</v>
      </c>
    </row>
    <row r="281" spans="1:16" s="197" customFormat="1" ht="12" customHeight="1">
      <c r="A281" s="229" t="b">
        <v>1</v>
      </c>
      <c r="B281" s="229" t="s">
        <v>144</v>
      </c>
      <c r="C281" s="229" t="s">
        <v>408</v>
      </c>
      <c r="D281" s="229">
        <v>120</v>
      </c>
      <c r="E281" s="229">
        <v>164</v>
      </c>
      <c r="F281" s="229">
        <v>60</v>
      </c>
      <c r="G281" s="229">
        <v>60</v>
      </c>
      <c r="H281" s="229">
        <v>4</v>
      </c>
      <c r="I281" s="229">
        <v>300</v>
      </c>
      <c r="J281" s="204">
        <v>0</v>
      </c>
      <c r="K281" s="204">
        <v>0</v>
      </c>
      <c r="L281" s="204">
        <v>0</v>
      </c>
      <c r="N281" s="149"/>
      <c r="O281" s="197" t="str">
        <f>INDEX([1]main!$C:$C,MATCH(C281,[1]main!$B:$B,0))</f>
        <v>精英黑鬃野猪</v>
      </c>
      <c r="P281" s="197" t="str">
        <f>INDEX(main!E:E,MATCH(B281,main!B:B,0))</f>
        <v>野猪洞穴二层</v>
      </c>
    </row>
    <row r="282" spans="1:16" s="197" customFormat="1" ht="12" customHeight="1">
      <c r="A282" s="229" t="b">
        <v>1</v>
      </c>
      <c r="B282" s="229" t="s">
        <v>144</v>
      </c>
      <c r="C282" s="229" t="s">
        <v>411</v>
      </c>
      <c r="D282" s="229">
        <v>233</v>
      </c>
      <c r="E282" s="229">
        <v>142</v>
      </c>
      <c r="F282" s="229">
        <v>60</v>
      </c>
      <c r="G282" s="229">
        <v>60</v>
      </c>
      <c r="H282" s="229">
        <v>4</v>
      </c>
      <c r="I282" s="229">
        <v>300</v>
      </c>
      <c r="J282" s="204">
        <v>0</v>
      </c>
      <c r="K282" s="204">
        <v>0</v>
      </c>
      <c r="L282" s="204">
        <v>0</v>
      </c>
      <c r="M282" s="149"/>
      <c r="N282" s="149"/>
      <c r="O282" s="197" t="str">
        <f>INDEX([1]main!$C:$C,MATCH(C282,[1]main!$B:$B,0))</f>
        <v>精英黑鬃野猪</v>
      </c>
      <c r="P282" s="197" t="str">
        <f>INDEX(main!E:E,MATCH(B282,main!B:B,0))</f>
        <v>野猪洞穴二层</v>
      </c>
    </row>
    <row r="283" spans="1:16" s="289" customFormat="1" ht="12" customHeight="1">
      <c r="A283" s="293" t="b">
        <v>1</v>
      </c>
      <c r="B283" s="293" t="s">
        <v>144</v>
      </c>
      <c r="C283" s="293" t="s">
        <v>406</v>
      </c>
      <c r="D283" s="293">
        <v>34</v>
      </c>
      <c r="E283" s="293">
        <v>197</v>
      </c>
      <c r="F283" s="293">
        <v>24</v>
      </c>
      <c r="G283" s="293">
        <v>24</v>
      </c>
      <c r="H283" s="293">
        <v>5</v>
      </c>
      <c r="I283" s="293">
        <v>8</v>
      </c>
      <c r="J283" s="293">
        <v>0</v>
      </c>
      <c r="K283" s="293">
        <v>0</v>
      </c>
      <c r="L283" s="293">
        <v>0</v>
      </c>
      <c r="M283" s="284"/>
      <c r="N283" s="284"/>
      <c r="O283" s="293" t="str">
        <f>INDEX([1]main!$C:$C,MATCH(C283,[1]main!$B:$B,0))</f>
        <v>赏金火鬃野猪</v>
      </c>
      <c r="P283" s="293" t="str">
        <f>INDEX(main!E:E,MATCH(B283,main!B:B,0))</f>
        <v>野猪洞穴二层</v>
      </c>
    </row>
    <row r="284" spans="1:16" s="289" customFormat="1" ht="12" customHeight="1">
      <c r="A284" s="293" t="b">
        <v>1</v>
      </c>
      <c r="B284" s="293" t="s">
        <v>144</v>
      </c>
      <c r="C284" s="293" t="s">
        <v>406</v>
      </c>
      <c r="D284" s="293">
        <v>82</v>
      </c>
      <c r="E284" s="293">
        <v>172</v>
      </c>
      <c r="F284" s="293">
        <v>24</v>
      </c>
      <c r="G284" s="293">
        <v>24</v>
      </c>
      <c r="H284" s="293">
        <v>5</v>
      </c>
      <c r="I284" s="293">
        <v>8</v>
      </c>
      <c r="J284" s="293">
        <v>0</v>
      </c>
      <c r="K284" s="293">
        <v>0</v>
      </c>
      <c r="L284" s="293">
        <v>0</v>
      </c>
      <c r="M284" s="284"/>
      <c r="N284" s="284"/>
      <c r="O284" s="293" t="str">
        <f>INDEX([1]main!$C:$C,MATCH(C284,[1]main!$B:$B,0))</f>
        <v>赏金火鬃野猪</v>
      </c>
      <c r="P284" s="293" t="str">
        <f>INDEX(main!E:E,MATCH(B284,main!B:B,0))</f>
        <v>野猪洞穴二层</v>
      </c>
    </row>
    <row r="285" spans="1:16" s="289" customFormat="1" ht="12" customHeight="1">
      <c r="A285" s="293" t="b">
        <v>1</v>
      </c>
      <c r="B285" s="293" t="s">
        <v>144</v>
      </c>
      <c r="C285" s="293" t="s">
        <v>406</v>
      </c>
      <c r="D285" s="293">
        <v>98</v>
      </c>
      <c r="E285" s="293">
        <v>202</v>
      </c>
      <c r="F285" s="293">
        <v>24</v>
      </c>
      <c r="G285" s="293">
        <v>24</v>
      </c>
      <c r="H285" s="293">
        <v>5</v>
      </c>
      <c r="I285" s="293">
        <v>8</v>
      </c>
      <c r="J285" s="293">
        <v>0</v>
      </c>
      <c r="K285" s="293">
        <v>0</v>
      </c>
      <c r="L285" s="293">
        <v>0</v>
      </c>
      <c r="M285" s="284"/>
      <c r="N285" s="284"/>
      <c r="O285" s="293" t="str">
        <f>INDEX([1]main!$C:$C,MATCH(C285,[1]main!$B:$B,0))</f>
        <v>赏金火鬃野猪</v>
      </c>
      <c r="P285" s="293" t="str">
        <f>INDEX(main!E:E,MATCH(B285,main!B:B,0))</f>
        <v>野猪洞穴二层</v>
      </c>
    </row>
    <row r="286" spans="1:16" s="289" customFormat="1" ht="12" customHeight="1">
      <c r="A286" s="293" t="b">
        <v>1</v>
      </c>
      <c r="B286" s="293" t="s">
        <v>144</v>
      </c>
      <c r="C286" s="293" t="s">
        <v>406</v>
      </c>
      <c r="D286" s="293">
        <v>105</v>
      </c>
      <c r="E286" s="293">
        <v>248</v>
      </c>
      <c r="F286" s="293">
        <v>24</v>
      </c>
      <c r="G286" s="293">
        <v>24</v>
      </c>
      <c r="H286" s="293">
        <v>5</v>
      </c>
      <c r="I286" s="293">
        <v>8</v>
      </c>
      <c r="J286" s="293">
        <v>0</v>
      </c>
      <c r="K286" s="293">
        <v>0</v>
      </c>
      <c r="L286" s="293">
        <v>0</v>
      </c>
      <c r="M286" s="284"/>
      <c r="N286" s="284"/>
      <c r="O286" s="293" t="str">
        <f>INDEX([1]main!$C:$C,MATCH(C286,[1]main!$B:$B,0))</f>
        <v>赏金火鬃野猪</v>
      </c>
      <c r="P286" s="293" t="str">
        <f>INDEX(main!E:E,MATCH(B286,main!B:B,0))</f>
        <v>野猪洞穴二层</v>
      </c>
    </row>
    <row r="287" spans="1:16" s="289" customFormat="1" ht="12" customHeight="1">
      <c r="A287" s="293" t="b">
        <v>1</v>
      </c>
      <c r="B287" s="293" t="s">
        <v>144</v>
      </c>
      <c r="C287" s="293" t="s">
        <v>406</v>
      </c>
      <c r="D287" s="293">
        <v>171</v>
      </c>
      <c r="E287" s="293">
        <v>174</v>
      </c>
      <c r="F287" s="293">
        <v>24</v>
      </c>
      <c r="G287" s="293">
        <v>24</v>
      </c>
      <c r="H287" s="293">
        <v>5</v>
      </c>
      <c r="I287" s="293">
        <v>8</v>
      </c>
      <c r="J287" s="293">
        <v>0</v>
      </c>
      <c r="K287" s="293">
        <v>0</v>
      </c>
      <c r="L287" s="293">
        <v>0</v>
      </c>
      <c r="M287" s="284"/>
      <c r="N287" s="284"/>
      <c r="O287" s="293" t="str">
        <f>INDEX([1]main!$C:$C,MATCH(C287,[1]main!$B:$B,0))</f>
        <v>赏金火鬃野猪</v>
      </c>
      <c r="P287" s="293" t="str">
        <f>INDEX(main!E:E,MATCH(B287,main!B:B,0))</f>
        <v>野猪洞穴二层</v>
      </c>
    </row>
    <row r="288" spans="1:16" s="289" customFormat="1" ht="12" customHeight="1">
      <c r="A288" s="293" t="b">
        <v>1</v>
      </c>
      <c r="B288" s="293" t="s">
        <v>144</v>
      </c>
      <c r="C288" s="293" t="s">
        <v>406</v>
      </c>
      <c r="D288" s="293">
        <v>146</v>
      </c>
      <c r="E288" s="293">
        <v>202</v>
      </c>
      <c r="F288" s="293">
        <v>24</v>
      </c>
      <c r="G288" s="293">
        <v>24</v>
      </c>
      <c r="H288" s="293">
        <v>5</v>
      </c>
      <c r="I288" s="293">
        <v>8</v>
      </c>
      <c r="J288" s="293">
        <v>0</v>
      </c>
      <c r="K288" s="293">
        <v>0</v>
      </c>
      <c r="L288" s="293">
        <v>0</v>
      </c>
      <c r="M288" s="284"/>
      <c r="N288" s="284"/>
      <c r="O288" s="293" t="str">
        <f>INDEX([1]main!$C:$C,MATCH(C288,[1]main!$B:$B,0))</f>
        <v>赏金火鬃野猪</v>
      </c>
      <c r="P288" s="293" t="str">
        <f>INDEX(main!E:E,MATCH(B288,main!B:B,0))</f>
        <v>野猪洞穴二层</v>
      </c>
    </row>
    <row r="289" spans="1:16" s="289" customFormat="1" ht="12" customHeight="1">
      <c r="A289" s="293" t="b">
        <v>1</v>
      </c>
      <c r="B289" s="293" t="s">
        <v>144</v>
      </c>
      <c r="C289" s="293" t="s">
        <v>407</v>
      </c>
      <c r="D289" s="293">
        <v>122</v>
      </c>
      <c r="E289" s="293">
        <v>145</v>
      </c>
      <c r="F289" s="293">
        <v>24</v>
      </c>
      <c r="G289" s="293">
        <v>24</v>
      </c>
      <c r="H289" s="293">
        <v>5</v>
      </c>
      <c r="I289" s="293">
        <v>8</v>
      </c>
      <c r="J289" s="293">
        <v>0</v>
      </c>
      <c r="K289" s="293">
        <v>0</v>
      </c>
      <c r="L289" s="293">
        <v>0</v>
      </c>
      <c r="M289" s="284"/>
      <c r="N289" s="284"/>
      <c r="O289" s="293" t="str">
        <f>INDEX([1]main!$C:$C,MATCH(C289,[1]main!$B:$B,0))</f>
        <v>赏金嗜血刺蛇</v>
      </c>
      <c r="P289" s="293" t="str">
        <f>INDEX(main!E:E,MATCH(B289,main!B:B,0))</f>
        <v>野猪洞穴二层</v>
      </c>
    </row>
    <row r="290" spans="1:16" s="289" customFormat="1" ht="12" customHeight="1">
      <c r="A290" s="293" t="b">
        <v>1</v>
      </c>
      <c r="B290" s="293" t="s">
        <v>144</v>
      </c>
      <c r="C290" s="293" t="s">
        <v>407</v>
      </c>
      <c r="D290" s="293">
        <v>159</v>
      </c>
      <c r="E290" s="293">
        <v>157</v>
      </c>
      <c r="F290" s="293">
        <v>24</v>
      </c>
      <c r="G290" s="293">
        <v>24</v>
      </c>
      <c r="H290" s="293">
        <v>5</v>
      </c>
      <c r="I290" s="293">
        <v>8</v>
      </c>
      <c r="J290" s="293">
        <v>0</v>
      </c>
      <c r="K290" s="293">
        <v>0</v>
      </c>
      <c r="L290" s="293">
        <v>0</v>
      </c>
      <c r="M290" s="284"/>
      <c r="N290" s="284"/>
      <c r="O290" s="293" t="str">
        <f>INDEX([1]main!$C:$C,MATCH(C290,[1]main!$B:$B,0))</f>
        <v>赏金嗜血刺蛇</v>
      </c>
      <c r="P290" s="293" t="str">
        <f>INDEX(main!E:E,MATCH(B290,main!B:B,0))</f>
        <v>野猪洞穴二层</v>
      </c>
    </row>
    <row r="291" spans="1:16" s="291" customFormat="1" ht="12" customHeight="1">
      <c r="A291" s="293" t="b">
        <v>1</v>
      </c>
      <c r="B291" s="293" t="s">
        <v>144</v>
      </c>
      <c r="C291" s="293" t="s">
        <v>407</v>
      </c>
      <c r="D291" s="293">
        <v>146</v>
      </c>
      <c r="E291" s="293">
        <v>263</v>
      </c>
      <c r="F291" s="293">
        <v>24</v>
      </c>
      <c r="G291" s="293">
        <v>24</v>
      </c>
      <c r="H291" s="293">
        <v>5</v>
      </c>
      <c r="I291" s="293">
        <v>8</v>
      </c>
      <c r="J291" s="293">
        <v>0</v>
      </c>
      <c r="K291" s="293">
        <v>0</v>
      </c>
      <c r="L291" s="293">
        <v>0</v>
      </c>
      <c r="M291" s="290"/>
      <c r="N291" s="290"/>
      <c r="O291" s="293" t="str">
        <f>INDEX([1]main!$C:$C,MATCH(C291,[1]main!$B:$B,0))</f>
        <v>赏金嗜血刺蛇</v>
      </c>
      <c r="P291" s="293" t="str">
        <f>INDEX(main!E:E,MATCH(B291,main!B:B,0))</f>
        <v>野猪洞穴二层</v>
      </c>
    </row>
    <row r="292" spans="1:16" s="291" customFormat="1" ht="12" customHeight="1">
      <c r="A292" s="293" t="b">
        <v>1</v>
      </c>
      <c r="B292" s="293" t="s">
        <v>144</v>
      </c>
      <c r="C292" s="293" t="s">
        <v>407</v>
      </c>
      <c r="D292" s="293">
        <v>150</v>
      </c>
      <c r="E292" s="293">
        <v>224</v>
      </c>
      <c r="F292" s="293">
        <v>24</v>
      </c>
      <c r="G292" s="293">
        <v>24</v>
      </c>
      <c r="H292" s="293">
        <v>5</v>
      </c>
      <c r="I292" s="293">
        <v>8</v>
      </c>
      <c r="J292" s="293">
        <v>0</v>
      </c>
      <c r="K292" s="293">
        <v>0</v>
      </c>
      <c r="L292" s="293">
        <v>0</v>
      </c>
      <c r="M292" s="290"/>
      <c r="N292" s="290"/>
      <c r="O292" s="293" t="str">
        <f>INDEX([1]main!$C:$C,MATCH(C292,[1]main!$B:$B,0))</f>
        <v>赏金嗜血刺蛇</v>
      </c>
      <c r="P292" s="293" t="str">
        <f>INDEX(main!E:E,MATCH(B292,main!B:B,0))</f>
        <v>野猪洞穴二层</v>
      </c>
    </row>
    <row r="293" spans="1:16" s="291" customFormat="1" ht="12" customHeight="1">
      <c r="A293" s="293" t="b">
        <v>1</v>
      </c>
      <c r="B293" s="293" t="s">
        <v>144</v>
      </c>
      <c r="C293" s="293" t="s">
        <v>407</v>
      </c>
      <c r="D293" s="293">
        <v>65</v>
      </c>
      <c r="E293" s="293">
        <v>205</v>
      </c>
      <c r="F293" s="293">
        <v>24</v>
      </c>
      <c r="G293" s="293">
        <v>24</v>
      </c>
      <c r="H293" s="293">
        <v>5</v>
      </c>
      <c r="I293" s="293">
        <v>8</v>
      </c>
      <c r="J293" s="293">
        <v>0</v>
      </c>
      <c r="K293" s="293">
        <v>0</v>
      </c>
      <c r="L293" s="293">
        <v>0</v>
      </c>
      <c r="M293" s="290"/>
      <c r="N293" s="290"/>
      <c r="O293" s="293" t="str">
        <f>INDEX([1]main!$C:$C,MATCH(C293,[1]main!$B:$B,0))</f>
        <v>赏金嗜血刺蛇</v>
      </c>
      <c r="P293" s="293" t="str">
        <f>INDEX(main!E:E,MATCH(B293,main!B:B,0))</f>
        <v>野猪洞穴二层</v>
      </c>
    </row>
    <row r="294" spans="1:16" s="291" customFormat="1" ht="12" customHeight="1">
      <c r="A294" s="293" t="b">
        <v>1</v>
      </c>
      <c r="B294" s="293" t="s">
        <v>144</v>
      </c>
      <c r="C294" s="293" t="s">
        <v>407</v>
      </c>
      <c r="D294" s="293">
        <v>113</v>
      </c>
      <c r="E294" s="293">
        <v>179</v>
      </c>
      <c r="F294" s="293">
        <v>24</v>
      </c>
      <c r="G294" s="293">
        <v>24</v>
      </c>
      <c r="H294" s="293">
        <v>5</v>
      </c>
      <c r="I294" s="293">
        <v>8</v>
      </c>
      <c r="J294" s="293">
        <v>0</v>
      </c>
      <c r="K294" s="293">
        <v>0</v>
      </c>
      <c r="L294" s="293">
        <v>0</v>
      </c>
      <c r="M294" s="290"/>
      <c r="N294" s="290"/>
      <c r="O294" s="293" t="str">
        <f>INDEX([1]main!$C:$C,MATCH(C294,[1]main!$B:$B,0))</f>
        <v>赏金嗜血刺蛇</v>
      </c>
      <c r="P294" s="293" t="str">
        <f>INDEX(main!E:E,MATCH(B294,main!B:B,0))</f>
        <v>野猪洞穴二层</v>
      </c>
    </row>
    <row r="295" spans="1:16" s="291" customFormat="1" ht="12" customHeight="1">
      <c r="A295" s="293" t="b">
        <v>1</v>
      </c>
      <c r="B295" s="293" t="s">
        <v>144</v>
      </c>
      <c r="C295" s="293" t="s">
        <v>409</v>
      </c>
      <c r="D295" s="293">
        <v>191</v>
      </c>
      <c r="E295" s="293">
        <v>138</v>
      </c>
      <c r="F295" s="293">
        <v>24</v>
      </c>
      <c r="G295" s="293">
        <v>24</v>
      </c>
      <c r="H295" s="293">
        <v>5</v>
      </c>
      <c r="I295" s="293">
        <v>8</v>
      </c>
      <c r="J295" s="293">
        <v>0</v>
      </c>
      <c r="K295" s="293">
        <v>0</v>
      </c>
      <c r="L295" s="293">
        <v>0</v>
      </c>
      <c r="M295" s="290"/>
      <c r="N295" s="290"/>
      <c r="O295" s="293" t="str">
        <f>INDEX([1]main!$C:$C,MATCH(C295,[1]main!$B:$B,0))</f>
        <v>成长火鬃野猪</v>
      </c>
      <c r="P295" s="293" t="str">
        <f>INDEX(main!E:E,MATCH(B295,main!B:B,0))</f>
        <v>野猪洞穴二层</v>
      </c>
    </row>
    <row r="296" spans="1:16" s="291" customFormat="1" ht="12" customHeight="1">
      <c r="A296" s="293" t="b">
        <v>1</v>
      </c>
      <c r="B296" s="293" t="s">
        <v>144</v>
      </c>
      <c r="C296" s="293" t="s">
        <v>410</v>
      </c>
      <c r="D296" s="293">
        <v>232</v>
      </c>
      <c r="E296" s="293">
        <v>123</v>
      </c>
      <c r="F296" s="293">
        <v>24</v>
      </c>
      <c r="G296" s="293">
        <v>24</v>
      </c>
      <c r="H296" s="293">
        <v>5</v>
      </c>
      <c r="I296" s="293">
        <v>8</v>
      </c>
      <c r="J296" s="293">
        <v>0</v>
      </c>
      <c r="K296" s="293">
        <v>0</v>
      </c>
      <c r="L296" s="293">
        <v>0</v>
      </c>
      <c r="M296" s="290"/>
      <c r="N296" s="290"/>
      <c r="O296" s="293" t="str">
        <f>INDEX([1]main!$C:$C,MATCH(C296,[1]main!$B:$B,0))</f>
        <v>成长嗜血刺蛇</v>
      </c>
      <c r="P296" s="293" t="str">
        <f>INDEX(main!E:E,MATCH(B296,main!B:B,0))</f>
        <v>野猪洞穴二层</v>
      </c>
    </row>
    <row r="297" spans="1:16" s="291" customFormat="1" ht="12" customHeight="1">
      <c r="A297" s="293" t="b">
        <v>1</v>
      </c>
      <c r="B297" s="293" t="s">
        <v>144</v>
      </c>
      <c r="C297" s="293" t="s">
        <v>409</v>
      </c>
      <c r="D297" s="293">
        <v>216</v>
      </c>
      <c r="E297" s="293">
        <v>189</v>
      </c>
      <c r="F297" s="293">
        <v>24</v>
      </c>
      <c r="G297" s="293">
        <v>24</v>
      </c>
      <c r="H297" s="293">
        <v>5</v>
      </c>
      <c r="I297" s="293">
        <v>8</v>
      </c>
      <c r="J297" s="293">
        <v>0</v>
      </c>
      <c r="K297" s="293">
        <v>0</v>
      </c>
      <c r="L297" s="293">
        <v>0</v>
      </c>
      <c r="M297" s="290"/>
      <c r="N297" s="290"/>
      <c r="O297" s="293" t="str">
        <f>INDEX([1]main!$C:$C,MATCH(C297,[1]main!$B:$B,0))</f>
        <v>成长火鬃野猪</v>
      </c>
      <c r="P297" s="293" t="str">
        <f>INDEX(main!E:E,MATCH(B297,main!B:B,0))</f>
        <v>野猪洞穴二层</v>
      </c>
    </row>
    <row r="298" spans="1:16" s="291" customFormat="1" ht="12" customHeight="1">
      <c r="A298" s="293" t="b">
        <v>1</v>
      </c>
      <c r="B298" s="293" t="s">
        <v>144</v>
      </c>
      <c r="C298" s="293" t="s">
        <v>409</v>
      </c>
      <c r="D298" s="293">
        <v>196</v>
      </c>
      <c r="E298" s="293">
        <v>250</v>
      </c>
      <c r="F298" s="293">
        <v>24</v>
      </c>
      <c r="G298" s="293">
        <v>24</v>
      </c>
      <c r="H298" s="293">
        <v>5</v>
      </c>
      <c r="I298" s="293">
        <v>8</v>
      </c>
      <c r="J298" s="293">
        <v>0</v>
      </c>
      <c r="K298" s="293">
        <v>0</v>
      </c>
      <c r="L298" s="293">
        <v>0</v>
      </c>
      <c r="M298" s="290"/>
      <c r="N298" s="290"/>
      <c r="O298" s="293" t="str">
        <f>INDEX([1]main!$C:$C,MATCH(C298,[1]main!$B:$B,0))</f>
        <v>成长火鬃野猪</v>
      </c>
      <c r="P298" s="293" t="str">
        <f>INDEX(main!E:E,MATCH(B298,main!B:B,0))</f>
        <v>野猪洞穴二层</v>
      </c>
    </row>
    <row r="299" spans="1:16" s="291" customFormat="1" ht="12" customHeight="1">
      <c r="A299" s="293" t="b">
        <v>1</v>
      </c>
      <c r="B299" s="293" t="s">
        <v>144</v>
      </c>
      <c r="C299" s="293" t="s">
        <v>409</v>
      </c>
      <c r="D299" s="293">
        <v>253</v>
      </c>
      <c r="E299" s="293">
        <v>215</v>
      </c>
      <c r="F299" s="293">
        <v>24</v>
      </c>
      <c r="G299" s="293">
        <v>24</v>
      </c>
      <c r="H299" s="293">
        <v>5</v>
      </c>
      <c r="I299" s="293">
        <v>8</v>
      </c>
      <c r="J299" s="293">
        <v>0</v>
      </c>
      <c r="K299" s="293">
        <v>0</v>
      </c>
      <c r="L299" s="293">
        <v>0</v>
      </c>
      <c r="M299" s="290"/>
      <c r="N299" s="290"/>
      <c r="O299" s="293" t="str">
        <f>INDEX([1]main!$C:$C,MATCH(C299,[1]main!$B:$B,0))</f>
        <v>成长火鬃野猪</v>
      </c>
      <c r="P299" s="293" t="str">
        <f>INDEX(main!E:E,MATCH(B299,main!B:B,0))</f>
        <v>野猪洞穴二层</v>
      </c>
    </row>
    <row r="300" spans="1:16" s="289" customFormat="1" ht="12" customHeight="1">
      <c r="A300" s="293" t="b">
        <v>1</v>
      </c>
      <c r="B300" s="293" t="s">
        <v>144</v>
      </c>
      <c r="C300" s="293" t="s">
        <v>409</v>
      </c>
      <c r="D300" s="293">
        <v>264</v>
      </c>
      <c r="E300" s="293">
        <v>191</v>
      </c>
      <c r="F300" s="293">
        <v>24</v>
      </c>
      <c r="G300" s="293">
        <v>24</v>
      </c>
      <c r="H300" s="293">
        <v>5</v>
      </c>
      <c r="I300" s="293">
        <v>8</v>
      </c>
      <c r="J300" s="293">
        <v>0</v>
      </c>
      <c r="K300" s="293">
        <v>0</v>
      </c>
      <c r="L300" s="293">
        <v>0</v>
      </c>
      <c r="M300" s="284"/>
      <c r="N300" s="284"/>
      <c r="O300" s="293" t="str">
        <f>INDEX([1]main!$C:$C,MATCH(C300,[1]main!$B:$B,0))</f>
        <v>成长火鬃野猪</v>
      </c>
      <c r="P300" s="293" t="str">
        <f>INDEX(main!E:E,MATCH(B300,main!B:B,0))</f>
        <v>野猪洞穴二层</v>
      </c>
    </row>
    <row r="301" spans="1:16" s="289" customFormat="1" ht="12" customHeight="1">
      <c r="A301" s="293" t="b">
        <v>1</v>
      </c>
      <c r="B301" s="293" t="s">
        <v>144</v>
      </c>
      <c r="C301" s="293" t="s">
        <v>409</v>
      </c>
      <c r="D301" s="293">
        <v>257</v>
      </c>
      <c r="E301" s="293">
        <v>118</v>
      </c>
      <c r="F301" s="293">
        <v>24</v>
      </c>
      <c r="G301" s="293">
        <v>24</v>
      </c>
      <c r="H301" s="293">
        <v>5</v>
      </c>
      <c r="I301" s="293">
        <v>8</v>
      </c>
      <c r="J301" s="293">
        <v>0</v>
      </c>
      <c r="K301" s="293">
        <v>0</v>
      </c>
      <c r="L301" s="293">
        <v>0</v>
      </c>
      <c r="M301" s="284"/>
      <c r="N301" s="284"/>
      <c r="O301" s="293" t="str">
        <f>INDEX([1]main!$C:$C,MATCH(C301,[1]main!$B:$B,0))</f>
        <v>成长火鬃野猪</v>
      </c>
      <c r="P301" s="293" t="str">
        <f>INDEX(main!E:E,MATCH(B301,main!B:B,0))</f>
        <v>野猪洞穴二层</v>
      </c>
    </row>
    <row r="302" spans="1:16" s="289" customFormat="1" ht="12" customHeight="1">
      <c r="A302" s="293" t="b">
        <v>1</v>
      </c>
      <c r="B302" s="293" t="s">
        <v>144</v>
      </c>
      <c r="C302" s="293" t="s">
        <v>410</v>
      </c>
      <c r="D302" s="293">
        <v>212</v>
      </c>
      <c r="E302" s="293">
        <v>166</v>
      </c>
      <c r="F302" s="293">
        <v>24</v>
      </c>
      <c r="G302" s="293">
        <v>24</v>
      </c>
      <c r="H302" s="293">
        <v>5</v>
      </c>
      <c r="I302" s="293">
        <v>8</v>
      </c>
      <c r="J302" s="293">
        <v>0</v>
      </c>
      <c r="K302" s="293">
        <v>0</v>
      </c>
      <c r="L302" s="293">
        <v>0</v>
      </c>
      <c r="M302" s="284"/>
      <c r="N302" s="284"/>
      <c r="O302" s="293" t="str">
        <f>INDEX([1]main!$C:$C,MATCH(C302,[1]main!$B:$B,0))</f>
        <v>成长嗜血刺蛇</v>
      </c>
      <c r="P302" s="293" t="str">
        <f>INDEX(main!E:E,MATCH(B302,main!B:B,0))</f>
        <v>野猪洞穴二层</v>
      </c>
    </row>
    <row r="303" spans="1:16" s="289" customFormat="1" ht="12" customHeight="1">
      <c r="A303" s="293" t="b">
        <v>1</v>
      </c>
      <c r="B303" s="293" t="s">
        <v>144</v>
      </c>
      <c r="C303" s="293" t="s">
        <v>410</v>
      </c>
      <c r="D303" s="293">
        <v>186</v>
      </c>
      <c r="E303" s="293">
        <v>212</v>
      </c>
      <c r="F303" s="293">
        <v>24</v>
      </c>
      <c r="G303" s="293">
        <v>24</v>
      </c>
      <c r="H303" s="293">
        <v>5</v>
      </c>
      <c r="I303" s="293">
        <v>8</v>
      </c>
      <c r="J303" s="293">
        <v>0</v>
      </c>
      <c r="K303" s="293">
        <v>0</v>
      </c>
      <c r="L303" s="293">
        <v>0</v>
      </c>
      <c r="M303" s="284"/>
      <c r="N303" s="284"/>
      <c r="O303" s="293" t="str">
        <f>INDEX([1]main!$C:$C,MATCH(C303,[1]main!$B:$B,0))</f>
        <v>成长嗜血刺蛇</v>
      </c>
      <c r="P303" s="293" t="str">
        <f>INDEX(main!E:E,MATCH(B303,main!B:B,0))</f>
        <v>野猪洞穴二层</v>
      </c>
    </row>
    <row r="304" spans="1:16" s="289" customFormat="1" ht="12" customHeight="1">
      <c r="A304" s="293" t="b">
        <v>1</v>
      </c>
      <c r="B304" s="293" t="s">
        <v>144</v>
      </c>
      <c r="C304" s="293" t="s">
        <v>410</v>
      </c>
      <c r="D304" s="293">
        <v>230</v>
      </c>
      <c r="E304" s="293">
        <v>239</v>
      </c>
      <c r="F304" s="293">
        <v>24</v>
      </c>
      <c r="G304" s="293">
        <v>24</v>
      </c>
      <c r="H304" s="293">
        <v>5</v>
      </c>
      <c r="I304" s="293">
        <v>8</v>
      </c>
      <c r="J304" s="293">
        <v>0</v>
      </c>
      <c r="K304" s="293">
        <v>0</v>
      </c>
      <c r="L304" s="293">
        <v>0</v>
      </c>
      <c r="M304" s="284"/>
      <c r="N304" s="284"/>
      <c r="O304" s="293" t="str">
        <f>INDEX([1]main!$C:$C,MATCH(C304,[1]main!$B:$B,0))</f>
        <v>成长嗜血刺蛇</v>
      </c>
      <c r="P304" s="293" t="str">
        <f>INDEX(main!E:E,MATCH(B304,main!B:B,0))</f>
        <v>野猪洞穴二层</v>
      </c>
    </row>
    <row r="305" spans="1:16" s="289" customFormat="1" ht="12" customHeight="1">
      <c r="A305" s="293" t="b">
        <v>1</v>
      </c>
      <c r="B305" s="293" t="s">
        <v>144</v>
      </c>
      <c r="C305" s="293" t="s">
        <v>410</v>
      </c>
      <c r="D305" s="293">
        <v>270</v>
      </c>
      <c r="E305" s="293">
        <v>133</v>
      </c>
      <c r="F305" s="293">
        <v>24</v>
      </c>
      <c r="G305" s="293">
        <v>24</v>
      </c>
      <c r="H305" s="293">
        <v>5</v>
      </c>
      <c r="I305" s="293">
        <v>8</v>
      </c>
      <c r="J305" s="293">
        <v>0</v>
      </c>
      <c r="K305" s="293">
        <v>0</v>
      </c>
      <c r="L305" s="293">
        <v>0</v>
      </c>
      <c r="M305" s="284"/>
      <c r="N305" s="284"/>
      <c r="O305" s="293" t="str">
        <f>INDEX([1]main!$C:$C,MATCH(C305,[1]main!$B:$B,0))</f>
        <v>成长嗜血刺蛇</v>
      </c>
      <c r="P305" s="293" t="str">
        <f>INDEX(main!E:E,MATCH(B305,main!B:B,0))</f>
        <v>野猪洞穴二层</v>
      </c>
    </row>
    <row r="306" spans="1:16" s="289" customFormat="1" ht="12" customHeight="1">
      <c r="A306" s="293" t="b">
        <v>1</v>
      </c>
      <c r="B306" s="293" t="s">
        <v>144</v>
      </c>
      <c r="C306" s="293" t="s">
        <v>410</v>
      </c>
      <c r="D306" s="293">
        <v>247</v>
      </c>
      <c r="E306" s="293">
        <v>158</v>
      </c>
      <c r="F306" s="293">
        <v>24</v>
      </c>
      <c r="G306" s="293">
        <v>24</v>
      </c>
      <c r="H306" s="293">
        <v>5</v>
      </c>
      <c r="I306" s="293">
        <v>8</v>
      </c>
      <c r="J306" s="293">
        <v>0</v>
      </c>
      <c r="K306" s="293">
        <v>0</v>
      </c>
      <c r="L306" s="293">
        <v>0</v>
      </c>
      <c r="M306" s="284"/>
      <c r="N306" s="284"/>
      <c r="O306" s="293" t="str">
        <f>INDEX([1]main!$C:$C,MATCH(C306,[1]main!$B:$B,0))</f>
        <v>成长嗜血刺蛇</v>
      </c>
      <c r="P306" s="293" t="str">
        <f>INDEX(main!E:E,MATCH(B306,main!B:B,0))</f>
        <v>野猪洞穴二层</v>
      </c>
    </row>
    <row r="307" spans="1:16" s="319" customFormat="1" ht="12" customHeight="1">
      <c r="A307" s="319" t="b">
        <v>1</v>
      </c>
      <c r="B307" s="319" t="s">
        <v>144</v>
      </c>
      <c r="C307" s="319" t="s">
        <v>707</v>
      </c>
      <c r="D307" s="319">
        <v>157</v>
      </c>
      <c r="E307" s="319">
        <v>125</v>
      </c>
      <c r="F307" s="319">
        <v>160</v>
      </c>
      <c r="G307" s="319">
        <v>160</v>
      </c>
      <c r="H307" s="319">
        <v>1</v>
      </c>
      <c r="I307" s="319">
        <v>1200</v>
      </c>
      <c r="J307" s="319">
        <v>0</v>
      </c>
      <c r="K307" s="319">
        <v>0</v>
      </c>
      <c r="L307" s="319">
        <v>0</v>
      </c>
      <c r="N307" s="298"/>
      <c r="O307" s="319" t="str">
        <f>INDEX([1]main!$C:$C,MATCH(C307,[1]main!$B:$B,0))</f>
        <v>汪洋小盗</v>
      </c>
      <c r="P307" s="319" t="str">
        <f>INDEX(main!E:E,MATCH(B307,main!B:B,0))</f>
        <v>野猪洞穴二层</v>
      </c>
    </row>
    <row r="308" spans="1:16" s="319" customFormat="1" ht="12" customHeight="1">
      <c r="A308" s="319" t="b">
        <v>1</v>
      </c>
      <c r="B308" s="319" t="s">
        <v>144</v>
      </c>
      <c r="C308" s="319" t="s">
        <v>708</v>
      </c>
      <c r="D308" s="319">
        <v>161</v>
      </c>
      <c r="E308" s="319">
        <v>132</v>
      </c>
      <c r="F308" s="319">
        <v>160</v>
      </c>
      <c r="G308" s="319">
        <v>160</v>
      </c>
      <c r="H308" s="319">
        <v>1</v>
      </c>
      <c r="I308" s="319">
        <v>1200</v>
      </c>
      <c r="J308" s="319">
        <v>0</v>
      </c>
      <c r="K308" s="319">
        <v>0</v>
      </c>
      <c r="L308" s="319">
        <v>0</v>
      </c>
      <c r="N308" s="298"/>
      <c r="O308" s="319" t="str">
        <f>INDEX([1]main!$C:$C,MATCH(C308,[1]main!$B:$B,0))</f>
        <v>神风怪盗</v>
      </c>
      <c r="P308" s="319" t="str">
        <f>INDEX(main!E:E,MATCH(B308,main!B:B,0))</f>
        <v>野猪洞穴二层</v>
      </c>
    </row>
    <row r="309" spans="1:16" s="197" customFormat="1" ht="12" customHeight="1">
      <c r="A309" s="328" t="b">
        <v>1</v>
      </c>
      <c r="B309" s="328" t="s">
        <v>145</v>
      </c>
      <c r="C309" s="328" t="s">
        <v>464</v>
      </c>
      <c r="D309" s="328">
        <v>178</v>
      </c>
      <c r="E309" s="328">
        <v>298</v>
      </c>
      <c r="F309" s="328">
        <v>80</v>
      </c>
      <c r="G309" s="328">
        <v>80</v>
      </c>
      <c r="H309" s="328">
        <v>30</v>
      </c>
      <c r="I309" s="328">
        <v>8</v>
      </c>
      <c r="J309" s="328">
        <v>0</v>
      </c>
      <c r="K309" s="328">
        <v>0</v>
      </c>
      <c r="L309" s="328">
        <v>0</v>
      </c>
      <c r="O309" s="197" t="str">
        <f>INDEX([1]main!$C:$C,MATCH(C309,[1]main!$B:$B,0))</f>
        <v>大腹魔蛛</v>
      </c>
      <c r="P309" s="197" t="str">
        <f>INDEX(main!E:E,MATCH(B309,main!B:B,0))</f>
        <v>雾月峡谷</v>
      </c>
    </row>
    <row r="310" spans="1:16" s="197" customFormat="1" ht="12" customHeight="1">
      <c r="A310" s="328" t="b">
        <v>1</v>
      </c>
      <c r="B310" s="328" t="s">
        <v>145</v>
      </c>
      <c r="C310" s="328" t="s">
        <v>465</v>
      </c>
      <c r="D310" s="328">
        <v>50</v>
      </c>
      <c r="E310" s="328">
        <v>242</v>
      </c>
      <c r="F310" s="328">
        <v>80</v>
      </c>
      <c r="G310" s="328">
        <v>120</v>
      </c>
      <c r="H310" s="328">
        <v>60</v>
      </c>
      <c r="I310" s="328">
        <v>8</v>
      </c>
      <c r="J310" s="328">
        <v>0</v>
      </c>
      <c r="K310" s="328">
        <v>0</v>
      </c>
      <c r="L310" s="328">
        <v>0</v>
      </c>
      <c r="O310" s="197" t="str">
        <f>INDEX([1]main!$C:$C,MATCH(C310,[1]main!$B:$B,0))</f>
        <v>利齿蜘蛛</v>
      </c>
      <c r="P310" s="197" t="str">
        <f>INDEX(main!E:E,MATCH(B310,main!B:B,0))</f>
        <v>雾月峡谷</v>
      </c>
    </row>
    <row r="311" spans="1:16" s="197" customFormat="1" ht="12" customHeight="1">
      <c r="A311" s="328" t="b">
        <v>1</v>
      </c>
      <c r="B311" s="328" t="s">
        <v>145</v>
      </c>
      <c r="C311" s="328" t="s">
        <v>413</v>
      </c>
      <c r="D311" s="328">
        <v>117</v>
      </c>
      <c r="E311" s="328">
        <v>81</v>
      </c>
      <c r="F311" s="328">
        <v>120</v>
      </c>
      <c r="G311" s="328">
        <v>120</v>
      </c>
      <c r="H311" s="328">
        <v>50</v>
      </c>
      <c r="I311" s="328">
        <v>8</v>
      </c>
      <c r="J311" s="328">
        <v>0</v>
      </c>
      <c r="K311" s="328">
        <v>0</v>
      </c>
      <c r="L311" s="328">
        <v>0</v>
      </c>
      <c r="O311" s="197" t="str">
        <f>INDEX([1]main!$C:$C,MATCH(C311,[1]main!$B:$B,0))</f>
        <v>恶毒巨人</v>
      </c>
      <c r="P311" s="197" t="str">
        <f>INDEX(main!E:E,MATCH(B311,main!B:B,0))</f>
        <v>雾月峡谷</v>
      </c>
    </row>
    <row r="312" spans="1:16" s="197" customFormat="1" ht="12" customHeight="1">
      <c r="A312" s="328" t="b">
        <v>1</v>
      </c>
      <c r="B312" s="328" t="s">
        <v>145</v>
      </c>
      <c r="C312" s="328" t="s">
        <v>412</v>
      </c>
      <c r="D312" s="328">
        <v>231</v>
      </c>
      <c r="E312" s="328">
        <v>279</v>
      </c>
      <c r="F312" s="328">
        <v>120</v>
      </c>
      <c r="G312" s="328">
        <v>80</v>
      </c>
      <c r="H312" s="328">
        <v>60</v>
      </c>
      <c r="I312" s="328">
        <v>8</v>
      </c>
      <c r="J312" s="328">
        <v>0</v>
      </c>
      <c r="K312" s="328">
        <v>0</v>
      </c>
      <c r="L312" s="328">
        <v>0</v>
      </c>
      <c r="O312" s="197" t="str">
        <f>INDEX([1]main!$C:$C,MATCH(C312,[1]main!$B:$B,0))</f>
        <v>巨锷蜘蛛</v>
      </c>
      <c r="P312" s="197" t="str">
        <f>INDEX(main!E:E,MATCH(B312,main!B:B,0))</f>
        <v>雾月峡谷</v>
      </c>
    </row>
    <row r="313" spans="1:16" s="216" customFormat="1" ht="12" customHeight="1">
      <c r="A313" s="328" t="b">
        <v>1</v>
      </c>
      <c r="B313" s="328" t="s">
        <v>145</v>
      </c>
      <c r="C313" s="328" t="s">
        <v>466</v>
      </c>
      <c r="D313" s="328">
        <v>105</v>
      </c>
      <c r="E313" s="328">
        <v>81</v>
      </c>
      <c r="F313" s="328">
        <v>120</v>
      </c>
      <c r="G313" s="328">
        <v>120</v>
      </c>
      <c r="H313" s="328">
        <v>60</v>
      </c>
      <c r="I313" s="328">
        <v>8</v>
      </c>
      <c r="J313" s="328">
        <v>0</v>
      </c>
      <c r="K313" s="328">
        <v>0</v>
      </c>
      <c r="L313" s="328">
        <v>0</v>
      </c>
      <c r="M313" s="217"/>
      <c r="N313" s="217"/>
      <c r="O313" s="217" t="str">
        <f>INDEX([1]main!$C:$C,MATCH(C313,[1]main!$B:$B,0))</f>
        <v>瘤背蜘蛛</v>
      </c>
      <c r="P313" s="217" t="str">
        <f>INDEX(main!E:E,MATCH(B313,main!B:B,0))</f>
        <v>雾月峡谷</v>
      </c>
    </row>
    <row r="314" spans="1:16" s="216" customFormat="1" ht="12" customHeight="1">
      <c r="A314" s="328" t="b">
        <v>1</v>
      </c>
      <c r="B314" s="328" t="s">
        <v>145</v>
      </c>
      <c r="C314" s="328" t="s">
        <v>464</v>
      </c>
      <c r="D314" s="328">
        <v>296</v>
      </c>
      <c r="E314" s="328">
        <v>154</v>
      </c>
      <c r="F314" s="328">
        <v>80</v>
      </c>
      <c r="G314" s="328">
        <v>80</v>
      </c>
      <c r="H314" s="328">
        <v>30</v>
      </c>
      <c r="I314" s="328">
        <v>8</v>
      </c>
      <c r="J314" s="328">
        <v>0</v>
      </c>
      <c r="K314" s="328">
        <v>0</v>
      </c>
      <c r="L314" s="328">
        <v>0</v>
      </c>
      <c r="M314" s="217"/>
      <c r="N314" s="217"/>
      <c r="O314" s="217" t="str">
        <f>INDEX([1]main!$C:$C,MATCH(C314,[1]main!$B:$B,0))</f>
        <v>大腹魔蛛</v>
      </c>
      <c r="P314" s="217" t="str">
        <f>INDEX(main!E:E,MATCH(B314,main!B:B,0))</f>
        <v>雾月峡谷</v>
      </c>
    </row>
    <row r="315" spans="1:16" s="216" customFormat="1" ht="12" customHeight="1">
      <c r="A315" s="328" t="b">
        <v>1</v>
      </c>
      <c r="B315" s="328" t="s">
        <v>145</v>
      </c>
      <c r="C315" s="328" t="s">
        <v>601</v>
      </c>
      <c r="D315" s="328">
        <v>90</v>
      </c>
      <c r="E315" s="328">
        <v>107</v>
      </c>
      <c r="F315" s="328">
        <v>8</v>
      </c>
      <c r="G315" s="328">
        <v>8</v>
      </c>
      <c r="H315" s="328">
        <v>1</v>
      </c>
      <c r="I315" s="328">
        <v>240</v>
      </c>
      <c r="J315" s="328">
        <v>0</v>
      </c>
      <c r="K315" s="328">
        <v>0</v>
      </c>
      <c r="L315" s="328">
        <v>0</v>
      </c>
      <c r="M315" s="217"/>
      <c r="N315" s="217"/>
      <c r="O315" s="217" t="str">
        <f>INDEX([1]main!$C:$C,MATCH(C315,[1]main!$B:$B,0))</f>
        <v>精英嗜血恶魔</v>
      </c>
      <c r="P315" s="217" t="str">
        <f>INDEX(main!E:E,MATCH(B315,main!B:B,0))</f>
        <v>雾月峡谷</v>
      </c>
    </row>
    <row r="316" spans="1:16" s="216" customFormat="1" ht="12" customHeight="1">
      <c r="A316" s="328" t="b">
        <v>1</v>
      </c>
      <c r="B316" s="328" t="s">
        <v>145</v>
      </c>
      <c r="C316" s="328" t="s">
        <v>601</v>
      </c>
      <c r="D316" s="328">
        <v>159</v>
      </c>
      <c r="E316" s="328">
        <v>102</v>
      </c>
      <c r="F316" s="328">
        <v>8</v>
      </c>
      <c r="G316" s="328">
        <v>8</v>
      </c>
      <c r="H316" s="328">
        <v>1</v>
      </c>
      <c r="I316" s="328">
        <v>240</v>
      </c>
      <c r="J316" s="328">
        <v>0</v>
      </c>
      <c r="K316" s="328">
        <v>0</v>
      </c>
      <c r="L316" s="328">
        <v>0</v>
      </c>
      <c r="M316" s="217"/>
      <c r="N316" s="217"/>
      <c r="O316" s="217" t="str">
        <f>INDEX([1]main!$C:$C,MATCH(C316,[1]main!$B:$B,0))</f>
        <v>精英嗜血恶魔</v>
      </c>
      <c r="P316" s="217" t="str">
        <f>INDEX(main!E:E,MATCH(B316,main!B:B,0))</f>
        <v>雾月峡谷</v>
      </c>
    </row>
    <row r="317" spans="1:16" s="216" customFormat="1" ht="12" customHeight="1">
      <c r="A317" s="328" t="b">
        <v>1</v>
      </c>
      <c r="B317" s="328" t="s">
        <v>145</v>
      </c>
      <c r="C317" s="328" t="s">
        <v>601</v>
      </c>
      <c r="D317" s="328">
        <v>219</v>
      </c>
      <c r="E317" s="328">
        <v>128</v>
      </c>
      <c r="F317" s="328">
        <v>8</v>
      </c>
      <c r="G317" s="328">
        <v>8</v>
      </c>
      <c r="H317" s="328">
        <v>1</v>
      </c>
      <c r="I317" s="328">
        <v>240</v>
      </c>
      <c r="J317" s="328">
        <v>0</v>
      </c>
      <c r="K317" s="328">
        <v>0</v>
      </c>
      <c r="L317" s="328">
        <v>0</v>
      </c>
      <c r="M317" s="217"/>
      <c r="N317" s="217"/>
      <c r="O317" s="217" t="str">
        <f>INDEX([1]main!$C:$C,MATCH(C317,[1]main!$B:$B,0))</f>
        <v>精英嗜血恶魔</v>
      </c>
      <c r="P317" s="217" t="str">
        <f>INDEX(main!E:E,MATCH(B317,main!B:B,0))</f>
        <v>雾月峡谷</v>
      </c>
    </row>
    <row r="318" spans="1:16" s="216" customFormat="1" ht="12" customHeight="1">
      <c r="A318" s="328" t="b">
        <v>1</v>
      </c>
      <c r="B318" s="328" t="s">
        <v>145</v>
      </c>
      <c r="C318" s="328" t="s">
        <v>601</v>
      </c>
      <c r="D318" s="328">
        <v>130</v>
      </c>
      <c r="E318" s="328">
        <v>164</v>
      </c>
      <c r="F318" s="328">
        <v>8</v>
      </c>
      <c r="G318" s="328">
        <v>8</v>
      </c>
      <c r="H318" s="328">
        <v>1</v>
      </c>
      <c r="I318" s="328">
        <v>240</v>
      </c>
      <c r="J318" s="328">
        <v>0</v>
      </c>
      <c r="K318" s="328">
        <v>0</v>
      </c>
      <c r="L318" s="328">
        <v>0</v>
      </c>
      <c r="M318" s="217"/>
      <c r="N318" s="217"/>
      <c r="O318" s="217" t="str">
        <f>INDEX([1]main!$C:$C,MATCH(C318,[1]main!$B:$B,0))</f>
        <v>精英嗜血恶魔</v>
      </c>
      <c r="P318" s="217" t="str">
        <f>INDEX(main!E:E,MATCH(B318,main!B:B,0))</f>
        <v>雾月峡谷</v>
      </c>
    </row>
    <row r="319" spans="1:16" s="216" customFormat="1" ht="12" customHeight="1">
      <c r="A319" s="328" t="b">
        <v>1</v>
      </c>
      <c r="B319" s="328" t="s">
        <v>145</v>
      </c>
      <c r="C319" s="328" t="s">
        <v>601</v>
      </c>
      <c r="D319" s="328">
        <v>80</v>
      </c>
      <c r="E319" s="328">
        <v>256</v>
      </c>
      <c r="F319" s="328">
        <v>8</v>
      </c>
      <c r="G319" s="328">
        <v>8</v>
      </c>
      <c r="H319" s="328">
        <v>1</v>
      </c>
      <c r="I319" s="328">
        <v>240</v>
      </c>
      <c r="J319" s="328">
        <v>0</v>
      </c>
      <c r="K319" s="328">
        <v>0</v>
      </c>
      <c r="L319" s="328">
        <v>0</v>
      </c>
      <c r="M319" s="217"/>
      <c r="N319" s="217"/>
      <c r="O319" s="217" t="str">
        <f>INDEX([1]main!$C:$C,MATCH(C319,[1]main!$B:$B,0))</f>
        <v>精英嗜血恶魔</v>
      </c>
      <c r="P319" s="217" t="str">
        <f>INDEX(main!E:E,MATCH(B319,main!B:B,0))</f>
        <v>雾月峡谷</v>
      </c>
    </row>
    <row r="320" spans="1:16" s="216" customFormat="1" ht="12" customHeight="1">
      <c r="A320" s="328" t="b">
        <v>1</v>
      </c>
      <c r="B320" s="328" t="s">
        <v>145</v>
      </c>
      <c r="C320" s="328" t="s">
        <v>601</v>
      </c>
      <c r="D320" s="328">
        <v>222</v>
      </c>
      <c r="E320" s="328">
        <v>301</v>
      </c>
      <c r="F320" s="328">
        <v>8</v>
      </c>
      <c r="G320" s="328">
        <v>8</v>
      </c>
      <c r="H320" s="328">
        <v>1</v>
      </c>
      <c r="I320" s="328">
        <v>240</v>
      </c>
      <c r="J320" s="328">
        <v>0</v>
      </c>
      <c r="K320" s="328">
        <v>0</v>
      </c>
      <c r="L320" s="328">
        <v>0</v>
      </c>
      <c r="M320" s="217"/>
      <c r="N320" s="217"/>
      <c r="O320" s="217" t="str">
        <f>INDEX([1]main!$C:$C,MATCH(C320,[1]main!$B:$B,0))</f>
        <v>精英嗜血恶魔</v>
      </c>
      <c r="P320" s="217" t="str">
        <f>INDEX(main!E:E,MATCH(B320,main!B:B,0))</f>
        <v>雾月峡谷</v>
      </c>
    </row>
    <row r="321" spans="1:16" s="327" customFormat="1" ht="12" customHeight="1">
      <c r="A321" s="328" t="b">
        <v>1</v>
      </c>
      <c r="B321" s="328" t="s">
        <v>145</v>
      </c>
      <c r="C321" s="328" t="s">
        <v>413</v>
      </c>
      <c r="D321" s="328">
        <v>322</v>
      </c>
      <c r="E321" s="328">
        <v>74</v>
      </c>
      <c r="F321" s="328">
        <v>80</v>
      </c>
      <c r="G321" s="328">
        <v>56</v>
      </c>
      <c r="H321" s="328">
        <v>10</v>
      </c>
      <c r="I321" s="328">
        <v>8</v>
      </c>
      <c r="J321" s="328">
        <v>0</v>
      </c>
      <c r="K321" s="328">
        <v>0</v>
      </c>
      <c r="L321" s="328">
        <v>0</v>
      </c>
      <c r="O321" s="328" t="str">
        <f>INDEX([1]main!$C:$C,MATCH(C321,[1]main!$B:$B,0))</f>
        <v>恶毒巨人</v>
      </c>
      <c r="P321" s="328" t="str">
        <f>INDEX(main!E:E,MATCH(B321,main!B:B,0))</f>
        <v>雾月峡谷</v>
      </c>
    </row>
    <row r="322" spans="1:16" s="319" customFormat="1" ht="12" customHeight="1">
      <c r="A322" s="319" t="b">
        <v>1</v>
      </c>
      <c r="B322" s="319" t="s">
        <v>145</v>
      </c>
      <c r="C322" s="319" t="s">
        <v>707</v>
      </c>
      <c r="D322" s="319">
        <v>69</v>
      </c>
      <c r="E322" s="319">
        <v>109</v>
      </c>
      <c r="F322" s="319">
        <v>160</v>
      </c>
      <c r="G322" s="319">
        <v>160</v>
      </c>
      <c r="H322" s="319">
        <v>1</v>
      </c>
      <c r="I322" s="319">
        <v>1200</v>
      </c>
      <c r="J322" s="319">
        <v>0</v>
      </c>
      <c r="K322" s="319">
        <v>0</v>
      </c>
      <c r="L322" s="319">
        <v>0</v>
      </c>
      <c r="N322" s="298"/>
      <c r="O322" s="319" t="str">
        <f>INDEX([1]main!$C:$C,MATCH(C322,[1]main!$B:$B,0))</f>
        <v>汪洋小盗</v>
      </c>
      <c r="P322" s="319" t="str">
        <f>INDEX(main!E:E,MATCH(B322,main!B:B,0))</f>
        <v>雾月峡谷</v>
      </c>
    </row>
    <row r="323" spans="1:16" s="319" customFormat="1" ht="12" customHeight="1">
      <c r="A323" s="319" t="b">
        <v>1</v>
      </c>
      <c r="B323" s="319" t="s">
        <v>145</v>
      </c>
      <c r="C323" s="319" t="s">
        <v>708</v>
      </c>
      <c r="D323" s="319">
        <v>68</v>
      </c>
      <c r="E323" s="319">
        <v>122</v>
      </c>
      <c r="F323" s="319">
        <v>160</v>
      </c>
      <c r="G323" s="319">
        <v>160</v>
      </c>
      <c r="H323" s="319">
        <v>1</v>
      </c>
      <c r="I323" s="319">
        <v>1200</v>
      </c>
      <c r="J323" s="319">
        <v>0</v>
      </c>
      <c r="K323" s="319">
        <v>0</v>
      </c>
      <c r="L323" s="319">
        <v>0</v>
      </c>
      <c r="N323" s="298"/>
      <c r="O323" s="319" t="str">
        <f>INDEX([1]main!$C:$C,MATCH(C323,[1]main!$B:$B,0))</f>
        <v>神风怪盗</v>
      </c>
      <c r="P323" s="319" t="str">
        <f>INDEX(main!E:E,MATCH(B323,main!B:B,0))</f>
        <v>雾月峡谷</v>
      </c>
    </row>
    <row r="324" spans="1:16" s="197" customFormat="1" ht="12" customHeight="1">
      <c r="A324" s="230" t="b">
        <v>1</v>
      </c>
      <c r="B324" s="230" t="s">
        <v>146</v>
      </c>
      <c r="C324" s="230" t="s">
        <v>414</v>
      </c>
      <c r="D324" s="294">
        <v>296</v>
      </c>
      <c r="E324" s="294">
        <v>176</v>
      </c>
      <c r="F324" s="230">
        <v>8</v>
      </c>
      <c r="G324" s="230">
        <v>8</v>
      </c>
      <c r="H324" s="230">
        <v>1</v>
      </c>
      <c r="I324" s="230">
        <v>0</v>
      </c>
      <c r="J324" s="205">
        <v>1</v>
      </c>
      <c r="K324" s="205">
        <v>0</v>
      </c>
      <c r="L324" s="205">
        <v>0</v>
      </c>
      <c r="M324" s="271" t="s">
        <v>661</v>
      </c>
      <c r="N324" s="149"/>
      <c r="O324" s="197" t="str">
        <f>INDEX([1]main!$C:$C,MATCH(C324,[1]main!$B:$B,0))</f>
        <v>恶魔之心</v>
      </c>
      <c r="P324" s="197" t="str">
        <f>INDEX(main!E:E,MATCH(B324,main!B:B,0))</f>
        <v>雾月峡谷二层</v>
      </c>
    </row>
    <row r="325" spans="1:16" s="293" customFormat="1" ht="12" customHeight="1">
      <c r="A325" s="295" t="b">
        <v>1</v>
      </c>
      <c r="B325" s="295" t="s">
        <v>146</v>
      </c>
      <c r="C325" s="295" t="s">
        <v>392</v>
      </c>
      <c r="D325" s="295">
        <v>59</v>
      </c>
      <c r="E325" s="295">
        <v>212</v>
      </c>
      <c r="F325" s="295">
        <v>24</v>
      </c>
      <c r="G325" s="295">
        <v>24</v>
      </c>
      <c r="H325" s="295">
        <v>5</v>
      </c>
      <c r="I325" s="295">
        <v>8</v>
      </c>
      <c r="J325" s="295">
        <v>0</v>
      </c>
      <c r="K325" s="295">
        <v>0</v>
      </c>
      <c r="L325" s="295">
        <v>0</v>
      </c>
      <c r="N325" s="290"/>
      <c r="O325" s="295" t="str">
        <f>INDEX([1]main!$C:$C,MATCH(C325,[1]main!$B:$B,0))</f>
        <v>赏金巨锷蜘蛛</v>
      </c>
      <c r="P325" s="295" t="str">
        <f>INDEX(main!E:E,MATCH(B325,main!B:B,0))</f>
        <v>雾月峡谷二层</v>
      </c>
    </row>
    <row r="326" spans="1:16" s="293" customFormat="1" ht="12" customHeight="1">
      <c r="A326" s="295" t="b">
        <v>1</v>
      </c>
      <c r="B326" s="295" t="s">
        <v>146</v>
      </c>
      <c r="C326" s="295" t="s">
        <v>392</v>
      </c>
      <c r="D326" s="295">
        <v>111</v>
      </c>
      <c r="E326" s="295">
        <v>237</v>
      </c>
      <c r="F326" s="295">
        <v>24</v>
      </c>
      <c r="G326" s="295">
        <v>24</v>
      </c>
      <c r="H326" s="295">
        <v>5</v>
      </c>
      <c r="I326" s="295">
        <v>8</v>
      </c>
      <c r="J326" s="295">
        <v>0</v>
      </c>
      <c r="K326" s="295">
        <v>0</v>
      </c>
      <c r="L326" s="295">
        <v>0</v>
      </c>
      <c r="N326" s="290"/>
      <c r="O326" s="295" t="str">
        <f>INDEX([1]main!$C:$C,MATCH(C326,[1]main!$B:$B,0))</f>
        <v>赏金巨锷蜘蛛</v>
      </c>
      <c r="P326" s="295" t="str">
        <f>INDEX(main!E:E,MATCH(B326,main!B:B,0))</f>
        <v>雾月峡谷二层</v>
      </c>
    </row>
    <row r="327" spans="1:16" s="293" customFormat="1" ht="12" customHeight="1">
      <c r="A327" s="295" t="b">
        <v>1</v>
      </c>
      <c r="B327" s="295" t="s">
        <v>146</v>
      </c>
      <c r="C327" s="295" t="s">
        <v>392</v>
      </c>
      <c r="D327" s="295">
        <v>150</v>
      </c>
      <c r="E327" s="295">
        <v>216</v>
      </c>
      <c r="F327" s="295">
        <v>24</v>
      </c>
      <c r="G327" s="295">
        <v>24</v>
      </c>
      <c r="H327" s="295">
        <v>5</v>
      </c>
      <c r="I327" s="295">
        <v>8</v>
      </c>
      <c r="J327" s="295">
        <v>0</v>
      </c>
      <c r="K327" s="295">
        <v>0</v>
      </c>
      <c r="L327" s="295">
        <v>0</v>
      </c>
      <c r="N327" s="290"/>
      <c r="O327" s="295" t="str">
        <f>INDEX([1]main!$C:$C,MATCH(C327,[1]main!$B:$B,0))</f>
        <v>赏金巨锷蜘蛛</v>
      </c>
      <c r="P327" s="295" t="str">
        <f>INDEX(main!E:E,MATCH(B327,main!B:B,0))</f>
        <v>雾月峡谷二层</v>
      </c>
    </row>
    <row r="328" spans="1:16" s="293" customFormat="1" ht="12" customHeight="1">
      <c r="A328" s="295" t="b">
        <v>1</v>
      </c>
      <c r="B328" s="295" t="s">
        <v>146</v>
      </c>
      <c r="C328" s="295" t="s">
        <v>392</v>
      </c>
      <c r="D328" s="295">
        <v>164</v>
      </c>
      <c r="E328" s="295">
        <v>159</v>
      </c>
      <c r="F328" s="295">
        <v>24</v>
      </c>
      <c r="G328" s="295">
        <v>24</v>
      </c>
      <c r="H328" s="295">
        <v>5</v>
      </c>
      <c r="I328" s="295">
        <v>8</v>
      </c>
      <c r="J328" s="295">
        <v>0</v>
      </c>
      <c r="K328" s="295">
        <v>0</v>
      </c>
      <c r="L328" s="295">
        <v>0</v>
      </c>
      <c r="N328" s="290"/>
      <c r="O328" s="295" t="str">
        <f>INDEX([1]main!$C:$C,MATCH(C328,[1]main!$B:$B,0))</f>
        <v>赏金巨锷蜘蛛</v>
      </c>
      <c r="P328" s="295" t="str">
        <f>INDEX(main!E:E,MATCH(B328,main!B:B,0))</f>
        <v>雾月峡谷二层</v>
      </c>
    </row>
    <row r="329" spans="1:16" s="293" customFormat="1" ht="12" customHeight="1">
      <c r="A329" s="295" t="b">
        <v>1</v>
      </c>
      <c r="B329" s="295" t="s">
        <v>146</v>
      </c>
      <c r="C329" s="295" t="s">
        <v>392</v>
      </c>
      <c r="D329" s="295">
        <v>184</v>
      </c>
      <c r="E329" s="295">
        <v>233</v>
      </c>
      <c r="F329" s="295">
        <v>24</v>
      </c>
      <c r="G329" s="295">
        <v>24</v>
      </c>
      <c r="H329" s="295">
        <v>5</v>
      </c>
      <c r="I329" s="295">
        <v>8</v>
      </c>
      <c r="J329" s="295">
        <v>0</v>
      </c>
      <c r="K329" s="295">
        <v>0</v>
      </c>
      <c r="L329" s="295">
        <v>0</v>
      </c>
      <c r="N329" s="290"/>
      <c r="O329" s="295" t="str">
        <f>INDEX([1]main!$C:$C,MATCH(C329,[1]main!$B:$B,0))</f>
        <v>赏金巨锷蜘蛛</v>
      </c>
      <c r="P329" s="295" t="str">
        <f>INDEX(main!E:E,MATCH(B329,main!B:B,0))</f>
        <v>雾月峡谷二层</v>
      </c>
    </row>
    <row r="330" spans="1:16" s="293" customFormat="1" ht="12" customHeight="1">
      <c r="A330" s="295" t="b">
        <v>1</v>
      </c>
      <c r="B330" s="295" t="s">
        <v>146</v>
      </c>
      <c r="C330" s="295" t="s">
        <v>392</v>
      </c>
      <c r="D330" s="295">
        <v>163</v>
      </c>
      <c r="E330" s="295">
        <v>188</v>
      </c>
      <c r="F330" s="295">
        <v>24</v>
      </c>
      <c r="G330" s="295">
        <v>24</v>
      </c>
      <c r="H330" s="295">
        <v>5</v>
      </c>
      <c r="I330" s="295">
        <v>8</v>
      </c>
      <c r="J330" s="295">
        <v>0</v>
      </c>
      <c r="K330" s="295">
        <v>0</v>
      </c>
      <c r="L330" s="295">
        <v>0</v>
      </c>
      <c r="N330" s="290"/>
      <c r="O330" s="295" t="str">
        <f>INDEX([1]main!$C:$C,MATCH(C330,[1]main!$B:$B,0))</f>
        <v>赏金巨锷蜘蛛</v>
      </c>
      <c r="P330" s="295" t="str">
        <f>INDEX(main!E:E,MATCH(B330,main!B:B,0))</f>
        <v>雾月峡谷二层</v>
      </c>
    </row>
    <row r="331" spans="1:16" s="293" customFormat="1" ht="12" customHeight="1">
      <c r="A331" s="295" t="b">
        <v>1</v>
      </c>
      <c r="B331" s="295" t="s">
        <v>146</v>
      </c>
      <c r="C331" s="295" t="s">
        <v>392</v>
      </c>
      <c r="D331" s="295">
        <v>115</v>
      </c>
      <c r="E331" s="295">
        <v>149</v>
      </c>
      <c r="F331" s="295">
        <v>24</v>
      </c>
      <c r="G331" s="295">
        <v>24</v>
      </c>
      <c r="H331" s="295">
        <v>5</v>
      </c>
      <c r="I331" s="295">
        <v>8</v>
      </c>
      <c r="J331" s="295">
        <v>0</v>
      </c>
      <c r="K331" s="295">
        <v>0</v>
      </c>
      <c r="L331" s="295">
        <v>0</v>
      </c>
      <c r="N331" s="290"/>
      <c r="O331" s="295" t="str">
        <f>INDEX([1]main!$C:$C,MATCH(C331,[1]main!$B:$B,0))</f>
        <v>赏金巨锷蜘蛛</v>
      </c>
      <c r="P331" s="295" t="str">
        <f>INDEX(main!E:E,MATCH(B331,main!B:B,0))</f>
        <v>雾月峡谷二层</v>
      </c>
    </row>
    <row r="332" spans="1:16" s="293" customFormat="1" ht="12" customHeight="1">
      <c r="A332" s="295" t="b">
        <v>1</v>
      </c>
      <c r="B332" s="295" t="s">
        <v>146</v>
      </c>
      <c r="C332" s="295" t="s">
        <v>392</v>
      </c>
      <c r="D332" s="295">
        <v>68</v>
      </c>
      <c r="E332" s="295">
        <v>169</v>
      </c>
      <c r="F332" s="295">
        <v>24</v>
      </c>
      <c r="G332" s="295">
        <v>24</v>
      </c>
      <c r="H332" s="295">
        <v>5</v>
      </c>
      <c r="I332" s="295">
        <v>8</v>
      </c>
      <c r="J332" s="295">
        <v>0</v>
      </c>
      <c r="K332" s="295">
        <v>0</v>
      </c>
      <c r="L332" s="295">
        <v>0</v>
      </c>
      <c r="N332" s="290"/>
      <c r="O332" s="295" t="str">
        <f>INDEX([1]main!$C:$C,MATCH(C332,[1]main!$B:$B,0))</f>
        <v>赏金巨锷蜘蛛</v>
      </c>
      <c r="P332" s="295" t="str">
        <f>INDEX(main!E:E,MATCH(B332,main!B:B,0))</f>
        <v>雾月峡谷二层</v>
      </c>
    </row>
    <row r="333" spans="1:16" s="293" customFormat="1" ht="12" customHeight="1">
      <c r="A333" s="295" t="b">
        <v>1</v>
      </c>
      <c r="B333" s="295" t="s">
        <v>146</v>
      </c>
      <c r="C333" s="295" t="s">
        <v>392</v>
      </c>
      <c r="D333" s="295">
        <v>23</v>
      </c>
      <c r="E333" s="295">
        <v>186</v>
      </c>
      <c r="F333" s="295">
        <v>24</v>
      </c>
      <c r="G333" s="295">
        <v>24</v>
      </c>
      <c r="H333" s="295">
        <v>5</v>
      </c>
      <c r="I333" s="295">
        <v>8</v>
      </c>
      <c r="J333" s="295">
        <v>0</v>
      </c>
      <c r="K333" s="295">
        <v>0</v>
      </c>
      <c r="L333" s="295">
        <v>0</v>
      </c>
      <c r="N333" s="290"/>
      <c r="O333" s="295" t="str">
        <f>INDEX([1]main!$C:$C,MATCH(C333,[1]main!$B:$B,0))</f>
        <v>赏金巨锷蜘蛛</v>
      </c>
      <c r="P333" s="295" t="str">
        <f>INDEX(main!E:E,MATCH(B333,main!B:B,0))</f>
        <v>雾月峡谷二层</v>
      </c>
    </row>
    <row r="334" spans="1:16" s="293" customFormat="1" ht="12" customHeight="1">
      <c r="A334" s="295" t="b">
        <v>1</v>
      </c>
      <c r="B334" s="295" t="s">
        <v>146</v>
      </c>
      <c r="C334" s="295" t="s">
        <v>392</v>
      </c>
      <c r="D334" s="295">
        <v>130</v>
      </c>
      <c r="E334" s="295">
        <v>179</v>
      </c>
      <c r="F334" s="295">
        <v>24</v>
      </c>
      <c r="G334" s="295">
        <v>24</v>
      </c>
      <c r="H334" s="295">
        <v>5</v>
      </c>
      <c r="I334" s="295">
        <v>8</v>
      </c>
      <c r="J334" s="295">
        <v>0</v>
      </c>
      <c r="K334" s="295">
        <v>0</v>
      </c>
      <c r="L334" s="295">
        <v>0</v>
      </c>
      <c r="N334" s="290"/>
      <c r="O334" s="295" t="str">
        <f>INDEX([1]main!$C:$C,MATCH(C334,[1]main!$B:$B,0))</f>
        <v>赏金巨锷蜘蛛</v>
      </c>
      <c r="P334" s="295" t="str">
        <f>INDEX(main!E:E,MATCH(B334,main!B:B,0))</f>
        <v>雾月峡谷二层</v>
      </c>
    </row>
    <row r="335" spans="1:16" s="293" customFormat="1" ht="12" customHeight="1">
      <c r="A335" s="295" t="b">
        <v>1</v>
      </c>
      <c r="B335" s="295" t="s">
        <v>146</v>
      </c>
      <c r="C335" s="295" t="s">
        <v>415</v>
      </c>
      <c r="D335" s="295">
        <v>40</v>
      </c>
      <c r="E335" s="295">
        <v>182</v>
      </c>
      <c r="F335" s="295">
        <v>16</v>
      </c>
      <c r="G335" s="295">
        <v>16</v>
      </c>
      <c r="H335" s="295">
        <v>1</v>
      </c>
      <c r="I335" s="295">
        <v>300</v>
      </c>
      <c r="J335" s="295">
        <v>0</v>
      </c>
      <c r="K335" s="295">
        <v>0</v>
      </c>
      <c r="L335" s="295">
        <v>0</v>
      </c>
      <c r="N335" s="290"/>
      <c r="O335" s="295" t="str">
        <f>INDEX([1]main!$C:$C,MATCH(C335,[1]main!$B:$B,0))</f>
        <v>精英食人魔</v>
      </c>
      <c r="P335" s="295" t="str">
        <f>INDEX(main!E:E,MATCH(B335,main!B:B,0))</f>
        <v>雾月峡谷二层</v>
      </c>
    </row>
    <row r="336" spans="1:16" s="293" customFormat="1" ht="12" customHeight="1">
      <c r="A336" s="295" t="b">
        <v>1</v>
      </c>
      <c r="B336" s="295" t="s">
        <v>146</v>
      </c>
      <c r="C336" s="295" t="s">
        <v>415</v>
      </c>
      <c r="D336" s="295">
        <v>142</v>
      </c>
      <c r="E336" s="295">
        <v>230</v>
      </c>
      <c r="F336" s="295">
        <v>16</v>
      </c>
      <c r="G336" s="295">
        <v>16</v>
      </c>
      <c r="H336" s="295">
        <v>1</v>
      </c>
      <c r="I336" s="295">
        <v>300</v>
      </c>
      <c r="J336" s="295">
        <v>0</v>
      </c>
      <c r="K336" s="295">
        <v>0</v>
      </c>
      <c r="L336" s="295">
        <v>0</v>
      </c>
      <c r="N336" s="290"/>
      <c r="O336" s="295" t="str">
        <f>INDEX([1]main!$C:$C,MATCH(C336,[1]main!$B:$B,0))</f>
        <v>精英食人魔</v>
      </c>
      <c r="P336" s="295" t="str">
        <f>INDEX(main!E:E,MATCH(B336,main!B:B,0))</f>
        <v>雾月峡谷二层</v>
      </c>
    </row>
    <row r="337" spans="1:16" s="293" customFormat="1" ht="12" customHeight="1">
      <c r="A337" s="295" t="b">
        <v>1</v>
      </c>
      <c r="B337" s="295" t="s">
        <v>146</v>
      </c>
      <c r="C337" s="295" t="s">
        <v>415</v>
      </c>
      <c r="D337" s="295">
        <v>110</v>
      </c>
      <c r="E337" s="295">
        <v>157</v>
      </c>
      <c r="F337" s="295">
        <v>16</v>
      </c>
      <c r="G337" s="295">
        <v>16</v>
      </c>
      <c r="H337" s="295">
        <v>1</v>
      </c>
      <c r="I337" s="295">
        <v>300</v>
      </c>
      <c r="J337" s="295">
        <v>0</v>
      </c>
      <c r="K337" s="295">
        <v>0</v>
      </c>
      <c r="L337" s="295">
        <v>0</v>
      </c>
      <c r="N337" s="290"/>
      <c r="O337" s="295" t="str">
        <f>INDEX([1]main!$C:$C,MATCH(C337,[1]main!$B:$B,0))</f>
        <v>精英食人魔</v>
      </c>
      <c r="P337" s="295" t="str">
        <f>INDEX(main!E:E,MATCH(B337,main!B:B,0))</f>
        <v>雾月峡谷二层</v>
      </c>
    </row>
    <row r="338" spans="1:16" s="293" customFormat="1" ht="12" customHeight="1">
      <c r="A338" s="295" t="b">
        <v>1</v>
      </c>
      <c r="B338" s="295" t="s">
        <v>146</v>
      </c>
      <c r="C338" s="295" t="s">
        <v>701</v>
      </c>
      <c r="D338" s="295">
        <v>186</v>
      </c>
      <c r="E338" s="295">
        <v>152</v>
      </c>
      <c r="F338" s="295">
        <v>24</v>
      </c>
      <c r="G338" s="295">
        <v>24</v>
      </c>
      <c r="H338" s="295">
        <v>5</v>
      </c>
      <c r="I338" s="295">
        <v>8</v>
      </c>
      <c r="J338" s="295">
        <v>0</v>
      </c>
      <c r="K338" s="295">
        <v>0</v>
      </c>
      <c r="L338" s="295">
        <v>0</v>
      </c>
      <c r="N338" s="290"/>
      <c r="O338" s="295" t="str">
        <f>INDEX([1]main!$C:$C,MATCH(C338,[1]main!$B:$B,0))</f>
        <v>成长恶毒巨人</v>
      </c>
      <c r="P338" s="295" t="str">
        <f>INDEX(main!E:E,MATCH(B338,main!B:B,0))</f>
        <v>雾月峡谷二层</v>
      </c>
    </row>
    <row r="339" spans="1:16" s="293" customFormat="1" ht="12" customHeight="1">
      <c r="A339" s="295" t="b">
        <v>1</v>
      </c>
      <c r="B339" s="295" t="s">
        <v>146</v>
      </c>
      <c r="C339" s="295" t="s">
        <v>701</v>
      </c>
      <c r="D339" s="295">
        <v>231</v>
      </c>
      <c r="E339" s="295">
        <v>135</v>
      </c>
      <c r="F339" s="295">
        <v>24</v>
      </c>
      <c r="G339" s="295">
        <v>24</v>
      </c>
      <c r="H339" s="295">
        <v>5</v>
      </c>
      <c r="I339" s="295">
        <v>8</v>
      </c>
      <c r="J339" s="295">
        <v>0</v>
      </c>
      <c r="K339" s="295">
        <v>0</v>
      </c>
      <c r="L339" s="295">
        <v>0</v>
      </c>
      <c r="N339" s="290"/>
      <c r="O339" s="295" t="str">
        <f>INDEX([1]main!$C:$C,MATCH(C339,[1]main!$B:$B,0))</f>
        <v>成长恶毒巨人</v>
      </c>
      <c r="P339" s="295" t="str">
        <f>INDEX(main!E:E,MATCH(B339,main!B:B,0))</f>
        <v>雾月峡谷二层</v>
      </c>
    </row>
    <row r="340" spans="1:16" s="293" customFormat="1" ht="12" customHeight="1">
      <c r="A340" s="295" t="b">
        <v>1</v>
      </c>
      <c r="B340" s="295" t="s">
        <v>146</v>
      </c>
      <c r="C340" s="295" t="s">
        <v>701</v>
      </c>
      <c r="D340" s="295">
        <v>260</v>
      </c>
      <c r="E340" s="295">
        <v>156</v>
      </c>
      <c r="F340" s="295">
        <v>24</v>
      </c>
      <c r="G340" s="295">
        <v>24</v>
      </c>
      <c r="H340" s="295">
        <v>5</v>
      </c>
      <c r="I340" s="295">
        <v>8</v>
      </c>
      <c r="J340" s="295">
        <v>0</v>
      </c>
      <c r="K340" s="295">
        <v>0</v>
      </c>
      <c r="L340" s="295">
        <v>0</v>
      </c>
      <c r="N340" s="290"/>
      <c r="O340" s="295" t="str">
        <f>INDEX([1]main!$C:$C,MATCH(C340,[1]main!$B:$B,0))</f>
        <v>成长恶毒巨人</v>
      </c>
      <c r="P340" s="295" t="str">
        <f>INDEX(main!E:E,MATCH(B340,main!B:B,0))</f>
        <v>雾月峡谷二层</v>
      </c>
    </row>
    <row r="341" spans="1:16" s="293" customFormat="1" ht="12" customHeight="1">
      <c r="A341" s="295" t="b">
        <v>1</v>
      </c>
      <c r="B341" s="295" t="s">
        <v>146</v>
      </c>
      <c r="C341" s="295" t="s">
        <v>701</v>
      </c>
      <c r="D341" s="295">
        <v>214</v>
      </c>
      <c r="E341" s="295">
        <v>164</v>
      </c>
      <c r="F341" s="295">
        <v>24</v>
      </c>
      <c r="G341" s="295">
        <v>24</v>
      </c>
      <c r="H341" s="295">
        <v>5</v>
      </c>
      <c r="I341" s="295">
        <v>8</v>
      </c>
      <c r="J341" s="295">
        <v>0</v>
      </c>
      <c r="K341" s="295">
        <v>0</v>
      </c>
      <c r="L341" s="295">
        <v>0</v>
      </c>
      <c r="N341" s="290"/>
      <c r="O341" s="295" t="str">
        <f>INDEX([1]main!$C:$C,MATCH(C341,[1]main!$B:$B,0))</f>
        <v>成长恶毒巨人</v>
      </c>
      <c r="P341" s="295" t="str">
        <f>INDEX(main!E:E,MATCH(B341,main!B:B,0))</f>
        <v>雾月峡谷二层</v>
      </c>
    </row>
    <row r="342" spans="1:16" s="293" customFormat="1" ht="12" customHeight="1">
      <c r="A342" s="295" t="b">
        <v>1</v>
      </c>
      <c r="B342" s="295" t="s">
        <v>146</v>
      </c>
      <c r="C342" s="295" t="s">
        <v>701</v>
      </c>
      <c r="D342" s="295">
        <v>190</v>
      </c>
      <c r="E342" s="295">
        <v>206</v>
      </c>
      <c r="F342" s="295">
        <v>24</v>
      </c>
      <c r="G342" s="295">
        <v>24</v>
      </c>
      <c r="H342" s="295">
        <v>5</v>
      </c>
      <c r="I342" s="295">
        <v>8</v>
      </c>
      <c r="J342" s="295">
        <v>0</v>
      </c>
      <c r="K342" s="295">
        <v>0</v>
      </c>
      <c r="L342" s="295">
        <v>0</v>
      </c>
      <c r="N342" s="290"/>
      <c r="O342" s="295" t="str">
        <f>INDEX([1]main!$C:$C,MATCH(C342,[1]main!$B:$B,0))</f>
        <v>成长恶毒巨人</v>
      </c>
      <c r="P342" s="295" t="str">
        <f>INDEX(main!E:E,MATCH(B342,main!B:B,0))</f>
        <v>雾月峡谷二层</v>
      </c>
    </row>
    <row r="343" spans="1:16" s="293" customFormat="1" ht="12" customHeight="1">
      <c r="A343" s="295" t="b">
        <v>1</v>
      </c>
      <c r="B343" s="295" t="s">
        <v>146</v>
      </c>
      <c r="C343" s="295" t="s">
        <v>701</v>
      </c>
      <c r="D343" s="295">
        <v>216</v>
      </c>
      <c r="E343" s="295">
        <v>238</v>
      </c>
      <c r="F343" s="295">
        <v>24</v>
      </c>
      <c r="G343" s="295">
        <v>24</v>
      </c>
      <c r="H343" s="295">
        <v>5</v>
      </c>
      <c r="I343" s="295">
        <v>8</v>
      </c>
      <c r="J343" s="295">
        <v>0</v>
      </c>
      <c r="K343" s="295">
        <v>0</v>
      </c>
      <c r="L343" s="295">
        <v>0</v>
      </c>
      <c r="N343" s="290"/>
      <c r="O343" s="295" t="str">
        <f>INDEX([1]main!$C:$C,MATCH(C343,[1]main!$B:$B,0))</f>
        <v>成长恶毒巨人</v>
      </c>
      <c r="P343" s="295" t="str">
        <f>INDEX(main!E:E,MATCH(B343,main!B:B,0))</f>
        <v>雾月峡谷二层</v>
      </c>
    </row>
    <row r="344" spans="1:16" s="293" customFormat="1" ht="12" customHeight="1">
      <c r="A344" s="295" t="b">
        <v>1</v>
      </c>
      <c r="B344" s="295" t="s">
        <v>146</v>
      </c>
      <c r="C344" s="295" t="s">
        <v>701</v>
      </c>
      <c r="D344" s="295">
        <v>241</v>
      </c>
      <c r="E344" s="295">
        <v>232</v>
      </c>
      <c r="F344" s="295">
        <v>24</v>
      </c>
      <c r="G344" s="295">
        <v>24</v>
      </c>
      <c r="H344" s="295">
        <v>5</v>
      </c>
      <c r="I344" s="295">
        <v>8</v>
      </c>
      <c r="J344" s="295">
        <v>0</v>
      </c>
      <c r="K344" s="295">
        <v>0</v>
      </c>
      <c r="L344" s="295">
        <v>0</v>
      </c>
      <c r="N344" s="290"/>
      <c r="O344" s="295" t="str">
        <f>INDEX([1]main!$C:$C,MATCH(C344,[1]main!$B:$B,0))</f>
        <v>成长恶毒巨人</v>
      </c>
      <c r="P344" s="295" t="str">
        <f>INDEX(main!E:E,MATCH(B344,main!B:B,0))</f>
        <v>雾月峡谷二层</v>
      </c>
    </row>
    <row r="345" spans="1:16" s="293" customFormat="1" ht="12" customHeight="1">
      <c r="A345" s="295" t="b">
        <v>1</v>
      </c>
      <c r="B345" s="295" t="s">
        <v>146</v>
      </c>
      <c r="C345" s="295" t="s">
        <v>701</v>
      </c>
      <c r="D345" s="295">
        <v>261</v>
      </c>
      <c r="E345" s="295">
        <v>202</v>
      </c>
      <c r="F345" s="295">
        <v>24</v>
      </c>
      <c r="G345" s="295">
        <v>24</v>
      </c>
      <c r="H345" s="295">
        <v>5</v>
      </c>
      <c r="I345" s="295">
        <v>8</v>
      </c>
      <c r="J345" s="295">
        <v>0</v>
      </c>
      <c r="K345" s="295">
        <v>0</v>
      </c>
      <c r="L345" s="295">
        <v>0</v>
      </c>
      <c r="N345" s="290"/>
      <c r="O345" s="295" t="str">
        <f>INDEX([1]main!$C:$C,MATCH(C345,[1]main!$B:$B,0))</f>
        <v>成长恶毒巨人</v>
      </c>
      <c r="P345" s="295" t="str">
        <f>INDEX(main!E:E,MATCH(B345,main!B:B,0))</f>
        <v>雾月峡谷二层</v>
      </c>
    </row>
    <row r="346" spans="1:16" s="293" customFormat="1" ht="12" customHeight="1">
      <c r="A346" s="295" t="b">
        <v>1</v>
      </c>
      <c r="B346" s="295" t="s">
        <v>146</v>
      </c>
      <c r="C346" s="295" t="s">
        <v>701</v>
      </c>
      <c r="D346" s="295">
        <v>237</v>
      </c>
      <c r="E346" s="295">
        <v>182</v>
      </c>
      <c r="F346" s="295">
        <v>24</v>
      </c>
      <c r="G346" s="295">
        <v>24</v>
      </c>
      <c r="H346" s="295">
        <v>5</v>
      </c>
      <c r="I346" s="295">
        <v>8</v>
      </c>
      <c r="J346" s="295">
        <v>0</v>
      </c>
      <c r="K346" s="295">
        <v>0</v>
      </c>
      <c r="L346" s="295">
        <v>0</v>
      </c>
      <c r="N346" s="290"/>
      <c r="O346" s="295" t="str">
        <f>INDEX([1]main!$C:$C,MATCH(C346,[1]main!$B:$B,0))</f>
        <v>成长恶毒巨人</v>
      </c>
      <c r="P346" s="295" t="str">
        <f>INDEX(main!E:E,MATCH(B346,main!B:B,0))</f>
        <v>雾月峡谷二层</v>
      </c>
    </row>
    <row r="347" spans="1:16" s="293" customFormat="1" ht="12" customHeight="1">
      <c r="A347" s="295" t="b">
        <v>1</v>
      </c>
      <c r="B347" s="295" t="s">
        <v>146</v>
      </c>
      <c r="C347" s="295" t="s">
        <v>701</v>
      </c>
      <c r="D347" s="295">
        <v>231</v>
      </c>
      <c r="E347" s="295">
        <v>209</v>
      </c>
      <c r="F347" s="295">
        <v>24</v>
      </c>
      <c r="G347" s="295">
        <v>24</v>
      </c>
      <c r="H347" s="295">
        <v>5</v>
      </c>
      <c r="I347" s="295">
        <v>8</v>
      </c>
      <c r="J347" s="295">
        <v>0</v>
      </c>
      <c r="K347" s="295">
        <v>0</v>
      </c>
      <c r="L347" s="295">
        <v>0</v>
      </c>
      <c r="N347" s="290"/>
      <c r="O347" s="295" t="str">
        <f>INDEX([1]main!$C:$C,MATCH(C347,[1]main!$B:$B,0))</f>
        <v>成长恶毒巨人</v>
      </c>
      <c r="P347" s="295" t="str">
        <f>INDEX(main!E:E,MATCH(B347,main!B:B,0))</f>
        <v>雾月峡谷二层</v>
      </c>
    </row>
    <row r="348" spans="1:16" s="293" customFormat="1" ht="12" customHeight="1">
      <c r="A348" s="295" t="b">
        <v>1</v>
      </c>
      <c r="B348" s="295" t="s">
        <v>146</v>
      </c>
      <c r="C348" s="295" t="s">
        <v>702</v>
      </c>
      <c r="D348" s="295">
        <v>209</v>
      </c>
      <c r="E348" s="295">
        <v>136</v>
      </c>
      <c r="F348" s="295">
        <v>16</v>
      </c>
      <c r="G348" s="295">
        <v>16</v>
      </c>
      <c r="H348" s="295">
        <v>1</v>
      </c>
      <c r="I348" s="295">
        <v>300</v>
      </c>
      <c r="J348" s="295">
        <v>0</v>
      </c>
      <c r="K348" s="295">
        <v>0</v>
      </c>
      <c r="L348" s="295">
        <v>0</v>
      </c>
      <c r="N348" s="290"/>
      <c r="O348" s="295" t="str">
        <f>INDEX([1]main!$C:$C,MATCH(C348,[1]main!$B:$B,0))</f>
        <v>精英嗜血恶魔</v>
      </c>
      <c r="P348" s="295" t="str">
        <f>INDEX(main!E:E,MATCH(B348,main!B:B,0))</f>
        <v>雾月峡谷二层</v>
      </c>
    </row>
    <row r="349" spans="1:16" s="293" customFormat="1" ht="12" customHeight="1">
      <c r="A349" s="295" t="b">
        <v>1</v>
      </c>
      <c r="B349" s="295" t="s">
        <v>146</v>
      </c>
      <c r="C349" s="295" t="s">
        <v>702</v>
      </c>
      <c r="D349" s="295">
        <v>199</v>
      </c>
      <c r="E349" s="295">
        <v>209</v>
      </c>
      <c r="F349" s="295">
        <v>16</v>
      </c>
      <c r="G349" s="295">
        <v>16</v>
      </c>
      <c r="H349" s="295">
        <v>1</v>
      </c>
      <c r="I349" s="295">
        <v>300</v>
      </c>
      <c r="J349" s="295">
        <v>0</v>
      </c>
      <c r="K349" s="295">
        <v>0</v>
      </c>
      <c r="L349" s="295">
        <v>0</v>
      </c>
      <c r="N349" s="290"/>
      <c r="O349" s="295" t="str">
        <f>INDEX([1]main!$C:$C,MATCH(C349,[1]main!$B:$B,0))</f>
        <v>精英嗜血恶魔</v>
      </c>
      <c r="P349" s="295" t="str">
        <f>INDEX(main!E:E,MATCH(B349,main!B:B,0))</f>
        <v>雾月峡谷二层</v>
      </c>
    </row>
    <row r="350" spans="1:16" s="293" customFormat="1" ht="12" customHeight="1">
      <c r="A350" s="295" t="b">
        <v>1</v>
      </c>
      <c r="B350" s="295" t="s">
        <v>146</v>
      </c>
      <c r="C350" s="295" t="s">
        <v>702</v>
      </c>
      <c r="D350" s="295">
        <v>245</v>
      </c>
      <c r="E350" s="295">
        <v>192</v>
      </c>
      <c r="F350" s="295">
        <v>16</v>
      </c>
      <c r="G350" s="295">
        <v>16</v>
      </c>
      <c r="H350" s="295">
        <v>1</v>
      </c>
      <c r="I350" s="295">
        <v>300</v>
      </c>
      <c r="J350" s="295">
        <v>0</v>
      </c>
      <c r="K350" s="295">
        <v>0</v>
      </c>
      <c r="L350" s="295">
        <v>0</v>
      </c>
      <c r="N350" s="290"/>
      <c r="O350" s="295" t="str">
        <f>INDEX([1]main!$C:$C,MATCH(C350,[1]main!$B:$B,0))</f>
        <v>精英嗜血恶魔</v>
      </c>
      <c r="P350" s="295" t="str">
        <f>INDEX(main!E:E,MATCH(B350,main!B:B,0))</f>
        <v>雾月峡谷二层</v>
      </c>
    </row>
    <row r="351" spans="1:16" s="319" customFormat="1" ht="12" customHeight="1">
      <c r="A351" s="319" t="b">
        <v>1</v>
      </c>
      <c r="B351" s="319" t="s">
        <v>146</v>
      </c>
      <c r="C351" s="319" t="s">
        <v>707</v>
      </c>
      <c r="D351" s="319">
        <v>92</v>
      </c>
      <c r="E351" s="319">
        <v>162</v>
      </c>
      <c r="F351" s="319">
        <v>160</v>
      </c>
      <c r="G351" s="319">
        <v>160</v>
      </c>
      <c r="H351" s="319">
        <v>1</v>
      </c>
      <c r="I351" s="319">
        <v>1200</v>
      </c>
      <c r="J351" s="319">
        <v>0</v>
      </c>
      <c r="K351" s="319">
        <v>0</v>
      </c>
      <c r="L351" s="319">
        <v>0</v>
      </c>
      <c r="N351" s="298"/>
      <c r="O351" s="319" t="str">
        <f>INDEX([1]main!$C:$C,MATCH(C351,[1]main!$B:$B,0))</f>
        <v>汪洋小盗</v>
      </c>
      <c r="P351" s="319" t="str">
        <f>INDEX(main!E:E,MATCH(B351,main!B:B,0))</f>
        <v>雾月峡谷二层</v>
      </c>
    </row>
    <row r="352" spans="1:16" s="319" customFormat="1" ht="12" customHeight="1">
      <c r="A352" s="319" t="b">
        <v>1</v>
      </c>
      <c r="B352" s="319" t="s">
        <v>146</v>
      </c>
      <c r="C352" s="319" t="s">
        <v>708</v>
      </c>
      <c r="D352" s="319">
        <v>89</v>
      </c>
      <c r="E352" s="319">
        <v>173</v>
      </c>
      <c r="F352" s="319">
        <v>160</v>
      </c>
      <c r="G352" s="319">
        <v>160</v>
      </c>
      <c r="H352" s="319">
        <v>1</v>
      </c>
      <c r="I352" s="319">
        <v>1200</v>
      </c>
      <c r="J352" s="319">
        <v>0</v>
      </c>
      <c r="K352" s="319">
        <v>0</v>
      </c>
      <c r="L352" s="319">
        <v>0</v>
      </c>
      <c r="N352" s="298"/>
      <c r="O352" s="319" t="str">
        <f>INDEX([1]main!$C:$C,MATCH(C352,[1]main!$B:$B,0))</f>
        <v>神风怪盗</v>
      </c>
      <c r="P352" s="319" t="str">
        <f>INDEX(main!E:E,MATCH(B352,main!B:B,0))</f>
        <v>雾月峡谷二层</v>
      </c>
    </row>
    <row r="353" spans="1:16" s="260" customFormat="1" ht="12" customHeight="1">
      <c r="A353" s="262" t="b">
        <v>1</v>
      </c>
      <c r="B353" s="262" t="s">
        <v>638</v>
      </c>
      <c r="C353" s="262" t="s">
        <v>654</v>
      </c>
      <c r="D353" s="262">
        <v>324</v>
      </c>
      <c r="E353" s="262">
        <v>239</v>
      </c>
      <c r="F353" s="262">
        <v>32</v>
      </c>
      <c r="G353" s="262">
        <v>32</v>
      </c>
      <c r="H353" s="262">
        <v>5</v>
      </c>
      <c r="I353" s="262">
        <v>60</v>
      </c>
      <c r="J353" s="262">
        <v>0</v>
      </c>
      <c r="K353" s="262">
        <v>0</v>
      </c>
      <c r="L353" s="262">
        <v>0</v>
      </c>
      <c r="N353" s="257"/>
      <c r="O353" s="264" t="str">
        <f>INDEX([1]main!$C:$C,MATCH(C353,[1]main!$B:$B,0))</f>
        <v>祖殿猪卫</v>
      </c>
      <c r="P353" s="264" t="str">
        <f>INDEX(main!E:E,MATCH(B353,main!B:B,0))</f>
        <v>猪魔祖殿</v>
      </c>
    </row>
    <row r="354" spans="1:16" s="260" customFormat="1" ht="12" customHeight="1">
      <c r="A354" s="262" t="b">
        <v>1</v>
      </c>
      <c r="B354" s="262" t="s">
        <v>638</v>
      </c>
      <c r="C354" s="262" t="s">
        <v>654</v>
      </c>
      <c r="D354" s="262">
        <v>293</v>
      </c>
      <c r="E354" s="262">
        <v>240</v>
      </c>
      <c r="F354" s="262">
        <v>32</v>
      </c>
      <c r="G354" s="262">
        <v>32</v>
      </c>
      <c r="H354" s="262">
        <v>5</v>
      </c>
      <c r="I354" s="262">
        <v>60</v>
      </c>
      <c r="J354" s="262">
        <v>0</v>
      </c>
      <c r="K354" s="262">
        <v>0</v>
      </c>
      <c r="L354" s="262">
        <v>0</v>
      </c>
      <c r="N354" s="257"/>
      <c r="O354" s="264" t="str">
        <f>INDEX([1]main!$C:$C,MATCH(C354,[1]main!$B:$B,0))</f>
        <v>祖殿猪卫</v>
      </c>
      <c r="P354" s="264" t="str">
        <f>INDEX(main!E:E,MATCH(B354,main!B:B,0))</f>
        <v>猪魔祖殿</v>
      </c>
    </row>
    <row r="355" spans="1:16" s="260" customFormat="1" ht="12" customHeight="1">
      <c r="A355" s="262" t="b">
        <v>1</v>
      </c>
      <c r="B355" s="262" t="s">
        <v>638</v>
      </c>
      <c r="C355" s="262" t="s">
        <v>654</v>
      </c>
      <c r="D355" s="262">
        <v>260</v>
      </c>
      <c r="E355" s="262">
        <v>236</v>
      </c>
      <c r="F355" s="262">
        <v>32</v>
      </c>
      <c r="G355" s="262">
        <v>32</v>
      </c>
      <c r="H355" s="262">
        <v>5</v>
      </c>
      <c r="I355" s="262">
        <v>60</v>
      </c>
      <c r="J355" s="262">
        <v>0</v>
      </c>
      <c r="K355" s="262">
        <v>0</v>
      </c>
      <c r="L355" s="262">
        <v>0</v>
      </c>
      <c r="N355" s="257"/>
      <c r="O355" s="264" t="str">
        <f>INDEX([1]main!$C:$C,MATCH(C355,[1]main!$B:$B,0))</f>
        <v>祖殿猪卫</v>
      </c>
      <c r="P355" s="264" t="str">
        <f>INDEX(main!E:E,MATCH(B355,main!B:B,0))</f>
        <v>猪魔祖殿</v>
      </c>
    </row>
    <row r="356" spans="1:16" s="260" customFormat="1" ht="12" customHeight="1">
      <c r="A356" s="262" t="b">
        <v>1</v>
      </c>
      <c r="B356" s="262" t="s">
        <v>638</v>
      </c>
      <c r="C356" s="262" t="s">
        <v>654</v>
      </c>
      <c r="D356" s="262">
        <v>228</v>
      </c>
      <c r="E356" s="262">
        <v>233</v>
      </c>
      <c r="F356" s="262">
        <v>32</v>
      </c>
      <c r="G356" s="262">
        <v>32</v>
      </c>
      <c r="H356" s="262">
        <v>5</v>
      </c>
      <c r="I356" s="262">
        <v>60</v>
      </c>
      <c r="J356" s="262">
        <v>0</v>
      </c>
      <c r="K356" s="262">
        <v>0</v>
      </c>
      <c r="L356" s="262">
        <v>0</v>
      </c>
      <c r="N356" s="257"/>
      <c r="O356" s="264" t="str">
        <f>INDEX([1]main!$C:$C,MATCH(C356,[1]main!$B:$B,0))</f>
        <v>祖殿猪卫</v>
      </c>
      <c r="P356" s="264" t="str">
        <f>INDEX(main!E:E,MATCH(B356,main!B:B,0))</f>
        <v>猪魔祖殿</v>
      </c>
    </row>
    <row r="357" spans="1:16" s="260" customFormat="1" ht="12" customHeight="1">
      <c r="A357" s="262" t="b">
        <v>1</v>
      </c>
      <c r="B357" s="262" t="s">
        <v>638</v>
      </c>
      <c r="C357" s="262" t="s">
        <v>654</v>
      </c>
      <c r="D357" s="262">
        <v>201</v>
      </c>
      <c r="E357" s="262">
        <v>245</v>
      </c>
      <c r="F357" s="262">
        <v>32</v>
      </c>
      <c r="G357" s="262">
        <v>32</v>
      </c>
      <c r="H357" s="262">
        <v>5</v>
      </c>
      <c r="I357" s="262">
        <v>60</v>
      </c>
      <c r="J357" s="262">
        <v>0</v>
      </c>
      <c r="K357" s="262">
        <v>0</v>
      </c>
      <c r="L357" s="262">
        <v>0</v>
      </c>
      <c r="N357" s="257"/>
      <c r="O357" s="264" t="str">
        <f>INDEX([1]main!$C:$C,MATCH(C357,[1]main!$B:$B,0))</f>
        <v>祖殿猪卫</v>
      </c>
      <c r="P357" s="264" t="str">
        <f>INDEX(main!E:E,MATCH(B357,main!B:B,0))</f>
        <v>猪魔祖殿</v>
      </c>
    </row>
    <row r="358" spans="1:16" s="260" customFormat="1" ht="12" customHeight="1">
      <c r="A358" s="262" t="b">
        <v>1</v>
      </c>
      <c r="B358" s="262" t="s">
        <v>638</v>
      </c>
      <c r="C358" s="262" t="s">
        <v>654</v>
      </c>
      <c r="D358" s="262">
        <v>154</v>
      </c>
      <c r="E358" s="262">
        <v>262</v>
      </c>
      <c r="F358" s="262">
        <v>32</v>
      </c>
      <c r="G358" s="262">
        <v>32</v>
      </c>
      <c r="H358" s="262">
        <v>5</v>
      </c>
      <c r="I358" s="262">
        <v>60</v>
      </c>
      <c r="J358" s="262">
        <v>0</v>
      </c>
      <c r="K358" s="262">
        <v>0</v>
      </c>
      <c r="L358" s="262">
        <v>0</v>
      </c>
      <c r="N358" s="257"/>
      <c r="O358" s="264" t="str">
        <f>INDEX([1]main!$C:$C,MATCH(C358,[1]main!$B:$B,0))</f>
        <v>祖殿猪卫</v>
      </c>
      <c r="P358" s="264" t="str">
        <f>INDEX(main!E:E,MATCH(B358,main!B:B,0))</f>
        <v>猪魔祖殿</v>
      </c>
    </row>
    <row r="359" spans="1:16" s="260" customFormat="1" ht="12" customHeight="1">
      <c r="A359" s="262" t="b">
        <v>1</v>
      </c>
      <c r="B359" s="262" t="s">
        <v>638</v>
      </c>
      <c r="C359" s="262" t="s">
        <v>654</v>
      </c>
      <c r="D359" s="262">
        <v>105</v>
      </c>
      <c r="E359" s="262">
        <v>245</v>
      </c>
      <c r="F359" s="262">
        <v>32</v>
      </c>
      <c r="G359" s="262">
        <v>32</v>
      </c>
      <c r="H359" s="262">
        <v>5</v>
      </c>
      <c r="I359" s="262">
        <v>60</v>
      </c>
      <c r="J359" s="262">
        <v>0</v>
      </c>
      <c r="K359" s="262">
        <v>0</v>
      </c>
      <c r="L359" s="262">
        <v>0</v>
      </c>
      <c r="N359" s="257"/>
      <c r="O359" s="264" t="str">
        <f>INDEX([1]main!$C:$C,MATCH(C359,[1]main!$B:$B,0))</f>
        <v>祖殿猪卫</v>
      </c>
      <c r="P359" s="264" t="str">
        <f>INDEX(main!E:E,MATCH(B359,main!B:B,0))</f>
        <v>猪魔祖殿</v>
      </c>
    </row>
    <row r="360" spans="1:16" s="260" customFormat="1" ht="12" customHeight="1">
      <c r="A360" s="262" t="b">
        <v>1</v>
      </c>
      <c r="B360" s="262" t="s">
        <v>638</v>
      </c>
      <c r="C360" s="262" t="s">
        <v>654</v>
      </c>
      <c r="D360" s="262">
        <v>59</v>
      </c>
      <c r="E360" s="262">
        <v>209</v>
      </c>
      <c r="F360" s="262">
        <v>32</v>
      </c>
      <c r="G360" s="262">
        <v>32</v>
      </c>
      <c r="H360" s="262">
        <v>5</v>
      </c>
      <c r="I360" s="262">
        <v>60</v>
      </c>
      <c r="J360" s="262">
        <v>0</v>
      </c>
      <c r="K360" s="262">
        <v>0</v>
      </c>
      <c r="L360" s="262">
        <v>0</v>
      </c>
      <c r="N360" s="257"/>
      <c r="O360" s="264" t="str">
        <f>INDEX([1]main!$C:$C,MATCH(C360,[1]main!$B:$B,0))</f>
        <v>祖殿猪卫</v>
      </c>
      <c r="P360" s="264" t="str">
        <f>INDEX(main!E:E,MATCH(B360,main!B:B,0))</f>
        <v>猪魔祖殿</v>
      </c>
    </row>
    <row r="361" spans="1:16" s="260" customFormat="1" ht="12" customHeight="1">
      <c r="A361" s="262" t="b">
        <v>1</v>
      </c>
      <c r="B361" s="262" t="s">
        <v>638</v>
      </c>
      <c r="C361" s="262" t="s">
        <v>654</v>
      </c>
      <c r="D361" s="262">
        <v>91</v>
      </c>
      <c r="E361" s="262">
        <v>175</v>
      </c>
      <c r="F361" s="262">
        <v>32</v>
      </c>
      <c r="G361" s="262">
        <v>32</v>
      </c>
      <c r="H361" s="262">
        <v>5</v>
      </c>
      <c r="I361" s="262">
        <v>60</v>
      </c>
      <c r="J361" s="262">
        <v>0</v>
      </c>
      <c r="K361" s="262">
        <v>0</v>
      </c>
      <c r="L361" s="262">
        <v>0</v>
      </c>
      <c r="N361" s="257"/>
      <c r="O361" s="264" t="str">
        <f>INDEX([1]main!$C:$C,MATCH(C361,[1]main!$B:$B,0))</f>
        <v>祖殿猪卫</v>
      </c>
      <c r="P361" s="264" t="str">
        <f>INDEX(main!E:E,MATCH(B361,main!B:B,0))</f>
        <v>猪魔祖殿</v>
      </c>
    </row>
    <row r="362" spans="1:16" s="260" customFormat="1" ht="12" customHeight="1">
      <c r="A362" s="262" t="b">
        <v>1</v>
      </c>
      <c r="B362" s="262" t="s">
        <v>638</v>
      </c>
      <c r="C362" s="262" t="s">
        <v>654</v>
      </c>
      <c r="D362" s="262">
        <v>199</v>
      </c>
      <c r="E362" s="262">
        <v>203</v>
      </c>
      <c r="F362" s="262">
        <v>32</v>
      </c>
      <c r="G362" s="262">
        <v>32</v>
      </c>
      <c r="H362" s="262">
        <v>5</v>
      </c>
      <c r="I362" s="262">
        <v>60</v>
      </c>
      <c r="J362" s="262">
        <v>0</v>
      </c>
      <c r="K362" s="262">
        <v>0</v>
      </c>
      <c r="L362" s="262">
        <v>0</v>
      </c>
      <c r="N362" s="257"/>
      <c r="O362" s="264" t="str">
        <f>INDEX([1]main!$C:$C,MATCH(C362,[1]main!$B:$B,0))</f>
        <v>祖殿猪卫</v>
      </c>
      <c r="P362" s="264" t="str">
        <f>INDEX(main!E:E,MATCH(B362,main!B:B,0))</f>
        <v>猪魔祖殿</v>
      </c>
    </row>
    <row r="363" spans="1:16" s="260" customFormat="1" ht="12" customHeight="1">
      <c r="A363" s="262" t="b">
        <v>1</v>
      </c>
      <c r="B363" s="262" t="s">
        <v>638</v>
      </c>
      <c r="C363" s="262" t="s">
        <v>654</v>
      </c>
      <c r="D363" s="262">
        <v>227</v>
      </c>
      <c r="E363" s="262">
        <v>185</v>
      </c>
      <c r="F363" s="262">
        <v>32</v>
      </c>
      <c r="G363" s="262">
        <v>32</v>
      </c>
      <c r="H363" s="262">
        <v>5</v>
      </c>
      <c r="I363" s="262">
        <v>60</v>
      </c>
      <c r="J363" s="262">
        <v>0</v>
      </c>
      <c r="K363" s="262">
        <v>0</v>
      </c>
      <c r="L363" s="262">
        <v>0</v>
      </c>
      <c r="N363" s="257"/>
      <c r="O363" s="264" t="str">
        <f>INDEX([1]main!$C:$C,MATCH(C363,[1]main!$B:$B,0))</f>
        <v>祖殿猪卫</v>
      </c>
      <c r="P363" s="264" t="str">
        <f>INDEX(main!E:E,MATCH(B363,main!B:B,0))</f>
        <v>猪魔祖殿</v>
      </c>
    </row>
    <row r="364" spans="1:16" s="260" customFormat="1" ht="12" customHeight="1">
      <c r="A364" s="262" t="b">
        <v>1</v>
      </c>
      <c r="B364" s="262" t="s">
        <v>638</v>
      </c>
      <c r="C364" s="262" t="s">
        <v>654</v>
      </c>
      <c r="D364" s="262">
        <v>289</v>
      </c>
      <c r="E364" s="262">
        <v>200</v>
      </c>
      <c r="F364" s="262">
        <v>32</v>
      </c>
      <c r="G364" s="262">
        <v>32</v>
      </c>
      <c r="H364" s="262">
        <v>5</v>
      </c>
      <c r="I364" s="262">
        <v>60</v>
      </c>
      <c r="J364" s="262">
        <v>0</v>
      </c>
      <c r="K364" s="262">
        <v>0</v>
      </c>
      <c r="L364" s="262">
        <v>0</v>
      </c>
      <c r="N364" s="257"/>
      <c r="O364" s="264" t="str">
        <f>INDEX([1]main!$C:$C,MATCH(C364,[1]main!$B:$B,0))</f>
        <v>祖殿猪卫</v>
      </c>
      <c r="P364" s="264" t="str">
        <f>INDEX(main!E:E,MATCH(B364,main!B:B,0))</f>
        <v>猪魔祖殿</v>
      </c>
    </row>
    <row r="365" spans="1:16" s="260" customFormat="1" ht="12" customHeight="1">
      <c r="A365" s="262" t="b">
        <v>1</v>
      </c>
      <c r="B365" s="262" t="s">
        <v>638</v>
      </c>
      <c r="C365" s="262" t="s">
        <v>654</v>
      </c>
      <c r="D365" s="262">
        <v>320</v>
      </c>
      <c r="E365" s="262">
        <v>203</v>
      </c>
      <c r="F365" s="262">
        <v>32</v>
      </c>
      <c r="G365" s="262">
        <v>32</v>
      </c>
      <c r="H365" s="262">
        <v>5</v>
      </c>
      <c r="I365" s="262">
        <v>60</v>
      </c>
      <c r="J365" s="262">
        <v>0</v>
      </c>
      <c r="K365" s="262">
        <v>0</v>
      </c>
      <c r="L365" s="262">
        <v>0</v>
      </c>
      <c r="N365" s="257"/>
      <c r="O365" s="264" t="str">
        <f>INDEX([1]main!$C:$C,MATCH(C365,[1]main!$B:$B,0))</f>
        <v>祖殿猪卫</v>
      </c>
      <c r="P365" s="264" t="str">
        <f>INDEX(main!E:E,MATCH(B365,main!B:B,0))</f>
        <v>猪魔祖殿</v>
      </c>
    </row>
    <row r="366" spans="1:16" s="260" customFormat="1" ht="12" customHeight="1">
      <c r="A366" s="262" t="b">
        <v>1</v>
      </c>
      <c r="B366" s="262" t="s">
        <v>638</v>
      </c>
      <c r="C366" s="262" t="s">
        <v>654</v>
      </c>
      <c r="D366" s="262">
        <v>350</v>
      </c>
      <c r="E366" s="262">
        <v>165</v>
      </c>
      <c r="F366" s="262">
        <v>32</v>
      </c>
      <c r="G366" s="262">
        <v>32</v>
      </c>
      <c r="H366" s="262">
        <v>5</v>
      </c>
      <c r="I366" s="262">
        <v>60</v>
      </c>
      <c r="J366" s="262">
        <v>0</v>
      </c>
      <c r="K366" s="262">
        <v>0</v>
      </c>
      <c r="L366" s="262">
        <v>0</v>
      </c>
      <c r="N366" s="257"/>
      <c r="O366" s="264" t="str">
        <f>INDEX([1]main!$C:$C,MATCH(C366,[1]main!$B:$B,0))</f>
        <v>祖殿猪卫</v>
      </c>
      <c r="P366" s="264" t="str">
        <f>INDEX(main!E:E,MATCH(B366,main!B:B,0))</f>
        <v>猪魔祖殿</v>
      </c>
    </row>
    <row r="367" spans="1:16" s="260" customFormat="1" ht="12" customHeight="1">
      <c r="A367" s="262" t="b">
        <v>1</v>
      </c>
      <c r="B367" s="262" t="s">
        <v>638</v>
      </c>
      <c r="C367" s="262" t="s">
        <v>654</v>
      </c>
      <c r="D367" s="262">
        <v>303</v>
      </c>
      <c r="E367" s="262">
        <v>136</v>
      </c>
      <c r="F367" s="262">
        <v>32</v>
      </c>
      <c r="G367" s="262">
        <v>32</v>
      </c>
      <c r="H367" s="262">
        <v>5</v>
      </c>
      <c r="I367" s="262">
        <v>60</v>
      </c>
      <c r="J367" s="262">
        <v>0</v>
      </c>
      <c r="K367" s="262">
        <v>0</v>
      </c>
      <c r="L367" s="262">
        <v>0</v>
      </c>
      <c r="N367" s="257"/>
      <c r="O367" s="264" t="str">
        <f>INDEX([1]main!$C:$C,MATCH(C367,[1]main!$B:$B,0))</f>
        <v>祖殿猪卫</v>
      </c>
      <c r="P367" s="264" t="str">
        <f>INDEX(main!E:E,MATCH(B367,main!B:B,0))</f>
        <v>猪魔祖殿</v>
      </c>
    </row>
    <row r="368" spans="1:16" s="260" customFormat="1" ht="12" customHeight="1">
      <c r="A368" s="262" t="b">
        <v>1</v>
      </c>
      <c r="B368" s="262" t="s">
        <v>638</v>
      </c>
      <c r="C368" s="262" t="s">
        <v>654</v>
      </c>
      <c r="D368" s="262">
        <v>107</v>
      </c>
      <c r="E368" s="262">
        <v>139</v>
      </c>
      <c r="F368" s="262">
        <v>32</v>
      </c>
      <c r="G368" s="262">
        <v>32</v>
      </c>
      <c r="H368" s="262">
        <v>5</v>
      </c>
      <c r="I368" s="262">
        <v>60</v>
      </c>
      <c r="J368" s="262">
        <v>0</v>
      </c>
      <c r="K368" s="262">
        <v>0</v>
      </c>
      <c r="L368" s="262">
        <v>0</v>
      </c>
      <c r="N368" s="257"/>
      <c r="O368" s="264" t="str">
        <f>INDEX([1]main!$C:$C,MATCH(C368,[1]main!$B:$B,0))</f>
        <v>祖殿猪卫</v>
      </c>
      <c r="P368" s="264" t="str">
        <f>INDEX(main!E:E,MATCH(B368,main!B:B,0))</f>
        <v>猪魔祖殿</v>
      </c>
    </row>
    <row r="369" spans="1:16" s="260" customFormat="1" ht="12" customHeight="1">
      <c r="A369" s="262" t="b">
        <v>1</v>
      </c>
      <c r="B369" s="262" t="s">
        <v>638</v>
      </c>
      <c r="C369" s="262" t="s">
        <v>654</v>
      </c>
      <c r="D369" s="262">
        <v>65</v>
      </c>
      <c r="E369" s="262">
        <v>132</v>
      </c>
      <c r="F369" s="262">
        <v>32</v>
      </c>
      <c r="G369" s="262">
        <v>32</v>
      </c>
      <c r="H369" s="262">
        <v>5</v>
      </c>
      <c r="I369" s="262">
        <v>60</v>
      </c>
      <c r="J369" s="262">
        <v>0</v>
      </c>
      <c r="K369" s="262">
        <v>0</v>
      </c>
      <c r="L369" s="262">
        <v>0</v>
      </c>
      <c r="N369" s="257"/>
      <c r="O369" s="264" t="str">
        <f>INDEX([1]main!$C:$C,MATCH(C369,[1]main!$B:$B,0))</f>
        <v>祖殿猪卫</v>
      </c>
      <c r="P369" s="264" t="str">
        <f>INDEX(main!E:E,MATCH(B369,main!B:B,0))</f>
        <v>猪魔祖殿</v>
      </c>
    </row>
    <row r="370" spans="1:16" s="260" customFormat="1" ht="12" customHeight="1">
      <c r="A370" s="262" t="b">
        <v>1</v>
      </c>
      <c r="B370" s="262" t="s">
        <v>638</v>
      </c>
      <c r="C370" s="262" t="s">
        <v>654</v>
      </c>
      <c r="D370" s="262">
        <v>151</v>
      </c>
      <c r="E370" s="262">
        <v>143</v>
      </c>
      <c r="F370" s="262">
        <v>32</v>
      </c>
      <c r="G370" s="262">
        <v>32</v>
      </c>
      <c r="H370" s="262">
        <v>5</v>
      </c>
      <c r="I370" s="262">
        <v>60</v>
      </c>
      <c r="J370" s="262">
        <v>0</v>
      </c>
      <c r="K370" s="262">
        <v>0</v>
      </c>
      <c r="L370" s="262">
        <v>0</v>
      </c>
      <c r="N370" s="257"/>
      <c r="O370" s="264" t="str">
        <f>INDEX([1]main!$C:$C,MATCH(C370,[1]main!$B:$B,0))</f>
        <v>祖殿猪卫</v>
      </c>
      <c r="P370" s="264" t="str">
        <f>INDEX(main!E:E,MATCH(B370,main!B:B,0))</f>
        <v>猪魔祖殿</v>
      </c>
    </row>
    <row r="371" spans="1:16" s="260" customFormat="1" ht="12" customHeight="1">
      <c r="A371" s="262" t="b">
        <v>1</v>
      </c>
      <c r="B371" s="262" t="s">
        <v>638</v>
      </c>
      <c r="C371" s="262" t="s">
        <v>654</v>
      </c>
      <c r="D371" s="262">
        <v>189</v>
      </c>
      <c r="E371" s="262">
        <v>144</v>
      </c>
      <c r="F371" s="262">
        <v>32</v>
      </c>
      <c r="G371" s="262">
        <v>32</v>
      </c>
      <c r="H371" s="262">
        <v>5</v>
      </c>
      <c r="I371" s="262">
        <v>60</v>
      </c>
      <c r="J371" s="262">
        <v>0</v>
      </c>
      <c r="K371" s="262">
        <v>0</v>
      </c>
      <c r="L371" s="262">
        <v>0</v>
      </c>
      <c r="N371" s="257"/>
      <c r="O371" s="264" t="str">
        <f>INDEX([1]main!$C:$C,MATCH(C371,[1]main!$B:$B,0))</f>
        <v>祖殿猪卫</v>
      </c>
      <c r="P371" s="264" t="str">
        <f>INDEX(main!E:E,MATCH(B371,main!B:B,0))</f>
        <v>猪魔祖殿</v>
      </c>
    </row>
    <row r="372" spans="1:16" s="260" customFormat="1" ht="12" customHeight="1">
      <c r="A372" s="262" t="b">
        <v>1</v>
      </c>
      <c r="B372" s="262" t="s">
        <v>638</v>
      </c>
      <c r="C372" s="262" t="s">
        <v>654</v>
      </c>
      <c r="D372" s="262">
        <v>172</v>
      </c>
      <c r="E372" s="262">
        <v>175</v>
      </c>
      <c r="F372" s="262">
        <v>32</v>
      </c>
      <c r="G372" s="262">
        <v>32</v>
      </c>
      <c r="H372" s="262">
        <v>5</v>
      </c>
      <c r="I372" s="262">
        <v>60</v>
      </c>
      <c r="J372" s="262">
        <v>0</v>
      </c>
      <c r="K372" s="262">
        <v>0</v>
      </c>
      <c r="L372" s="262">
        <v>0</v>
      </c>
      <c r="N372" s="257"/>
      <c r="O372" s="264" t="str">
        <f>INDEX([1]main!$C:$C,MATCH(C372,[1]main!$B:$B,0))</f>
        <v>祖殿猪卫</v>
      </c>
      <c r="P372" s="264" t="str">
        <f>INDEX(main!E:E,MATCH(B372,main!B:B,0))</f>
        <v>猪魔祖殿</v>
      </c>
    </row>
    <row r="373" spans="1:16" s="260" customFormat="1" ht="12" customHeight="1">
      <c r="A373" s="262" t="b">
        <v>1</v>
      </c>
      <c r="B373" s="262" t="s">
        <v>638</v>
      </c>
      <c r="C373" s="262" t="s">
        <v>654</v>
      </c>
      <c r="D373" s="262">
        <v>250</v>
      </c>
      <c r="E373" s="262">
        <v>112</v>
      </c>
      <c r="F373" s="262">
        <v>32</v>
      </c>
      <c r="G373" s="262">
        <v>32</v>
      </c>
      <c r="H373" s="262">
        <v>5</v>
      </c>
      <c r="I373" s="262">
        <v>60</v>
      </c>
      <c r="J373" s="262">
        <v>0</v>
      </c>
      <c r="K373" s="262">
        <v>0</v>
      </c>
      <c r="L373" s="262">
        <v>0</v>
      </c>
      <c r="N373" s="257"/>
      <c r="O373" s="264" t="str">
        <f>INDEX([1]main!$C:$C,MATCH(C373,[1]main!$B:$B,0))</f>
        <v>祖殿猪卫</v>
      </c>
      <c r="P373" s="264" t="str">
        <f>INDEX(main!E:E,MATCH(B373,main!B:B,0))</f>
        <v>猪魔祖殿</v>
      </c>
    </row>
    <row r="374" spans="1:16" s="260" customFormat="1" ht="12" customHeight="1">
      <c r="A374" s="262" t="b">
        <v>1</v>
      </c>
      <c r="B374" s="262" t="s">
        <v>638</v>
      </c>
      <c r="C374" s="262" t="s">
        <v>654</v>
      </c>
      <c r="D374" s="262">
        <v>255</v>
      </c>
      <c r="E374" s="262">
        <v>197</v>
      </c>
      <c r="F374" s="262">
        <v>32</v>
      </c>
      <c r="G374" s="262">
        <v>32</v>
      </c>
      <c r="H374" s="262">
        <v>5</v>
      </c>
      <c r="I374" s="262">
        <v>60</v>
      </c>
      <c r="J374" s="262">
        <v>0</v>
      </c>
      <c r="K374" s="262">
        <v>0</v>
      </c>
      <c r="L374" s="262">
        <v>0</v>
      </c>
      <c r="N374" s="257"/>
      <c r="O374" s="264" t="str">
        <f>INDEX([1]main!$C:$C,MATCH(C374,[1]main!$B:$B,0))</f>
        <v>祖殿猪卫</v>
      </c>
      <c r="P374" s="264" t="str">
        <f>INDEX(main!E:E,MATCH(B374,main!B:B,0))</f>
        <v>猪魔祖殿</v>
      </c>
    </row>
    <row r="375" spans="1:16" s="260" customFormat="1" ht="12" customHeight="1">
      <c r="A375" s="262" t="b">
        <v>1</v>
      </c>
      <c r="B375" s="262" t="s">
        <v>638</v>
      </c>
      <c r="C375" s="262" t="s">
        <v>654</v>
      </c>
      <c r="D375" s="262">
        <v>119</v>
      </c>
      <c r="E375" s="262">
        <v>161</v>
      </c>
      <c r="F375" s="262">
        <v>32</v>
      </c>
      <c r="G375" s="262">
        <v>32</v>
      </c>
      <c r="H375" s="262">
        <v>5</v>
      </c>
      <c r="I375" s="262">
        <v>60</v>
      </c>
      <c r="J375" s="262">
        <v>0</v>
      </c>
      <c r="K375" s="262">
        <v>0</v>
      </c>
      <c r="L375" s="262">
        <v>0</v>
      </c>
      <c r="N375" s="257"/>
      <c r="O375" s="264" t="str">
        <f>INDEX([1]main!$C:$C,MATCH(C375,[1]main!$B:$B,0))</f>
        <v>祖殿猪卫</v>
      </c>
      <c r="P375" s="264" t="str">
        <f>INDEX(main!E:E,MATCH(B375,main!B:B,0))</f>
        <v>猪魔祖殿</v>
      </c>
    </row>
    <row r="376" spans="1:16" s="260" customFormat="1" ht="12" customHeight="1">
      <c r="A376" s="300" t="b">
        <v>1</v>
      </c>
      <c r="B376" s="300" t="s">
        <v>638</v>
      </c>
      <c r="C376" s="300" t="s">
        <v>655</v>
      </c>
      <c r="D376" s="300">
        <v>273</v>
      </c>
      <c r="E376" s="300">
        <v>215</v>
      </c>
      <c r="F376" s="300">
        <v>16</v>
      </c>
      <c r="G376" s="300">
        <v>16</v>
      </c>
      <c r="H376" s="300">
        <v>1</v>
      </c>
      <c r="I376" s="300">
        <v>240</v>
      </c>
      <c r="J376" s="300">
        <v>0</v>
      </c>
      <c r="K376" s="300">
        <v>0</v>
      </c>
      <c r="L376" s="300">
        <v>0</v>
      </c>
      <c r="N376" s="257"/>
      <c r="O376" s="264" t="str">
        <f>INDEX([1]main!$C:$C,MATCH(C376,[1]main!$B:$B,0))</f>
        <v>精英祖殿蝎卫</v>
      </c>
      <c r="P376" s="264" t="str">
        <f>INDEX(main!E:E,MATCH(B376,main!B:B,0))</f>
        <v>猪魔祖殿</v>
      </c>
    </row>
    <row r="377" spans="1:16" s="260" customFormat="1" ht="12" customHeight="1">
      <c r="A377" s="300" t="b">
        <v>1</v>
      </c>
      <c r="B377" s="300" t="s">
        <v>638</v>
      </c>
      <c r="C377" s="300" t="s">
        <v>655</v>
      </c>
      <c r="D377" s="300">
        <v>88</v>
      </c>
      <c r="E377" s="300">
        <v>150</v>
      </c>
      <c r="F377" s="300">
        <v>16</v>
      </c>
      <c r="G377" s="300">
        <v>16</v>
      </c>
      <c r="H377" s="300">
        <v>1</v>
      </c>
      <c r="I377" s="300">
        <v>240</v>
      </c>
      <c r="J377" s="300">
        <v>0</v>
      </c>
      <c r="K377" s="300">
        <v>0</v>
      </c>
      <c r="L377" s="300">
        <v>0</v>
      </c>
      <c r="N377" s="257"/>
      <c r="O377" s="264" t="str">
        <f>INDEX([1]main!$C:$C,MATCH(C377,[1]main!$B:$B,0))</f>
        <v>精英祖殿蝎卫</v>
      </c>
      <c r="P377" s="264" t="str">
        <f>INDEX(main!E:E,MATCH(B377,main!B:B,0))</f>
        <v>猪魔祖殿</v>
      </c>
    </row>
    <row r="378" spans="1:16" s="260" customFormat="1" ht="12" customHeight="1">
      <c r="A378" s="300" t="b">
        <v>1</v>
      </c>
      <c r="B378" s="300" t="s">
        <v>638</v>
      </c>
      <c r="C378" s="300" t="s">
        <v>655</v>
      </c>
      <c r="D378" s="300">
        <v>367</v>
      </c>
      <c r="E378" s="300">
        <v>174</v>
      </c>
      <c r="F378" s="300">
        <v>16</v>
      </c>
      <c r="G378" s="300">
        <v>16</v>
      </c>
      <c r="H378" s="300">
        <v>1</v>
      </c>
      <c r="I378" s="300">
        <v>240</v>
      </c>
      <c r="J378" s="300">
        <v>0</v>
      </c>
      <c r="K378" s="300">
        <v>0</v>
      </c>
      <c r="L378" s="300">
        <v>0</v>
      </c>
      <c r="N378" s="257"/>
      <c r="O378" s="264" t="str">
        <f>INDEX([1]main!$C:$C,MATCH(C378,[1]main!$B:$B,0))</f>
        <v>精英祖殿蝎卫</v>
      </c>
      <c r="P378" s="264" t="str">
        <f>INDEX(main!E:E,MATCH(B378,main!B:B,0))</f>
        <v>猪魔祖殿</v>
      </c>
    </row>
    <row r="379" spans="1:16" s="299" customFormat="1" ht="12" customHeight="1">
      <c r="A379" s="300" t="b">
        <v>1</v>
      </c>
      <c r="B379" s="300" t="s">
        <v>638</v>
      </c>
      <c r="C379" s="300" t="s">
        <v>655</v>
      </c>
      <c r="D379" s="300">
        <v>280</v>
      </c>
      <c r="E379" s="300">
        <v>261</v>
      </c>
      <c r="F379" s="300">
        <v>16</v>
      </c>
      <c r="G379" s="300">
        <v>16</v>
      </c>
      <c r="H379" s="300">
        <v>1</v>
      </c>
      <c r="I379" s="300">
        <v>240</v>
      </c>
      <c r="J379" s="300">
        <v>0</v>
      </c>
      <c r="K379" s="300">
        <v>0</v>
      </c>
      <c r="L379" s="300">
        <v>0</v>
      </c>
      <c r="N379" s="298"/>
      <c r="O379" s="300" t="str">
        <f>INDEX([1]main!$C:$C,MATCH(C379,[1]main!$B:$B,0))</f>
        <v>精英祖殿蝎卫</v>
      </c>
      <c r="P379" s="300" t="str">
        <f>INDEX(main!E:E,MATCH(B379,main!B:B,0))</f>
        <v>猪魔祖殿</v>
      </c>
    </row>
    <row r="380" spans="1:16" s="299" customFormat="1" ht="12" customHeight="1">
      <c r="A380" s="300" t="b">
        <v>1</v>
      </c>
      <c r="B380" s="300" t="s">
        <v>638</v>
      </c>
      <c r="C380" s="300" t="s">
        <v>655</v>
      </c>
      <c r="D380" s="300">
        <v>65</v>
      </c>
      <c r="E380" s="300">
        <v>217</v>
      </c>
      <c r="F380" s="300">
        <v>16</v>
      </c>
      <c r="G380" s="300">
        <v>16</v>
      </c>
      <c r="H380" s="300">
        <v>1</v>
      </c>
      <c r="I380" s="300">
        <v>240</v>
      </c>
      <c r="J380" s="300">
        <v>0</v>
      </c>
      <c r="K380" s="300">
        <v>0</v>
      </c>
      <c r="L380" s="300">
        <v>0</v>
      </c>
      <c r="N380" s="298"/>
      <c r="O380" s="300" t="str">
        <f>INDEX([1]main!$C:$C,MATCH(C380,[1]main!$B:$B,0))</f>
        <v>精英祖殿蝎卫</v>
      </c>
      <c r="P380" s="300" t="str">
        <f>INDEX(main!E:E,MATCH(B380,main!B:B,0))</f>
        <v>猪魔祖殿</v>
      </c>
    </row>
    <row r="381" spans="1:16" s="299" customFormat="1" ht="12" customHeight="1">
      <c r="A381" s="300" t="b">
        <v>1</v>
      </c>
      <c r="B381" s="300" t="s">
        <v>638</v>
      </c>
      <c r="C381" s="300" t="s">
        <v>655</v>
      </c>
      <c r="D381" s="300">
        <v>182</v>
      </c>
      <c r="E381" s="300">
        <v>264</v>
      </c>
      <c r="F381" s="300">
        <v>16</v>
      </c>
      <c r="G381" s="300">
        <v>16</v>
      </c>
      <c r="H381" s="300">
        <v>1</v>
      </c>
      <c r="I381" s="300">
        <v>240</v>
      </c>
      <c r="J381" s="300">
        <v>0</v>
      </c>
      <c r="K381" s="300">
        <v>0</v>
      </c>
      <c r="L381" s="300">
        <v>0</v>
      </c>
      <c r="N381" s="298"/>
      <c r="O381" s="300" t="str">
        <f>INDEX([1]main!$C:$C,MATCH(C381,[1]main!$B:$B,0))</f>
        <v>精英祖殿蝎卫</v>
      </c>
      <c r="P381" s="300" t="str">
        <f>INDEX(main!E:E,MATCH(B381,main!B:B,0))</f>
        <v>猪魔祖殿</v>
      </c>
    </row>
    <row r="382" spans="1:16" s="319" customFormat="1" ht="12" customHeight="1">
      <c r="A382" s="319" t="b">
        <v>1</v>
      </c>
      <c r="B382" s="319" t="s">
        <v>638</v>
      </c>
      <c r="C382" s="319" t="s">
        <v>707</v>
      </c>
      <c r="D382" s="319">
        <v>50</v>
      </c>
      <c r="E382" s="319">
        <v>137</v>
      </c>
      <c r="F382" s="319">
        <v>240</v>
      </c>
      <c r="G382" s="319">
        <v>160</v>
      </c>
      <c r="H382" s="319">
        <v>1</v>
      </c>
      <c r="I382" s="319">
        <v>1200</v>
      </c>
      <c r="J382" s="319">
        <v>0</v>
      </c>
      <c r="K382" s="319">
        <v>0</v>
      </c>
      <c r="L382" s="319">
        <v>0</v>
      </c>
      <c r="N382" s="298"/>
      <c r="O382" s="319" t="str">
        <f>INDEX([1]main!$C:$C,MATCH(C382,[1]main!$B:$B,0))</f>
        <v>汪洋小盗</v>
      </c>
      <c r="P382" s="319" t="str">
        <f>INDEX(main!E:E,MATCH(B382,main!B:B,0))</f>
        <v>猪魔祖殿</v>
      </c>
    </row>
    <row r="383" spans="1:16" s="319" customFormat="1" ht="12" customHeight="1">
      <c r="A383" s="319" t="b">
        <v>1</v>
      </c>
      <c r="B383" s="319" t="s">
        <v>638</v>
      </c>
      <c r="C383" s="319" t="s">
        <v>708</v>
      </c>
      <c r="D383" s="319">
        <v>60</v>
      </c>
      <c r="E383" s="319">
        <v>140</v>
      </c>
      <c r="F383" s="319">
        <v>240</v>
      </c>
      <c r="G383" s="319">
        <v>160</v>
      </c>
      <c r="H383" s="319">
        <v>1</v>
      </c>
      <c r="I383" s="319">
        <v>1200</v>
      </c>
      <c r="J383" s="319">
        <v>0</v>
      </c>
      <c r="K383" s="319">
        <v>0</v>
      </c>
      <c r="L383" s="319">
        <v>0</v>
      </c>
      <c r="N383" s="298"/>
      <c r="O383" s="319" t="str">
        <f>INDEX([1]main!$C:$C,MATCH(C383,[1]main!$B:$B,0))</f>
        <v>神风怪盗</v>
      </c>
      <c r="P383" s="319" t="str">
        <f>INDEX(main!E:E,MATCH(B383,main!B:B,0))</f>
        <v>猪魔祖殿</v>
      </c>
    </row>
    <row r="384" spans="1:16" s="260" customFormat="1" ht="12" customHeight="1">
      <c r="A384" s="296" t="b">
        <v>1</v>
      </c>
      <c r="B384" s="296" t="s">
        <v>634</v>
      </c>
      <c r="C384" s="296" t="s">
        <v>656</v>
      </c>
      <c r="D384" s="296">
        <v>266</v>
      </c>
      <c r="E384" s="296">
        <v>256</v>
      </c>
      <c r="F384" s="296">
        <v>24</v>
      </c>
      <c r="G384" s="296">
        <v>24</v>
      </c>
      <c r="H384" s="296">
        <v>5</v>
      </c>
      <c r="I384" s="296">
        <v>60</v>
      </c>
      <c r="J384" s="288">
        <v>0</v>
      </c>
      <c r="K384" s="288">
        <v>0</v>
      </c>
      <c r="L384" s="288">
        <v>0</v>
      </c>
      <c r="M384" s="264"/>
      <c r="N384" s="257"/>
      <c r="O384" s="288" t="str">
        <f>INDEX([1]main!$C:$C,MATCH(C384,[1]main!$B:$B,0))</f>
        <v>赏金祖殿猪卫</v>
      </c>
      <c r="P384" s="288" t="str">
        <f>INDEX(main!E:E,MATCH(B384,main!B:B,0))</f>
        <v>猪魔祖殿二层</v>
      </c>
    </row>
    <row r="385" spans="1:16" s="287" customFormat="1" ht="12" customHeight="1">
      <c r="A385" s="296" t="b">
        <v>1</v>
      </c>
      <c r="B385" s="296" t="s">
        <v>634</v>
      </c>
      <c r="C385" s="296" t="s">
        <v>656</v>
      </c>
      <c r="D385" s="296">
        <v>233</v>
      </c>
      <c r="E385" s="296">
        <v>221</v>
      </c>
      <c r="F385" s="296">
        <v>24</v>
      </c>
      <c r="G385" s="296">
        <v>24</v>
      </c>
      <c r="H385" s="296">
        <v>5</v>
      </c>
      <c r="I385" s="296">
        <v>60</v>
      </c>
      <c r="J385" s="288">
        <v>0</v>
      </c>
      <c r="K385" s="288">
        <v>0</v>
      </c>
      <c r="L385" s="288">
        <v>0</v>
      </c>
      <c r="N385" s="284"/>
      <c r="O385" s="288" t="str">
        <f>INDEX([1]main!$C:$C,MATCH(C385,[1]main!$B:$B,0))</f>
        <v>赏金祖殿猪卫</v>
      </c>
      <c r="P385" s="288" t="str">
        <f>INDEX(main!E:E,MATCH(B385,main!B:B,0))</f>
        <v>猪魔祖殿二层</v>
      </c>
    </row>
    <row r="386" spans="1:16" s="287" customFormat="1" ht="12" customHeight="1">
      <c r="A386" s="296" t="b">
        <v>1</v>
      </c>
      <c r="B386" s="296" t="s">
        <v>634</v>
      </c>
      <c r="C386" s="296" t="s">
        <v>656</v>
      </c>
      <c r="D386" s="296">
        <v>200</v>
      </c>
      <c r="E386" s="296">
        <v>236</v>
      </c>
      <c r="F386" s="296">
        <v>24</v>
      </c>
      <c r="G386" s="296">
        <v>24</v>
      </c>
      <c r="H386" s="296">
        <v>5</v>
      </c>
      <c r="I386" s="296">
        <v>60</v>
      </c>
      <c r="J386" s="288">
        <v>0</v>
      </c>
      <c r="K386" s="288">
        <v>0</v>
      </c>
      <c r="L386" s="288">
        <v>0</v>
      </c>
      <c r="N386" s="284"/>
      <c r="O386" s="288" t="str">
        <f>INDEX([1]main!$C:$C,MATCH(C386,[1]main!$B:$B,0))</f>
        <v>赏金祖殿猪卫</v>
      </c>
      <c r="P386" s="288" t="str">
        <f>INDEX(main!E:E,MATCH(B386,main!B:B,0))</f>
        <v>猪魔祖殿二层</v>
      </c>
    </row>
    <row r="387" spans="1:16" s="287" customFormat="1" ht="12" customHeight="1">
      <c r="A387" s="296" t="b">
        <v>1</v>
      </c>
      <c r="B387" s="296" t="s">
        <v>634</v>
      </c>
      <c r="C387" s="296" t="s">
        <v>656</v>
      </c>
      <c r="D387" s="296">
        <v>178</v>
      </c>
      <c r="E387" s="296">
        <v>193</v>
      </c>
      <c r="F387" s="296">
        <v>24</v>
      </c>
      <c r="G387" s="296">
        <v>24</v>
      </c>
      <c r="H387" s="296">
        <v>5</v>
      </c>
      <c r="I387" s="296">
        <v>60</v>
      </c>
      <c r="J387" s="288">
        <v>0</v>
      </c>
      <c r="K387" s="288">
        <v>0</v>
      </c>
      <c r="L387" s="288">
        <v>0</v>
      </c>
      <c r="N387" s="284"/>
      <c r="O387" s="288" t="str">
        <f>INDEX([1]main!$C:$C,MATCH(C387,[1]main!$B:$B,0))</f>
        <v>赏金祖殿猪卫</v>
      </c>
      <c r="P387" s="288" t="str">
        <f>INDEX(main!E:E,MATCH(B387,main!B:B,0))</f>
        <v>猪魔祖殿二层</v>
      </c>
    </row>
    <row r="388" spans="1:16" s="287" customFormat="1" ht="12" customHeight="1">
      <c r="A388" s="296" t="b">
        <v>1</v>
      </c>
      <c r="B388" s="296" t="s">
        <v>634</v>
      </c>
      <c r="C388" s="296" t="s">
        <v>656</v>
      </c>
      <c r="D388" s="296">
        <v>214</v>
      </c>
      <c r="E388" s="296">
        <v>197</v>
      </c>
      <c r="F388" s="296">
        <v>24</v>
      </c>
      <c r="G388" s="296">
        <v>24</v>
      </c>
      <c r="H388" s="296">
        <v>5</v>
      </c>
      <c r="I388" s="296">
        <v>60</v>
      </c>
      <c r="J388" s="288">
        <v>0</v>
      </c>
      <c r="K388" s="288">
        <v>0</v>
      </c>
      <c r="L388" s="288">
        <v>0</v>
      </c>
      <c r="N388" s="284"/>
      <c r="O388" s="288" t="str">
        <f>INDEX([1]main!$C:$C,MATCH(C388,[1]main!$B:$B,0))</f>
        <v>赏金祖殿猪卫</v>
      </c>
      <c r="P388" s="288" t="str">
        <f>INDEX(main!E:E,MATCH(B388,main!B:B,0))</f>
        <v>猪魔祖殿二层</v>
      </c>
    </row>
    <row r="389" spans="1:16" s="287" customFormat="1" ht="12" customHeight="1">
      <c r="A389" s="296" t="b">
        <v>1</v>
      </c>
      <c r="B389" s="296" t="s">
        <v>634</v>
      </c>
      <c r="C389" s="296" t="s">
        <v>656</v>
      </c>
      <c r="D389" s="296">
        <v>244</v>
      </c>
      <c r="E389" s="296">
        <v>180</v>
      </c>
      <c r="F389" s="296">
        <v>24</v>
      </c>
      <c r="G389" s="296">
        <v>24</v>
      </c>
      <c r="H389" s="296">
        <v>5</v>
      </c>
      <c r="I389" s="296">
        <v>60</v>
      </c>
      <c r="J389" s="288">
        <v>0</v>
      </c>
      <c r="K389" s="288">
        <v>0</v>
      </c>
      <c r="L389" s="288">
        <v>0</v>
      </c>
      <c r="N389" s="284"/>
      <c r="O389" s="288" t="str">
        <f>INDEX([1]main!$C:$C,MATCH(C389,[1]main!$B:$B,0))</f>
        <v>赏金祖殿猪卫</v>
      </c>
      <c r="P389" s="288" t="str">
        <f>INDEX(main!E:E,MATCH(B389,main!B:B,0))</f>
        <v>猪魔祖殿二层</v>
      </c>
    </row>
    <row r="390" spans="1:16" s="287" customFormat="1" ht="12" customHeight="1">
      <c r="A390" s="296" t="b">
        <v>1</v>
      </c>
      <c r="B390" s="296" t="s">
        <v>634</v>
      </c>
      <c r="C390" s="296" t="s">
        <v>656</v>
      </c>
      <c r="D390" s="296">
        <v>250</v>
      </c>
      <c r="E390" s="296">
        <v>202</v>
      </c>
      <c r="F390" s="296">
        <v>24</v>
      </c>
      <c r="G390" s="296">
        <v>24</v>
      </c>
      <c r="H390" s="296">
        <v>5</v>
      </c>
      <c r="I390" s="296">
        <v>60</v>
      </c>
      <c r="J390" s="288">
        <v>0</v>
      </c>
      <c r="K390" s="288">
        <v>0</v>
      </c>
      <c r="L390" s="288">
        <v>0</v>
      </c>
      <c r="N390" s="284"/>
      <c r="O390" s="288" t="str">
        <f>INDEX([1]main!$C:$C,MATCH(C390,[1]main!$B:$B,0))</f>
        <v>赏金祖殿猪卫</v>
      </c>
      <c r="P390" s="288" t="str">
        <f>INDEX(main!E:E,MATCH(B390,main!B:B,0))</f>
        <v>猪魔祖殿二层</v>
      </c>
    </row>
    <row r="391" spans="1:16" s="287" customFormat="1" ht="12" customHeight="1">
      <c r="A391" s="296" t="b">
        <v>1</v>
      </c>
      <c r="B391" s="296" t="s">
        <v>634</v>
      </c>
      <c r="C391" s="296" t="s">
        <v>656</v>
      </c>
      <c r="D391" s="296">
        <v>162</v>
      </c>
      <c r="E391" s="296">
        <v>188</v>
      </c>
      <c r="F391" s="296">
        <v>24</v>
      </c>
      <c r="G391" s="296">
        <v>24</v>
      </c>
      <c r="H391" s="296">
        <v>5</v>
      </c>
      <c r="I391" s="296">
        <v>60</v>
      </c>
      <c r="J391" s="288">
        <v>0</v>
      </c>
      <c r="K391" s="288">
        <v>0</v>
      </c>
      <c r="L391" s="288">
        <v>0</v>
      </c>
      <c r="N391" s="284"/>
      <c r="O391" s="288" t="str">
        <f>INDEX([1]main!$C:$C,MATCH(C391,[1]main!$B:$B,0))</f>
        <v>赏金祖殿猪卫</v>
      </c>
      <c r="P391" s="288" t="str">
        <f>INDEX(main!E:E,MATCH(B391,main!B:B,0))</f>
        <v>猪魔祖殿二层</v>
      </c>
    </row>
    <row r="392" spans="1:16" s="287" customFormat="1" ht="12" customHeight="1">
      <c r="A392" s="296" t="b">
        <v>1</v>
      </c>
      <c r="B392" s="296" t="s">
        <v>634</v>
      </c>
      <c r="C392" s="296" t="s">
        <v>658</v>
      </c>
      <c r="D392" s="296">
        <v>40</v>
      </c>
      <c r="E392" s="296">
        <v>163</v>
      </c>
      <c r="F392" s="296">
        <v>24</v>
      </c>
      <c r="G392" s="296">
        <v>24</v>
      </c>
      <c r="H392" s="296">
        <v>5</v>
      </c>
      <c r="I392" s="296">
        <v>60</v>
      </c>
      <c r="J392" s="288">
        <v>0</v>
      </c>
      <c r="K392" s="288">
        <v>0</v>
      </c>
      <c r="L392" s="288">
        <v>0</v>
      </c>
      <c r="N392" s="284"/>
      <c r="O392" s="288" t="str">
        <f>INDEX([1]main!$C:$C,MATCH(C392,[1]main!$B:$B,0))</f>
        <v>成长祖殿猪卫</v>
      </c>
      <c r="P392" s="288" t="str">
        <f>INDEX(main!E:E,MATCH(B392,main!B:B,0))</f>
        <v>猪魔祖殿二层</v>
      </c>
    </row>
    <row r="393" spans="1:16" s="287" customFormat="1" ht="12" customHeight="1">
      <c r="A393" s="296" t="b">
        <v>1</v>
      </c>
      <c r="B393" s="296" t="s">
        <v>634</v>
      </c>
      <c r="C393" s="296" t="s">
        <v>658</v>
      </c>
      <c r="D393" s="296">
        <v>69</v>
      </c>
      <c r="E393" s="296">
        <v>155</v>
      </c>
      <c r="F393" s="296">
        <v>24</v>
      </c>
      <c r="G393" s="296">
        <v>24</v>
      </c>
      <c r="H393" s="296">
        <v>5</v>
      </c>
      <c r="I393" s="296">
        <v>300</v>
      </c>
      <c r="J393" s="288">
        <v>0</v>
      </c>
      <c r="K393" s="288">
        <v>0</v>
      </c>
      <c r="L393" s="288">
        <v>0</v>
      </c>
      <c r="N393" s="284"/>
      <c r="O393" s="288" t="str">
        <f>INDEX([1]main!$C:$C,MATCH(C393,[1]main!$B:$B,0))</f>
        <v>成长祖殿猪卫</v>
      </c>
      <c r="P393" s="288" t="str">
        <f>INDEX(main!E:E,MATCH(B393,main!B:B,0))</f>
        <v>猪魔祖殿二层</v>
      </c>
    </row>
    <row r="394" spans="1:16" s="287" customFormat="1" ht="12" customHeight="1">
      <c r="A394" s="296" t="b">
        <v>1</v>
      </c>
      <c r="B394" s="296" t="s">
        <v>634</v>
      </c>
      <c r="C394" s="296" t="s">
        <v>658</v>
      </c>
      <c r="D394" s="296">
        <v>143</v>
      </c>
      <c r="E394" s="296">
        <v>163</v>
      </c>
      <c r="F394" s="296">
        <v>24</v>
      </c>
      <c r="G394" s="296">
        <v>24</v>
      </c>
      <c r="H394" s="296">
        <v>5</v>
      </c>
      <c r="I394" s="296">
        <v>60</v>
      </c>
      <c r="J394" s="288">
        <v>0</v>
      </c>
      <c r="K394" s="288">
        <v>0</v>
      </c>
      <c r="L394" s="288">
        <v>0</v>
      </c>
      <c r="N394" s="284"/>
      <c r="O394" s="288" t="str">
        <f>INDEX([1]main!$C:$C,MATCH(C394,[1]main!$B:$B,0))</f>
        <v>成长祖殿猪卫</v>
      </c>
      <c r="P394" s="288" t="str">
        <f>INDEX(main!E:E,MATCH(B394,main!B:B,0))</f>
        <v>猪魔祖殿二层</v>
      </c>
    </row>
    <row r="395" spans="1:16" s="287" customFormat="1" ht="12" customHeight="1">
      <c r="A395" s="296" t="b">
        <v>1</v>
      </c>
      <c r="B395" s="296" t="s">
        <v>634</v>
      </c>
      <c r="C395" s="296" t="s">
        <v>658</v>
      </c>
      <c r="D395" s="296">
        <v>94</v>
      </c>
      <c r="E395" s="296">
        <v>174</v>
      </c>
      <c r="F395" s="296">
        <v>24</v>
      </c>
      <c r="G395" s="296">
        <v>24</v>
      </c>
      <c r="H395" s="296">
        <v>5</v>
      </c>
      <c r="I395" s="296">
        <v>60</v>
      </c>
      <c r="J395" s="288">
        <v>0</v>
      </c>
      <c r="K395" s="288">
        <v>0</v>
      </c>
      <c r="L395" s="288">
        <v>0</v>
      </c>
      <c r="N395" s="284"/>
      <c r="O395" s="288" t="str">
        <f>INDEX([1]main!$C:$C,MATCH(C395,[1]main!$B:$B,0))</f>
        <v>成长祖殿猪卫</v>
      </c>
      <c r="P395" s="288" t="str">
        <f>INDEX(main!E:E,MATCH(B395,main!B:B,0))</f>
        <v>猪魔祖殿二层</v>
      </c>
    </row>
    <row r="396" spans="1:16" s="287" customFormat="1" ht="12" customHeight="1">
      <c r="A396" s="296" t="b">
        <v>1</v>
      </c>
      <c r="B396" s="296" t="s">
        <v>634</v>
      </c>
      <c r="C396" s="296" t="s">
        <v>658</v>
      </c>
      <c r="D396" s="296">
        <v>118</v>
      </c>
      <c r="E396" s="296">
        <v>186</v>
      </c>
      <c r="F396" s="296">
        <v>24</v>
      </c>
      <c r="G396" s="296">
        <v>24</v>
      </c>
      <c r="H396" s="296">
        <v>5</v>
      </c>
      <c r="I396" s="296">
        <v>60</v>
      </c>
      <c r="J396" s="288">
        <v>0</v>
      </c>
      <c r="K396" s="288">
        <v>0</v>
      </c>
      <c r="L396" s="288">
        <v>0</v>
      </c>
      <c r="N396" s="284"/>
      <c r="O396" s="288" t="str">
        <f>INDEX([1]main!$C:$C,MATCH(C396,[1]main!$B:$B,0))</f>
        <v>成长祖殿猪卫</v>
      </c>
      <c r="P396" s="288" t="str">
        <f>INDEX(main!E:E,MATCH(B396,main!B:B,0))</f>
        <v>猪魔祖殿二层</v>
      </c>
    </row>
    <row r="397" spans="1:16" s="287" customFormat="1" ht="12" customHeight="1">
      <c r="A397" s="296" t="b">
        <v>1</v>
      </c>
      <c r="B397" s="296" t="s">
        <v>634</v>
      </c>
      <c r="C397" s="296" t="s">
        <v>658</v>
      </c>
      <c r="D397" s="296">
        <v>142</v>
      </c>
      <c r="E397" s="296">
        <v>140</v>
      </c>
      <c r="F397" s="296">
        <v>24</v>
      </c>
      <c r="G397" s="296">
        <v>24</v>
      </c>
      <c r="H397" s="296">
        <v>5</v>
      </c>
      <c r="I397" s="296">
        <v>60</v>
      </c>
      <c r="J397" s="288">
        <v>0</v>
      </c>
      <c r="K397" s="288">
        <v>0</v>
      </c>
      <c r="L397" s="288">
        <v>0</v>
      </c>
      <c r="N397" s="284"/>
      <c r="O397" s="288" t="str">
        <f>INDEX([1]main!$C:$C,MATCH(C397,[1]main!$B:$B,0))</f>
        <v>成长祖殿猪卫</v>
      </c>
      <c r="P397" s="288" t="str">
        <f>INDEX(main!E:E,MATCH(B397,main!B:B,0))</f>
        <v>猪魔祖殿二层</v>
      </c>
    </row>
    <row r="398" spans="1:16" s="287" customFormat="1" ht="12" customHeight="1">
      <c r="A398" s="296" t="b">
        <v>1</v>
      </c>
      <c r="B398" s="296" t="s">
        <v>634</v>
      </c>
      <c r="C398" s="296" t="s">
        <v>658</v>
      </c>
      <c r="D398" s="296">
        <v>169</v>
      </c>
      <c r="E398" s="296">
        <v>152</v>
      </c>
      <c r="F398" s="296">
        <v>24</v>
      </c>
      <c r="G398" s="296">
        <v>24</v>
      </c>
      <c r="H398" s="296">
        <v>5</v>
      </c>
      <c r="I398" s="296">
        <v>60</v>
      </c>
      <c r="J398" s="288">
        <v>0</v>
      </c>
      <c r="K398" s="288">
        <v>0</v>
      </c>
      <c r="L398" s="288">
        <v>0</v>
      </c>
      <c r="N398" s="284"/>
      <c r="O398" s="288" t="str">
        <f>INDEX([1]main!$C:$C,MATCH(C398,[1]main!$B:$B,0))</f>
        <v>成长祖殿猪卫</v>
      </c>
      <c r="P398" s="288" t="str">
        <f>INDEX(main!E:E,MATCH(B398,main!B:B,0))</f>
        <v>猪魔祖殿二层</v>
      </c>
    </row>
    <row r="399" spans="1:16" s="287" customFormat="1" ht="12" customHeight="1">
      <c r="A399" s="296" t="b">
        <v>1</v>
      </c>
      <c r="B399" s="296" t="s">
        <v>634</v>
      </c>
      <c r="C399" s="296" t="s">
        <v>658</v>
      </c>
      <c r="D399" s="296">
        <v>109</v>
      </c>
      <c r="E399" s="296">
        <v>131</v>
      </c>
      <c r="F399" s="296">
        <v>24</v>
      </c>
      <c r="G399" s="296">
        <v>24</v>
      </c>
      <c r="H399" s="296">
        <v>5</v>
      </c>
      <c r="I399" s="296">
        <v>300</v>
      </c>
      <c r="J399" s="288">
        <v>0</v>
      </c>
      <c r="K399" s="288">
        <v>0</v>
      </c>
      <c r="L399" s="288">
        <v>0</v>
      </c>
      <c r="N399" s="284"/>
      <c r="O399" s="288" t="str">
        <f>INDEX([1]main!$C:$C,MATCH(C399,[1]main!$B:$B,0))</f>
        <v>成长祖殿猪卫</v>
      </c>
      <c r="P399" s="288" t="str">
        <f>INDEX(main!E:E,MATCH(B399,main!B:B,0))</f>
        <v>猪魔祖殿二层</v>
      </c>
    </row>
    <row r="400" spans="1:16" s="260" customFormat="1" ht="12" customHeight="1">
      <c r="A400" s="296" t="b">
        <v>1</v>
      </c>
      <c r="B400" s="296" t="s">
        <v>634</v>
      </c>
      <c r="C400" s="296" t="s">
        <v>657</v>
      </c>
      <c r="D400" s="296">
        <v>202</v>
      </c>
      <c r="E400" s="296">
        <v>203</v>
      </c>
      <c r="F400" s="296">
        <v>50</v>
      </c>
      <c r="G400" s="296">
        <v>30</v>
      </c>
      <c r="H400" s="296">
        <v>3</v>
      </c>
      <c r="I400" s="296">
        <v>300</v>
      </c>
      <c r="J400" s="264">
        <v>0</v>
      </c>
      <c r="K400" s="264">
        <v>0</v>
      </c>
      <c r="L400" s="264">
        <v>0</v>
      </c>
      <c r="M400" s="264"/>
      <c r="N400" s="257"/>
      <c r="O400" s="264" t="str">
        <f>INDEX([1]main!$C:$C,MATCH(C400,[1]main!$B:$B,0))</f>
        <v>精英祖殿蝎卫</v>
      </c>
      <c r="P400" s="264" t="str">
        <f>INDEX(main!E:E,MATCH(B400,main!B:B,0))</f>
        <v>猪魔祖殿二层</v>
      </c>
    </row>
    <row r="401" spans="1:16" s="262" customFormat="1" ht="12" customHeight="1">
      <c r="A401" s="296" t="b">
        <v>1</v>
      </c>
      <c r="B401" s="296" t="s">
        <v>634</v>
      </c>
      <c r="C401" s="296" t="s">
        <v>659</v>
      </c>
      <c r="D401" s="296">
        <v>116</v>
      </c>
      <c r="E401" s="296">
        <v>153</v>
      </c>
      <c r="F401" s="296">
        <v>50</v>
      </c>
      <c r="G401" s="296">
        <v>30</v>
      </c>
      <c r="H401" s="296">
        <v>3</v>
      </c>
      <c r="I401" s="296">
        <v>300</v>
      </c>
      <c r="J401" s="264">
        <v>0</v>
      </c>
      <c r="K401" s="264">
        <v>0</v>
      </c>
      <c r="L401" s="264">
        <v>0</v>
      </c>
      <c r="M401" s="263"/>
      <c r="N401" s="261"/>
      <c r="O401" s="264" t="str">
        <f>INDEX([1]main!$C:$C,MATCH(C401,[1]main!$B:$B,0))</f>
        <v>精英祖殿蝎卫</v>
      </c>
      <c r="P401" s="264" t="str">
        <f>INDEX(main!E:E,MATCH(B401,main!B:B,0))</f>
        <v>猪魔祖殿二层</v>
      </c>
    </row>
    <row r="402" spans="1:16" s="262" customFormat="1" ht="12" customHeight="1">
      <c r="A402" s="264" t="b">
        <v>1</v>
      </c>
      <c r="B402" s="264" t="s">
        <v>634</v>
      </c>
      <c r="C402" s="264" t="s">
        <v>660</v>
      </c>
      <c r="D402" s="264">
        <v>84</v>
      </c>
      <c r="E402" s="264">
        <v>143</v>
      </c>
      <c r="F402" s="264">
        <v>8</v>
      </c>
      <c r="G402" s="264">
        <v>8</v>
      </c>
      <c r="H402" s="264">
        <v>1</v>
      </c>
      <c r="I402" s="264">
        <v>1</v>
      </c>
      <c r="J402" s="264">
        <v>1</v>
      </c>
      <c r="K402" s="264">
        <v>0</v>
      </c>
      <c r="L402" s="264">
        <v>0</v>
      </c>
      <c r="M402" s="271" t="s">
        <v>440</v>
      </c>
      <c r="N402" s="261"/>
      <c r="O402" s="264" t="str">
        <f>INDEX([1]main!$C:$C,MATCH(C402,[1]main!$B:$B,0))</f>
        <v>镇殿战神</v>
      </c>
      <c r="P402" s="264" t="str">
        <f>INDEX(main!E:E,MATCH(B402,main!B:B,0))</f>
        <v>猪魔祖殿二层</v>
      </c>
    </row>
    <row r="403" spans="1:16" s="319" customFormat="1" ht="12" customHeight="1">
      <c r="A403" s="319" t="b">
        <v>1</v>
      </c>
      <c r="B403" s="319" t="s">
        <v>634</v>
      </c>
      <c r="C403" s="319" t="s">
        <v>707</v>
      </c>
      <c r="D403" s="319">
        <v>60</v>
      </c>
      <c r="E403" s="319">
        <v>155</v>
      </c>
      <c r="F403" s="319">
        <v>160</v>
      </c>
      <c r="G403" s="319">
        <v>160</v>
      </c>
      <c r="H403" s="319">
        <v>1</v>
      </c>
      <c r="I403" s="319">
        <v>1200</v>
      </c>
      <c r="J403" s="319">
        <v>0</v>
      </c>
      <c r="K403" s="319">
        <v>0</v>
      </c>
      <c r="L403" s="319">
        <v>0</v>
      </c>
      <c r="N403" s="298"/>
      <c r="O403" s="319" t="str">
        <f>INDEX([1]main!$C:$C,MATCH(C403,[1]main!$B:$B,0))</f>
        <v>汪洋小盗</v>
      </c>
      <c r="P403" s="319" t="str">
        <f>INDEX(main!E:E,MATCH(B403,main!B:B,0))</f>
        <v>猪魔祖殿二层</v>
      </c>
    </row>
    <row r="404" spans="1:16" s="319" customFormat="1" ht="12" customHeight="1">
      <c r="A404" s="319" t="b">
        <v>1</v>
      </c>
      <c r="B404" s="319" t="s">
        <v>634</v>
      </c>
      <c r="C404" s="319" t="s">
        <v>708</v>
      </c>
      <c r="D404" s="319">
        <v>82</v>
      </c>
      <c r="E404" s="319">
        <v>153</v>
      </c>
      <c r="F404" s="319">
        <v>160</v>
      </c>
      <c r="G404" s="319">
        <v>160</v>
      </c>
      <c r="H404" s="319">
        <v>1</v>
      </c>
      <c r="I404" s="319">
        <v>1200</v>
      </c>
      <c r="J404" s="319">
        <v>0</v>
      </c>
      <c r="K404" s="319">
        <v>0</v>
      </c>
      <c r="L404" s="319">
        <v>0</v>
      </c>
      <c r="N404" s="298"/>
      <c r="O404" s="319" t="str">
        <f>INDEX([1]main!$C:$C,MATCH(C404,[1]main!$B:$B,0))</f>
        <v>神风怪盗</v>
      </c>
      <c r="P404" s="319" t="str">
        <f>INDEX(main!E:E,MATCH(B404,main!B:B,0))</f>
        <v>猪魔祖殿二层</v>
      </c>
    </row>
    <row r="405" spans="1:16" s="197" customFormat="1" ht="12" customHeight="1">
      <c r="A405" s="331" t="b">
        <v>1</v>
      </c>
      <c r="B405" s="331" t="s">
        <v>192</v>
      </c>
      <c r="C405" s="331" t="s">
        <v>467</v>
      </c>
      <c r="D405" s="331">
        <v>77</v>
      </c>
      <c r="E405" s="331">
        <v>272</v>
      </c>
      <c r="F405" s="331">
        <v>24</v>
      </c>
      <c r="G405" s="331">
        <v>24</v>
      </c>
      <c r="H405" s="331">
        <v>4</v>
      </c>
      <c r="I405" s="331">
        <v>90</v>
      </c>
      <c r="J405" s="331">
        <v>0</v>
      </c>
      <c r="K405" s="331">
        <v>0</v>
      </c>
      <c r="L405" s="331">
        <v>0</v>
      </c>
      <c r="N405" s="149"/>
      <c r="O405" s="259" t="str">
        <f>INDEX([1]main!$C:$C,MATCH(C405,[1]main!$B:$B,0))</f>
        <v>飞蛾</v>
      </c>
      <c r="P405" s="259" t="str">
        <f>INDEX(main!E:E,MATCH(B405,main!B:B,0))</f>
        <v>祖拉寺庙</v>
      </c>
    </row>
    <row r="406" spans="1:16" s="197" customFormat="1" ht="12" customHeight="1">
      <c r="A406" s="331" t="b">
        <v>1</v>
      </c>
      <c r="B406" s="331" t="s">
        <v>192</v>
      </c>
      <c r="C406" s="331" t="s">
        <v>467</v>
      </c>
      <c r="D406" s="331">
        <v>306</v>
      </c>
      <c r="E406" s="331">
        <v>282</v>
      </c>
      <c r="F406" s="331">
        <v>24</v>
      </c>
      <c r="G406" s="331">
        <v>24</v>
      </c>
      <c r="H406" s="331">
        <v>4</v>
      </c>
      <c r="I406" s="331">
        <v>90</v>
      </c>
      <c r="J406" s="331">
        <v>0</v>
      </c>
      <c r="K406" s="331">
        <v>0</v>
      </c>
      <c r="L406" s="331">
        <v>0</v>
      </c>
      <c r="N406" s="149"/>
      <c r="O406" s="259" t="str">
        <f>INDEX([1]main!$C:$C,MATCH(C406,[1]main!$B:$B,0))</f>
        <v>飞蛾</v>
      </c>
      <c r="P406" s="259" t="str">
        <f>INDEX(main!E:E,MATCH(B406,main!B:B,0))</f>
        <v>祖拉寺庙</v>
      </c>
    </row>
    <row r="407" spans="1:16" s="197" customFormat="1" ht="12" customHeight="1">
      <c r="A407" s="331" t="b">
        <v>1</v>
      </c>
      <c r="B407" s="331" t="s">
        <v>192</v>
      </c>
      <c r="C407" s="331" t="s">
        <v>468</v>
      </c>
      <c r="D407" s="331">
        <v>95</v>
      </c>
      <c r="E407" s="331">
        <v>157</v>
      </c>
      <c r="F407" s="331">
        <v>8</v>
      </c>
      <c r="G407" s="331">
        <v>8</v>
      </c>
      <c r="H407" s="331">
        <v>1</v>
      </c>
      <c r="I407" s="331">
        <v>300</v>
      </c>
      <c r="J407" s="331">
        <v>0</v>
      </c>
      <c r="K407" s="331">
        <v>0</v>
      </c>
      <c r="L407" s="331">
        <v>0</v>
      </c>
      <c r="N407" s="149"/>
      <c r="O407" s="259" t="str">
        <f>INDEX([1]main!$C:$C,MATCH(C407,[1]main!$B:$B,0))</f>
        <v>精英祖拉卫士</v>
      </c>
      <c r="P407" s="259" t="str">
        <f>INDEX(main!E:E,MATCH(B407,main!B:B,0))</f>
        <v>祖拉寺庙</v>
      </c>
    </row>
    <row r="408" spans="1:16" s="197" customFormat="1" ht="12" customHeight="1">
      <c r="A408" s="331" t="b">
        <v>1</v>
      </c>
      <c r="B408" s="331" t="s">
        <v>192</v>
      </c>
      <c r="C408" s="331" t="s">
        <v>469</v>
      </c>
      <c r="D408" s="331">
        <v>119</v>
      </c>
      <c r="E408" s="331">
        <v>146</v>
      </c>
      <c r="F408" s="331">
        <v>24</v>
      </c>
      <c r="G408" s="331">
        <v>24</v>
      </c>
      <c r="H408" s="331">
        <v>4</v>
      </c>
      <c r="I408" s="331">
        <v>90</v>
      </c>
      <c r="J408" s="331">
        <v>0</v>
      </c>
      <c r="K408" s="331">
        <v>0</v>
      </c>
      <c r="L408" s="331">
        <v>0</v>
      </c>
      <c r="N408" s="149"/>
      <c r="O408" s="259" t="str">
        <f>INDEX([1]main!$C:$C,MATCH(C408,[1]main!$B:$B,0))</f>
        <v>祖拉石像</v>
      </c>
      <c r="P408" s="259" t="str">
        <f>INDEX(main!E:E,MATCH(B408,main!B:B,0))</f>
        <v>祖拉寺庙</v>
      </c>
    </row>
    <row r="409" spans="1:16" s="256" customFormat="1" ht="12" customHeight="1">
      <c r="A409" s="331" t="b">
        <v>1</v>
      </c>
      <c r="B409" s="331" t="s">
        <v>192</v>
      </c>
      <c r="C409" s="331" t="s">
        <v>467</v>
      </c>
      <c r="D409" s="331">
        <v>109</v>
      </c>
      <c r="E409" s="331">
        <v>289</v>
      </c>
      <c r="F409" s="331">
        <v>24</v>
      </c>
      <c r="G409" s="331">
        <v>24</v>
      </c>
      <c r="H409" s="331">
        <v>4</v>
      </c>
      <c r="I409" s="331">
        <v>90</v>
      </c>
      <c r="J409" s="331">
        <v>0</v>
      </c>
      <c r="K409" s="331">
        <v>0</v>
      </c>
      <c r="L409" s="331">
        <v>0</v>
      </c>
      <c r="N409" s="202"/>
      <c r="O409" s="259" t="str">
        <f>INDEX([1]main!$C:$C,MATCH(C409,[1]main!$B:$B,0))</f>
        <v>飞蛾</v>
      </c>
      <c r="P409" s="259" t="str">
        <f>INDEX(main!E:E,MATCH(B409,main!B:B,0))</f>
        <v>祖拉寺庙</v>
      </c>
    </row>
    <row r="410" spans="1:16" s="256" customFormat="1" ht="12" customHeight="1">
      <c r="A410" s="331" t="b">
        <v>1</v>
      </c>
      <c r="B410" s="331" t="s">
        <v>192</v>
      </c>
      <c r="C410" s="331" t="s">
        <v>467</v>
      </c>
      <c r="D410" s="331">
        <v>147</v>
      </c>
      <c r="E410" s="331">
        <v>305</v>
      </c>
      <c r="F410" s="331">
        <v>24</v>
      </c>
      <c r="G410" s="331">
        <v>24</v>
      </c>
      <c r="H410" s="331">
        <v>4</v>
      </c>
      <c r="I410" s="331">
        <v>90</v>
      </c>
      <c r="J410" s="331">
        <v>0</v>
      </c>
      <c r="K410" s="331">
        <v>0</v>
      </c>
      <c r="L410" s="331">
        <v>0</v>
      </c>
      <c r="N410" s="202"/>
      <c r="O410" s="259" t="str">
        <f>INDEX([1]main!$C:$C,MATCH(C410,[1]main!$B:$B,0))</f>
        <v>飞蛾</v>
      </c>
      <c r="P410" s="259" t="str">
        <f>INDEX(main!E:E,MATCH(B410,main!B:B,0))</f>
        <v>祖拉寺庙</v>
      </c>
    </row>
    <row r="411" spans="1:16" s="258" customFormat="1" ht="12" customHeight="1">
      <c r="A411" s="331" t="b">
        <v>1</v>
      </c>
      <c r="B411" s="331" t="s">
        <v>192</v>
      </c>
      <c r="C411" s="331" t="s">
        <v>467</v>
      </c>
      <c r="D411" s="331">
        <v>194</v>
      </c>
      <c r="E411" s="331">
        <v>327</v>
      </c>
      <c r="F411" s="331">
        <v>24</v>
      </c>
      <c r="G411" s="331">
        <v>24</v>
      </c>
      <c r="H411" s="331">
        <v>4</v>
      </c>
      <c r="I411" s="331">
        <v>90</v>
      </c>
      <c r="J411" s="331">
        <v>0</v>
      </c>
      <c r="K411" s="331">
        <v>0</v>
      </c>
      <c r="L411" s="331">
        <v>0</v>
      </c>
      <c r="N411" s="257"/>
      <c r="O411" s="259" t="str">
        <f>INDEX([1]main!$C:$C,MATCH(C411,[1]main!$B:$B,0))</f>
        <v>飞蛾</v>
      </c>
      <c r="P411" s="259" t="str">
        <f>INDEX(main!E:E,MATCH(B411,main!B:B,0))</f>
        <v>祖拉寺庙</v>
      </c>
    </row>
    <row r="412" spans="1:16" s="258" customFormat="1" ht="12" customHeight="1">
      <c r="A412" s="331" t="b">
        <v>1</v>
      </c>
      <c r="B412" s="331" t="s">
        <v>192</v>
      </c>
      <c r="C412" s="331" t="s">
        <v>467</v>
      </c>
      <c r="D412" s="331">
        <v>236</v>
      </c>
      <c r="E412" s="331">
        <v>317</v>
      </c>
      <c r="F412" s="331">
        <v>24</v>
      </c>
      <c r="G412" s="331">
        <v>24</v>
      </c>
      <c r="H412" s="331">
        <v>4</v>
      </c>
      <c r="I412" s="331">
        <v>90</v>
      </c>
      <c r="J412" s="331">
        <v>0</v>
      </c>
      <c r="K412" s="331">
        <v>0</v>
      </c>
      <c r="L412" s="331">
        <v>0</v>
      </c>
      <c r="N412" s="257"/>
      <c r="O412" s="259" t="str">
        <f>INDEX([1]main!$C:$C,MATCH(C412,[1]main!$B:$B,0))</f>
        <v>飞蛾</v>
      </c>
      <c r="P412" s="259" t="str">
        <f>INDEX(main!E:E,MATCH(B412,main!B:B,0))</f>
        <v>祖拉寺庙</v>
      </c>
    </row>
    <row r="413" spans="1:16" s="258" customFormat="1" ht="12" customHeight="1">
      <c r="A413" s="331" t="b">
        <v>1</v>
      </c>
      <c r="B413" s="331" t="s">
        <v>192</v>
      </c>
      <c r="C413" s="331" t="s">
        <v>467</v>
      </c>
      <c r="D413" s="331">
        <v>275</v>
      </c>
      <c r="E413" s="331">
        <v>299</v>
      </c>
      <c r="F413" s="331">
        <v>24</v>
      </c>
      <c r="G413" s="331">
        <v>24</v>
      </c>
      <c r="H413" s="331">
        <v>4</v>
      </c>
      <c r="I413" s="331">
        <v>90</v>
      </c>
      <c r="J413" s="331">
        <v>0</v>
      </c>
      <c r="K413" s="331">
        <v>0</v>
      </c>
      <c r="L413" s="331">
        <v>0</v>
      </c>
      <c r="N413" s="257"/>
      <c r="O413" s="259" t="str">
        <f>INDEX([1]main!$C:$C,MATCH(C413,[1]main!$B:$B,0))</f>
        <v>飞蛾</v>
      </c>
      <c r="P413" s="259" t="str">
        <f>INDEX(main!E:E,MATCH(B413,main!B:B,0))</f>
        <v>祖拉寺庙</v>
      </c>
    </row>
    <row r="414" spans="1:16" s="258" customFormat="1" ht="12" customHeight="1">
      <c r="A414" s="331" t="b">
        <v>1</v>
      </c>
      <c r="B414" s="331" t="s">
        <v>192</v>
      </c>
      <c r="C414" s="331" t="s">
        <v>467</v>
      </c>
      <c r="D414" s="331">
        <v>344</v>
      </c>
      <c r="E414" s="331">
        <v>272</v>
      </c>
      <c r="F414" s="331">
        <v>24</v>
      </c>
      <c r="G414" s="331">
        <v>24</v>
      </c>
      <c r="H414" s="331">
        <v>4</v>
      </c>
      <c r="I414" s="331">
        <v>90</v>
      </c>
      <c r="J414" s="331">
        <v>0</v>
      </c>
      <c r="K414" s="331">
        <v>0</v>
      </c>
      <c r="L414" s="331">
        <v>0</v>
      </c>
      <c r="N414" s="257"/>
      <c r="O414" s="259" t="str">
        <f>INDEX([1]main!$C:$C,MATCH(C414,[1]main!$B:$B,0))</f>
        <v>飞蛾</v>
      </c>
      <c r="P414" s="259" t="str">
        <f>INDEX(main!E:E,MATCH(B414,main!B:B,0))</f>
        <v>祖拉寺庙</v>
      </c>
    </row>
    <row r="415" spans="1:16" s="258" customFormat="1" ht="12" customHeight="1">
      <c r="A415" s="331" t="b">
        <v>1</v>
      </c>
      <c r="B415" s="331" t="s">
        <v>192</v>
      </c>
      <c r="C415" s="331" t="s">
        <v>467</v>
      </c>
      <c r="D415" s="331">
        <v>270</v>
      </c>
      <c r="E415" s="331">
        <v>256</v>
      </c>
      <c r="F415" s="331">
        <v>24</v>
      </c>
      <c r="G415" s="331">
        <v>24</v>
      </c>
      <c r="H415" s="331">
        <v>4</v>
      </c>
      <c r="I415" s="331">
        <v>90</v>
      </c>
      <c r="J415" s="331">
        <v>0</v>
      </c>
      <c r="K415" s="331">
        <v>0</v>
      </c>
      <c r="L415" s="331">
        <v>0</v>
      </c>
      <c r="N415" s="257"/>
      <c r="O415" s="259" t="str">
        <f>INDEX([1]main!$C:$C,MATCH(C415,[1]main!$B:$B,0))</f>
        <v>飞蛾</v>
      </c>
      <c r="P415" s="259" t="str">
        <f>INDEX(main!E:E,MATCH(B415,main!B:B,0))</f>
        <v>祖拉寺庙</v>
      </c>
    </row>
    <row r="416" spans="1:16" s="258" customFormat="1" ht="12" customHeight="1">
      <c r="A416" s="331" t="b">
        <v>1</v>
      </c>
      <c r="B416" s="331" t="s">
        <v>192</v>
      </c>
      <c r="C416" s="331" t="s">
        <v>467</v>
      </c>
      <c r="D416" s="331">
        <v>236</v>
      </c>
      <c r="E416" s="331">
        <v>236</v>
      </c>
      <c r="F416" s="331">
        <v>24</v>
      </c>
      <c r="G416" s="331">
        <v>24</v>
      </c>
      <c r="H416" s="331">
        <v>4</v>
      </c>
      <c r="I416" s="331">
        <v>90</v>
      </c>
      <c r="J416" s="331">
        <v>0</v>
      </c>
      <c r="K416" s="331">
        <v>0</v>
      </c>
      <c r="L416" s="331">
        <v>0</v>
      </c>
      <c r="N416" s="257"/>
      <c r="O416" s="259" t="str">
        <f>INDEX([1]main!$C:$C,MATCH(C416,[1]main!$B:$B,0))</f>
        <v>飞蛾</v>
      </c>
      <c r="P416" s="259" t="str">
        <f>INDEX(main!E:E,MATCH(B416,main!B:B,0))</f>
        <v>祖拉寺庙</v>
      </c>
    </row>
    <row r="417" spans="1:16" s="258" customFormat="1" ht="12" customHeight="1">
      <c r="A417" s="331" t="b">
        <v>1</v>
      </c>
      <c r="B417" s="331" t="s">
        <v>192</v>
      </c>
      <c r="C417" s="331" t="s">
        <v>467</v>
      </c>
      <c r="D417" s="331">
        <v>209</v>
      </c>
      <c r="E417" s="331">
        <v>228</v>
      </c>
      <c r="F417" s="331">
        <v>24</v>
      </c>
      <c r="G417" s="331">
        <v>24</v>
      </c>
      <c r="H417" s="331">
        <v>4</v>
      </c>
      <c r="I417" s="331">
        <v>90</v>
      </c>
      <c r="J417" s="331">
        <v>0</v>
      </c>
      <c r="K417" s="331">
        <v>0</v>
      </c>
      <c r="L417" s="331">
        <v>0</v>
      </c>
      <c r="N417" s="257"/>
      <c r="O417" s="259" t="str">
        <f>INDEX([1]main!$C:$C,MATCH(C417,[1]main!$B:$B,0))</f>
        <v>飞蛾</v>
      </c>
      <c r="P417" s="259" t="str">
        <f>INDEX(main!E:E,MATCH(B417,main!B:B,0))</f>
        <v>祖拉寺庙</v>
      </c>
    </row>
    <row r="418" spans="1:16" s="258" customFormat="1" ht="12" customHeight="1">
      <c r="A418" s="331" t="b">
        <v>1</v>
      </c>
      <c r="B418" s="331" t="s">
        <v>192</v>
      </c>
      <c r="C418" s="331" t="s">
        <v>467</v>
      </c>
      <c r="D418" s="331">
        <v>178</v>
      </c>
      <c r="E418" s="331">
        <v>213</v>
      </c>
      <c r="F418" s="331">
        <v>24</v>
      </c>
      <c r="G418" s="331">
        <v>24</v>
      </c>
      <c r="H418" s="331">
        <v>4</v>
      </c>
      <c r="I418" s="331">
        <v>90</v>
      </c>
      <c r="J418" s="331">
        <v>0</v>
      </c>
      <c r="K418" s="331">
        <v>0</v>
      </c>
      <c r="L418" s="331">
        <v>0</v>
      </c>
      <c r="N418" s="257"/>
      <c r="O418" s="259" t="str">
        <f>INDEX([1]main!$C:$C,MATCH(C418,[1]main!$B:$B,0))</f>
        <v>飞蛾</v>
      </c>
      <c r="P418" s="259" t="str">
        <f>INDEX(main!E:E,MATCH(B418,main!B:B,0))</f>
        <v>祖拉寺庙</v>
      </c>
    </row>
    <row r="419" spans="1:16" s="258" customFormat="1" ht="12" customHeight="1">
      <c r="A419" s="331" t="b">
        <v>1</v>
      </c>
      <c r="B419" s="331" t="s">
        <v>192</v>
      </c>
      <c r="C419" s="331" t="s">
        <v>467</v>
      </c>
      <c r="D419" s="331">
        <v>378</v>
      </c>
      <c r="E419" s="331">
        <v>252</v>
      </c>
      <c r="F419" s="331">
        <v>24</v>
      </c>
      <c r="G419" s="331">
        <v>24</v>
      </c>
      <c r="H419" s="331">
        <v>4</v>
      </c>
      <c r="I419" s="331">
        <v>90</v>
      </c>
      <c r="J419" s="331">
        <v>0</v>
      </c>
      <c r="K419" s="331">
        <v>0</v>
      </c>
      <c r="L419" s="331">
        <v>0</v>
      </c>
      <c r="N419" s="257"/>
      <c r="O419" s="259" t="str">
        <f>INDEX([1]main!$C:$C,MATCH(C419,[1]main!$B:$B,0))</f>
        <v>飞蛾</v>
      </c>
      <c r="P419" s="259" t="str">
        <f>INDEX(main!E:E,MATCH(B419,main!B:B,0))</f>
        <v>祖拉寺庙</v>
      </c>
    </row>
    <row r="420" spans="1:16" s="258" customFormat="1" ht="12" customHeight="1">
      <c r="A420" s="331" t="b">
        <v>1</v>
      </c>
      <c r="B420" s="331" t="s">
        <v>192</v>
      </c>
      <c r="C420" s="331" t="s">
        <v>469</v>
      </c>
      <c r="D420" s="331">
        <v>44</v>
      </c>
      <c r="E420" s="331">
        <v>171</v>
      </c>
      <c r="F420" s="331">
        <v>24</v>
      </c>
      <c r="G420" s="331">
        <v>24</v>
      </c>
      <c r="H420" s="331">
        <v>4</v>
      </c>
      <c r="I420" s="331">
        <v>90</v>
      </c>
      <c r="J420" s="331">
        <v>0</v>
      </c>
      <c r="K420" s="331">
        <v>0</v>
      </c>
      <c r="L420" s="331">
        <v>0</v>
      </c>
      <c r="N420" s="257"/>
      <c r="O420" s="259" t="str">
        <f>INDEX([1]main!$C:$C,MATCH(C420,[1]main!$B:$B,0))</f>
        <v>祖拉石像</v>
      </c>
      <c r="P420" s="259" t="str">
        <f>INDEX(main!E:E,MATCH(B420,main!B:B,0))</f>
        <v>祖拉寺庙</v>
      </c>
    </row>
    <row r="421" spans="1:16" s="258" customFormat="1" ht="12" customHeight="1">
      <c r="A421" s="331" t="b">
        <v>1</v>
      </c>
      <c r="B421" s="331" t="s">
        <v>192</v>
      </c>
      <c r="C421" s="331" t="s">
        <v>469</v>
      </c>
      <c r="D421" s="331">
        <v>68</v>
      </c>
      <c r="E421" s="331">
        <v>155</v>
      </c>
      <c r="F421" s="331">
        <v>24</v>
      </c>
      <c r="G421" s="331">
        <v>24</v>
      </c>
      <c r="H421" s="331">
        <v>4</v>
      </c>
      <c r="I421" s="331">
        <v>90</v>
      </c>
      <c r="J421" s="331">
        <v>0</v>
      </c>
      <c r="K421" s="331">
        <v>0</v>
      </c>
      <c r="L421" s="331">
        <v>0</v>
      </c>
      <c r="N421" s="257"/>
      <c r="O421" s="259" t="str">
        <f>INDEX([1]main!$C:$C,MATCH(C421,[1]main!$B:$B,0))</f>
        <v>祖拉石像</v>
      </c>
      <c r="P421" s="259" t="str">
        <f>INDEX(main!E:E,MATCH(B421,main!B:B,0))</f>
        <v>祖拉寺庙</v>
      </c>
    </row>
    <row r="422" spans="1:16" s="258" customFormat="1" ht="12" customHeight="1">
      <c r="A422" s="331" t="b">
        <v>1</v>
      </c>
      <c r="B422" s="331" t="s">
        <v>192</v>
      </c>
      <c r="C422" s="331" t="s">
        <v>469</v>
      </c>
      <c r="D422" s="331">
        <v>110</v>
      </c>
      <c r="E422" s="331">
        <v>165</v>
      </c>
      <c r="F422" s="331">
        <v>24</v>
      </c>
      <c r="G422" s="331">
        <v>24</v>
      </c>
      <c r="H422" s="331">
        <v>4</v>
      </c>
      <c r="I422" s="331">
        <v>90</v>
      </c>
      <c r="J422" s="331">
        <v>0</v>
      </c>
      <c r="K422" s="331">
        <v>0</v>
      </c>
      <c r="L422" s="331">
        <v>0</v>
      </c>
      <c r="N422" s="257"/>
      <c r="O422" s="259" t="str">
        <f>INDEX([1]main!$C:$C,MATCH(C422,[1]main!$B:$B,0))</f>
        <v>祖拉石像</v>
      </c>
      <c r="P422" s="259" t="str">
        <f>INDEX(main!E:E,MATCH(B422,main!B:B,0))</f>
        <v>祖拉寺庙</v>
      </c>
    </row>
    <row r="423" spans="1:16" s="258" customFormat="1" ht="12" customHeight="1">
      <c r="A423" s="331" t="b">
        <v>1</v>
      </c>
      <c r="B423" s="331" t="s">
        <v>192</v>
      </c>
      <c r="C423" s="331" t="s">
        <v>469</v>
      </c>
      <c r="D423" s="331">
        <v>146</v>
      </c>
      <c r="E423" s="331">
        <v>163</v>
      </c>
      <c r="F423" s="331">
        <v>24</v>
      </c>
      <c r="G423" s="331">
        <v>24</v>
      </c>
      <c r="H423" s="331">
        <v>4</v>
      </c>
      <c r="I423" s="331">
        <v>90</v>
      </c>
      <c r="J423" s="331">
        <v>0</v>
      </c>
      <c r="K423" s="331">
        <v>0</v>
      </c>
      <c r="L423" s="331">
        <v>0</v>
      </c>
      <c r="N423" s="257"/>
      <c r="O423" s="259" t="str">
        <f>INDEX([1]main!$C:$C,MATCH(C423,[1]main!$B:$B,0))</f>
        <v>祖拉石像</v>
      </c>
      <c r="P423" s="259" t="str">
        <f>INDEX(main!E:E,MATCH(B423,main!B:B,0))</f>
        <v>祖拉寺庙</v>
      </c>
    </row>
    <row r="424" spans="1:16" s="258" customFormat="1" ht="12" customHeight="1">
      <c r="A424" s="331" t="b">
        <v>1</v>
      </c>
      <c r="B424" s="331" t="s">
        <v>192</v>
      </c>
      <c r="C424" s="331" t="s">
        <v>469</v>
      </c>
      <c r="D424" s="331">
        <v>136</v>
      </c>
      <c r="E424" s="331">
        <v>122</v>
      </c>
      <c r="F424" s="331">
        <v>24</v>
      </c>
      <c r="G424" s="331">
        <v>24</v>
      </c>
      <c r="H424" s="331">
        <v>4</v>
      </c>
      <c r="I424" s="331">
        <v>90</v>
      </c>
      <c r="J424" s="331">
        <v>0</v>
      </c>
      <c r="K424" s="331">
        <v>0</v>
      </c>
      <c r="L424" s="331">
        <v>0</v>
      </c>
      <c r="N424" s="257"/>
      <c r="O424" s="259" t="str">
        <f>INDEX([1]main!$C:$C,MATCH(C424,[1]main!$B:$B,0))</f>
        <v>祖拉石像</v>
      </c>
      <c r="P424" s="259" t="str">
        <f>INDEX(main!E:E,MATCH(B424,main!B:B,0))</f>
        <v>祖拉寺庙</v>
      </c>
    </row>
    <row r="425" spans="1:16" s="258" customFormat="1" ht="12" customHeight="1">
      <c r="A425" s="331" t="b">
        <v>1</v>
      </c>
      <c r="B425" s="331" t="s">
        <v>192</v>
      </c>
      <c r="C425" s="331" t="s">
        <v>469</v>
      </c>
      <c r="D425" s="331">
        <v>175</v>
      </c>
      <c r="E425" s="331">
        <v>137</v>
      </c>
      <c r="F425" s="331">
        <v>24</v>
      </c>
      <c r="G425" s="331">
        <v>24</v>
      </c>
      <c r="H425" s="331">
        <v>4</v>
      </c>
      <c r="I425" s="331">
        <v>90</v>
      </c>
      <c r="J425" s="331">
        <v>0</v>
      </c>
      <c r="K425" s="331">
        <v>0</v>
      </c>
      <c r="L425" s="331">
        <v>0</v>
      </c>
      <c r="N425" s="257"/>
      <c r="O425" s="259" t="str">
        <f>INDEX([1]main!$C:$C,MATCH(C425,[1]main!$B:$B,0))</f>
        <v>祖拉石像</v>
      </c>
      <c r="P425" s="259" t="str">
        <f>INDEX(main!E:E,MATCH(B425,main!B:B,0))</f>
        <v>祖拉寺庙</v>
      </c>
    </row>
    <row r="426" spans="1:16" s="258" customFormat="1" ht="12" customHeight="1">
      <c r="A426" s="331" t="b">
        <v>1</v>
      </c>
      <c r="B426" s="331" t="s">
        <v>192</v>
      </c>
      <c r="C426" s="331" t="s">
        <v>469</v>
      </c>
      <c r="D426" s="331">
        <v>218</v>
      </c>
      <c r="E426" s="331">
        <v>140</v>
      </c>
      <c r="F426" s="331">
        <v>24</v>
      </c>
      <c r="G426" s="331">
        <v>24</v>
      </c>
      <c r="H426" s="331">
        <v>4</v>
      </c>
      <c r="I426" s="331">
        <v>90</v>
      </c>
      <c r="J426" s="331">
        <v>0</v>
      </c>
      <c r="K426" s="331">
        <v>0</v>
      </c>
      <c r="L426" s="331">
        <v>0</v>
      </c>
      <c r="N426" s="257"/>
      <c r="O426" s="259" t="str">
        <f>INDEX([1]main!$C:$C,MATCH(C426,[1]main!$B:$B,0))</f>
        <v>祖拉石像</v>
      </c>
      <c r="P426" s="259" t="str">
        <f>INDEX(main!E:E,MATCH(B426,main!B:B,0))</f>
        <v>祖拉寺庙</v>
      </c>
    </row>
    <row r="427" spans="1:16" s="256" customFormat="1" ht="12" customHeight="1">
      <c r="A427" s="331" t="b">
        <v>1</v>
      </c>
      <c r="B427" s="331" t="s">
        <v>192</v>
      </c>
      <c r="C427" s="331" t="s">
        <v>469</v>
      </c>
      <c r="D427" s="331">
        <v>254</v>
      </c>
      <c r="E427" s="331">
        <v>126</v>
      </c>
      <c r="F427" s="331">
        <v>24</v>
      </c>
      <c r="G427" s="331">
        <v>24</v>
      </c>
      <c r="H427" s="331">
        <v>4</v>
      </c>
      <c r="I427" s="331">
        <v>90</v>
      </c>
      <c r="J427" s="331">
        <v>0</v>
      </c>
      <c r="K427" s="331">
        <v>0</v>
      </c>
      <c r="L427" s="331">
        <v>0</v>
      </c>
      <c r="N427" s="202"/>
      <c r="O427" s="259" t="str">
        <f>INDEX([1]main!$C:$C,MATCH(C427,[1]main!$B:$B,0))</f>
        <v>祖拉石像</v>
      </c>
      <c r="P427" s="259" t="str">
        <f>INDEX(main!E:E,MATCH(B427,main!B:B,0))</f>
        <v>祖拉寺庙</v>
      </c>
    </row>
    <row r="428" spans="1:16" s="256" customFormat="1" ht="12" customHeight="1">
      <c r="A428" s="331" t="b">
        <v>1</v>
      </c>
      <c r="B428" s="331" t="s">
        <v>192</v>
      </c>
      <c r="C428" s="331" t="s">
        <v>469</v>
      </c>
      <c r="D428" s="331">
        <v>291</v>
      </c>
      <c r="E428" s="331">
        <v>142</v>
      </c>
      <c r="F428" s="331">
        <v>24</v>
      </c>
      <c r="G428" s="331">
        <v>24</v>
      </c>
      <c r="H428" s="331">
        <v>4</v>
      </c>
      <c r="I428" s="331">
        <v>90</v>
      </c>
      <c r="J428" s="331">
        <v>0</v>
      </c>
      <c r="K428" s="331">
        <v>0</v>
      </c>
      <c r="L428" s="331">
        <v>0</v>
      </c>
      <c r="N428" s="202"/>
      <c r="O428" s="259" t="str">
        <f>INDEX([1]main!$C:$C,MATCH(C428,[1]main!$B:$B,0))</f>
        <v>祖拉石像</v>
      </c>
      <c r="P428" s="259" t="str">
        <f>INDEX(main!E:E,MATCH(B428,main!B:B,0))</f>
        <v>祖拉寺庙</v>
      </c>
    </row>
    <row r="429" spans="1:16" s="256" customFormat="1" ht="12" customHeight="1">
      <c r="A429" s="331" t="b">
        <v>1</v>
      </c>
      <c r="B429" s="331" t="s">
        <v>192</v>
      </c>
      <c r="C429" s="331" t="s">
        <v>469</v>
      </c>
      <c r="D429" s="331">
        <v>321</v>
      </c>
      <c r="E429" s="331">
        <v>131</v>
      </c>
      <c r="F429" s="331">
        <v>24</v>
      </c>
      <c r="G429" s="331">
        <v>24</v>
      </c>
      <c r="H429" s="331">
        <v>4</v>
      </c>
      <c r="I429" s="331">
        <v>90</v>
      </c>
      <c r="J429" s="331">
        <v>0</v>
      </c>
      <c r="K429" s="331">
        <v>0</v>
      </c>
      <c r="L429" s="331">
        <v>0</v>
      </c>
      <c r="N429" s="202"/>
      <c r="O429" s="259" t="str">
        <f>INDEX([1]main!$C:$C,MATCH(C429,[1]main!$B:$B,0))</f>
        <v>祖拉石像</v>
      </c>
      <c r="P429" s="259" t="str">
        <f>INDEX(main!E:E,MATCH(B429,main!B:B,0))</f>
        <v>祖拉寺庙</v>
      </c>
    </row>
    <row r="430" spans="1:16" s="256" customFormat="1" ht="12" customHeight="1">
      <c r="A430" s="331" t="b">
        <v>1</v>
      </c>
      <c r="B430" s="331" t="s">
        <v>192</v>
      </c>
      <c r="C430" s="331" t="s">
        <v>469</v>
      </c>
      <c r="D430" s="331">
        <v>353</v>
      </c>
      <c r="E430" s="331">
        <v>114</v>
      </c>
      <c r="F430" s="331">
        <v>24</v>
      </c>
      <c r="G430" s="331">
        <v>24</v>
      </c>
      <c r="H430" s="331">
        <v>4</v>
      </c>
      <c r="I430" s="331">
        <v>90</v>
      </c>
      <c r="J430" s="331">
        <v>0</v>
      </c>
      <c r="K430" s="331">
        <v>0</v>
      </c>
      <c r="L430" s="331">
        <v>0</v>
      </c>
      <c r="N430" s="202"/>
      <c r="O430" s="259" t="str">
        <f>INDEX([1]main!$C:$C,MATCH(C430,[1]main!$B:$B,0))</f>
        <v>祖拉石像</v>
      </c>
      <c r="P430" s="259" t="str">
        <f>INDEX(main!E:E,MATCH(B430,main!B:B,0))</f>
        <v>祖拉寺庙</v>
      </c>
    </row>
    <row r="431" spans="1:16" s="256" customFormat="1" ht="12" customHeight="1">
      <c r="A431" s="331" t="b">
        <v>1</v>
      </c>
      <c r="B431" s="331" t="s">
        <v>192</v>
      </c>
      <c r="C431" s="331" t="s">
        <v>468</v>
      </c>
      <c r="D431" s="331">
        <v>291</v>
      </c>
      <c r="E431" s="331">
        <v>277</v>
      </c>
      <c r="F431" s="331">
        <v>8</v>
      </c>
      <c r="G431" s="331">
        <v>8</v>
      </c>
      <c r="H431" s="331">
        <v>1</v>
      </c>
      <c r="I431" s="331">
        <v>300</v>
      </c>
      <c r="J431" s="331">
        <v>0</v>
      </c>
      <c r="K431" s="331">
        <v>0</v>
      </c>
      <c r="L431" s="331">
        <v>0</v>
      </c>
      <c r="N431" s="202"/>
      <c r="O431" s="259" t="str">
        <f>INDEX([1]main!$C:$C,MATCH(C431,[1]main!$B:$B,0))</f>
        <v>精英祖拉卫士</v>
      </c>
      <c r="P431" s="259" t="str">
        <f>INDEX(main!E:E,MATCH(B431,main!B:B,0))</f>
        <v>祖拉寺庙</v>
      </c>
    </row>
    <row r="432" spans="1:16" s="256" customFormat="1" ht="12" customHeight="1">
      <c r="A432" s="331" t="b">
        <v>1</v>
      </c>
      <c r="B432" s="331" t="s">
        <v>192</v>
      </c>
      <c r="C432" s="331" t="s">
        <v>468</v>
      </c>
      <c r="D432" s="331">
        <v>201</v>
      </c>
      <c r="E432" s="331">
        <v>327</v>
      </c>
      <c r="F432" s="331">
        <v>8</v>
      </c>
      <c r="G432" s="331">
        <v>8</v>
      </c>
      <c r="H432" s="331">
        <v>1</v>
      </c>
      <c r="I432" s="331">
        <v>300</v>
      </c>
      <c r="J432" s="331">
        <v>0</v>
      </c>
      <c r="K432" s="331">
        <v>0</v>
      </c>
      <c r="L432" s="331">
        <v>0</v>
      </c>
      <c r="N432" s="202"/>
      <c r="O432" s="259" t="str">
        <f>INDEX([1]main!$C:$C,MATCH(C432,[1]main!$B:$B,0))</f>
        <v>精英祖拉卫士</v>
      </c>
      <c r="P432" s="259" t="str">
        <f>INDEX(main!E:E,MATCH(B432,main!B:B,0))</f>
        <v>祖拉寺庙</v>
      </c>
    </row>
    <row r="433" spans="1:16" s="319" customFormat="1" ht="12" customHeight="1">
      <c r="A433" s="319" t="b">
        <v>1</v>
      </c>
      <c r="B433" s="319" t="s">
        <v>192</v>
      </c>
      <c r="C433" s="319" t="s">
        <v>707</v>
      </c>
      <c r="D433" s="319">
        <v>56</v>
      </c>
      <c r="E433" s="319">
        <v>162</v>
      </c>
      <c r="F433" s="319">
        <v>240</v>
      </c>
      <c r="G433" s="319">
        <v>160</v>
      </c>
      <c r="H433" s="319">
        <v>1</v>
      </c>
      <c r="I433" s="319">
        <v>1200</v>
      </c>
      <c r="J433" s="319">
        <v>0</v>
      </c>
      <c r="K433" s="319">
        <v>0</v>
      </c>
      <c r="L433" s="319">
        <v>0</v>
      </c>
      <c r="N433" s="298"/>
      <c r="O433" s="319" t="str">
        <f>INDEX([1]main!$C:$C,MATCH(C433,[1]main!$B:$B,0))</f>
        <v>汪洋小盗</v>
      </c>
      <c r="P433" s="319" t="str">
        <f>INDEX(main!E:E,MATCH(B433,main!B:B,0))</f>
        <v>祖拉寺庙</v>
      </c>
    </row>
    <row r="434" spans="1:16" s="319" customFormat="1" ht="12" customHeight="1">
      <c r="A434" s="319" t="b">
        <v>1</v>
      </c>
      <c r="B434" s="319" t="s">
        <v>192</v>
      </c>
      <c r="C434" s="319" t="s">
        <v>708</v>
      </c>
      <c r="D434" s="319">
        <v>74</v>
      </c>
      <c r="E434" s="319">
        <v>162</v>
      </c>
      <c r="F434" s="319">
        <v>240</v>
      </c>
      <c r="G434" s="319">
        <v>160</v>
      </c>
      <c r="H434" s="319">
        <v>1</v>
      </c>
      <c r="I434" s="319">
        <v>1200</v>
      </c>
      <c r="J434" s="319">
        <v>0</v>
      </c>
      <c r="K434" s="319">
        <v>0</v>
      </c>
      <c r="L434" s="319">
        <v>0</v>
      </c>
      <c r="N434" s="298"/>
      <c r="O434" s="319" t="str">
        <f>INDEX([1]main!$C:$C,MATCH(C434,[1]main!$B:$B,0))</f>
        <v>神风怪盗</v>
      </c>
      <c r="P434" s="319" t="str">
        <f>INDEX(main!E:E,MATCH(B434,main!B:B,0))</f>
        <v>祖拉寺庙</v>
      </c>
    </row>
    <row r="435" spans="1:16" s="197" customFormat="1" ht="12" customHeight="1">
      <c r="A435" s="260" t="b">
        <v>1</v>
      </c>
      <c r="B435" s="260" t="s">
        <v>193</v>
      </c>
      <c r="C435" s="260" t="s">
        <v>470</v>
      </c>
      <c r="D435" s="260">
        <v>259</v>
      </c>
      <c r="E435" s="260">
        <v>132</v>
      </c>
      <c r="F435" s="260">
        <v>8</v>
      </c>
      <c r="G435" s="260">
        <v>8</v>
      </c>
      <c r="H435" s="260">
        <v>1</v>
      </c>
      <c r="I435" s="260">
        <v>0</v>
      </c>
      <c r="J435" s="260">
        <v>1</v>
      </c>
      <c r="K435" s="260">
        <v>0</v>
      </c>
      <c r="L435" s="260">
        <v>0</v>
      </c>
      <c r="M435" s="271" t="s">
        <v>440</v>
      </c>
      <c r="O435" s="197" t="str">
        <f>INDEX([1]main!$C:$C,MATCH(C435,[1]main!$B:$B,0))</f>
        <v>祖拉领主</v>
      </c>
      <c r="P435" s="197" t="str">
        <f>INDEX(main!E:E,MATCH(B435,main!B:B,0))</f>
        <v>祖拉寺庙二层</v>
      </c>
    </row>
    <row r="436" spans="1:16" s="197" customFormat="1" ht="12" customHeight="1">
      <c r="A436" s="260" t="b">
        <v>1</v>
      </c>
      <c r="B436" s="260" t="s">
        <v>193</v>
      </c>
      <c r="C436" s="260" t="s">
        <v>651</v>
      </c>
      <c r="D436" s="260">
        <v>210</v>
      </c>
      <c r="E436" s="260">
        <v>245</v>
      </c>
      <c r="F436" s="260">
        <v>50</v>
      </c>
      <c r="G436" s="260">
        <v>50</v>
      </c>
      <c r="H436" s="260">
        <v>3</v>
      </c>
      <c r="I436" s="260">
        <v>300</v>
      </c>
      <c r="J436" s="260">
        <v>0</v>
      </c>
      <c r="K436" s="260">
        <v>0</v>
      </c>
      <c r="L436" s="260">
        <v>0</v>
      </c>
      <c r="O436" s="197" t="str">
        <f>INDEX([1]main!$C:$C,MATCH(C436,[1]main!$B:$B,0))</f>
        <v>精英祖拉卫士</v>
      </c>
      <c r="P436" s="197" t="str">
        <f>INDEX(main!E:E,MATCH(B436,main!B:B,0))</f>
        <v>祖拉寺庙二层</v>
      </c>
    </row>
    <row r="437" spans="1:16" s="259" customFormat="1" ht="12" customHeight="1">
      <c r="A437" s="260" t="b">
        <v>1</v>
      </c>
      <c r="B437" s="260" t="s">
        <v>193</v>
      </c>
      <c r="C437" s="260" t="s">
        <v>653</v>
      </c>
      <c r="D437" s="260">
        <v>183</v>
      </c>
      <c r="E437" s="260">
        <v>153</v>
      </c>
      <c r="F437" s="260">
        <v>56</v>
      </c>
      <c r="G437" s="260">
        <v>24</v>
      </c>
      <c r="H437" s="260">
        <v>3</v>
      </c>
      <c r="I437" s="260">
        <v>300</v>
      </c>
      <c r="J437" s="260">
        <v>0</v>
      </c>
      <c r="K437" s="260">
        <v>0</v>
      </c>
      <c r="L437" s="260">
        <v>0</v>
      </c>
      <c r="O437" s="260" t="str">
        <f>INDEX([1]main!$C:$C,MATCH(C437,[1]main!$B:$B,0))</f>
        <v>精英祖拉卫士</v>
      </c>
      <c r="P437" s="260" t="str">
        <f>INDEX(main!E:E,MATCH(B437,main!B:B,0))</f>
        <v>祖拉寺庙二层</v>
      </c>
    </row>
    <row r="438" spans="1:16" s="288" customFormat="1" ht="12" customHeight="1">
      <c r="A438" s="289" t="b">
        <v>1</v>
      </c>
      <c r="B438" s="289" t="s">
        <v>193</v>
      </c>
      <c r="C438" s="289" t="s">
        <v>650</v>
      </c>
      <c r="D438" s="289">
        <v>139</v>
      </c>
      <c r="E438" s="289">
        <v>260</v>
      </c>
      <c r="F438" s="289">
        <v>24</v>
      </c>
      <c r="G438" s="289">
        <v>24</v>
      </c>
      <c r="H438" s="289">
        <v>5</v>
      </c>
      <c r="I438" s="289">
        <v>90</v>
      </c>
      <c r="J438" s="289">
        <v>0</v>
      </c>
      <c r="K438" s="289">
        <v>0</v>
      </c>
      <c r="L438" s="289">
        <v>0</v>
      </c>
      <c r="O438" s="289" t="str">
        <f>INDEX([1]main!$C:$C,MATCH(C438,[1]main!$B:$B,0))</f>
        <v>赏金祖拉石像</v>
      </c>
      <c r="P438" s="289" t="str">
        <f>INDEX(main!E:E,MATCH(B438,main!B:B,0))</f>
        <v>祖拉寺庙二层</v>
      </c>
    </row>
    <row r="439" spans="1:16" s="288" customFormat="1" ht="12" customHeight="1">
      <c r="A439" s="289" t="b">
        <v>1</v>
      </c>
      <c r="B439" s="289" t="s">
        <v>193</v>
      </c>
      <c r="C439" s="289" t="s">
        <v>650</v>
      </c>
      <c r="D439" s="289">
        <v>172</v>
      </c>
      <c r="E439" s="289">
        <v>252</v>
      </c>
      <c r="F439" s="289">
        <v>24</v>
      </c>
      <c r="G439" s="289">
        <v>24</v>
      </c>
      <c r="H439" s="289">
        <v>5</v>
      </c>
      <c r="I439" s="289">
        <v>90</v>
      </c>
      <c r="J439" s="289">
        <v>0</v>
      </c>
      <c r="K439" s="289">
        <v>0</v>
      </c>
      <c r="L439" s="289">
        <v>0</v>
      </c>
      <c r="O439" s="289" t="str">
        <f>INDEX([1]main!$C:$C,MATCH(C439,[1]main!$B:$B,0))</f>
        <v>赏金祖拉石像</v>
      </c>
      <c r="P439" s="289" t="str">
        <f>INDEX(main!E:E,MATCH(B439,main!B:B,0))</f>
        <v>祖拉寺庙二层</v>
      </c>
    </row>
    <row r="440" spans="1:16" s="288" customFormat="1" ht="12" customHeight="1">
      <c r="A440" s="289" t="b">
        <v>1</v>
      </c>
      <c r="B440" s="289" t="s">
        <v>193</v>
      </c>
      <c r="C440" s="289" t="s">
        <v>650</v>
      </c>
      <c r="D440" s="289">
        <v>217</v>
      </c>
      <c r="E440" s="289">
        <v>252</v>
      </c>
      <c r="F440" s="289">
        <v>24</v>
      </c>
      <c r="G440" s="289">
        <v>24</v>
      </c>
      <c r="H440" s="289">
        <v>5</v>
      </c>
      <c r="I440" s="289">
        <v>90</v>
      </c>
      <c r="J440" s="289">
        <v>0</v>
      </c>
      <c r="K440" s="289">
        <v>0</v>
      </c>
      <c r="L440" s="289">
        <v>0</v>
      </c>
      <c r="O440" s="289" t="str">
        <f>INDEX([1]main!$C:$C,MATCH(C440,[1]main!$B:$B,0))</f>
        <v>赏金祖拉石像</v>
      </c>
      <c r="P440" s="289" t="str">
        <f>INDEX(main!E:E,MATCH(B440,main!B:B,0))</f>
        <v>祖拉寺庙二层</v>
      </c>
    </row>
    <row r="441" spans="1:16" s="288" customFormat="1" ht="12" customHeight="1">
      <c r="A441" s="289" t="b">
        <v>1</v>
      </c>
      <c r="B441" s="289" t="s">
        <v>193</v>
      </c>
      <c r="C441" s="289" t="s">
        <v>650</v>
      </c>
      <c r="D441" s="289">
        <v>252</v>
      </c>
      <c r="E441" s="289">
        <v>247</v>
      </c>
      <c r="F441" s="289">
        <v>24</v>
      </c>
      <c r="G441" s="289">
        <v>24</v>
      </c>
      <c r="H441" s="289">
        <v>5</v>
      </c>
      <c r="I441" s="289">
        <v>90</v>
      </c>
      <c r="J441" s="289">
        <v>0</v>
      </c>
      <c r="K441" s="289">
        <v>0</v>
      </c>
      <c r="L441" s="289">
        <v>0</v>
      </c>
      <c r="O441" s="289" t="str">
        <f>INDEX([1]main!$C:$C,MATCH(C441,[1]main!$B:$B,0))</f>
        <v>赏金祖拉石像</v>
      </c>
      <c r="P441" s="289" t="str">
        <f>INDEX(main!E:E,MATCH(B441,main!B:B,0))</f>
        <v>祖拉寺庙二层</v>
      </c>
    </row>
    <row r="442" spans="1:16" s="288" customFormat="1" ht="12" customHeight="1">
      <c r="A442" s="289" t="b">
        <v>1</v>
      </c>
      <c r="B442" s="289" t="s">
        <v>193</v>
      </c>
      <c r="C442" s="289" t="s">
        <v>650</v>
      </c>
      <c r="D442" s="289">
        <v>276</v>
      </c>
      <c r="E442" s="289">
        <v>235</v>
      </c>
      <c r="F442" s="289">
        <v>24</v>
      </c>
      <c r="G442" s="289">
        <v>24</v>
      </c>
      <c r="H442" s="289">
        <v>5</v>
      </c>
      <c r="I442" s="289">
        <v>90</v>
      </c>
      <c r="J442" s="289">
        <v>0</v>
      </c>
      <c r="K442" s="289">
        <v>0</v>
      </c>
      <c r="L442" s="289">
        <v>0</v>
      </c>
      <c r="O442" s="289" t="str">
        <f>INDEX([1]main!$C:$C,MATCH(C442,[1]main!$B:$B,0))</f>
        <v>赏金祖拉石像</v>
      </c>
      <c r="P442" s="289" t="str">
        <f>INDEX(main!E:E,MATCH(B442,main!B:B,0))</f>
        <v>祖拉寺庙二层</v>
      </c>
    </row>
    <row r="443" spans="1:16" s="288" customFormat="1" ht="12" customHeight="1">
      <c r="A443" s="289" t="b">
        <v>1</v>
      </c>
      <c r="B443" s="289" t="s">
        <v>193</v>
      </c>
      <c r="C443" s="289" t="s">
        <v>650</v>
      </c>
      <c r="D443" s="289">
        <v>230</v>
      </c>
      <c r="E443" s="289">
        <v>216</v>
      </c>
      <c r="F443" s="289">
        <v>24</v>
      </c>
      <c r="G443" s="289">
        <v>24</v>
      </c>
      <c r="H443" s="289">
        <v>5</v>
      </c>
      <c r="I443" s="289">
        <v>90</v>
      </c>
      <c r="J443" s="289">
        <v>0</v>
      </c>
      <c r="K443" s="289">
        <v>0</v>
      </c>
      <c r="L443" s="289">
        <v>0</v>
      </c>
      <c r="O443" s="289" t="str">
        <f>INDEX([1]main!$C:$C,MATCH(C443,[1]main!$B:$B,0))</f>
        <v>赏金祖拉石像</v>
      </c>
      <c r="P443" s="289" t="str">
        <f>INDEX(main!E:E,MATCH(B443,main!B:B,0))</f>
        <v>祖拉寺庙二层</v>
      </c>
    </row>
    <row r="444" spans="1:16" s="288" customFormat="1" ht="12" customHeight="1">
      <c r="A444" s="289" t="b">
        <v>1</v>
      </c>
      <c r="B444" s="289" t="s">
        <v>193</v>
      </c>
      <c r="C444" s="289" t="s">
        <v>650</v>
      </c>
      <c r="D444" s="289">
        <v>207</v>
      </c>
      <c r="E444" s="289">
        <v>195</v>
      </c>
      <c r="F444" s="289">
        <v>24</v>
      </c>
      <c r="G444" s="289">
        <v>24</v>
      </c>
      <c r="H444" s="289">
        <v>5</v>
      </c>
      <c r="I444" s="289">
        <v>90</v>
      </c>
      <c r="J444" s="289">
        <v>0</v>
      </c>
      <c r="K444" s="289">
        <v>0</v>
      </c>
      <c r="L444" s="289">
        <v>0</v>
      </c>
      <c r="O444" s="289" t="str">
        <f>INDEX([1]main!$C:$C,MATCH(C444,[1]main!$B:$B,0))</f>
        <v>赏金祖拉石像</v>
      </c>
      <c r="P444" s="289" t="str">
        <f>INDEX(main!E:E,MATCH(B444,main!B:B,0))</f>
        <v>祖拉寺庙二层</v>
      </c>
    </row>
    <row r="445" spans="1:16" s="288" customFormat="1" ht="12" customHeight="1">
      <c r="A445" s="289" t="b">
        <v>1</v>
      </c>
      <c r="B445" s="289" t="s">
        <v>193</v>
      </c>
      <c r="C445" s="289" t="s">
        <v>650</v>
      </c>
      <c r="D445" s="289">
        <v>203</v>
      </c>
      <c r="E445" s="289">
        <v>273</v>
      </c>
      <c r="F445" s="289">
        <v>24</v>
      </c>
      <c r="G445" s="289">
        <v>24</v>
      </c>
      <c r="H445" s="289">
        <v>5</v>
      </c>
      <c r="I445" s="289">
        <v>90</v>
      </c>
      <c r="J445" s="289">
        <v>0</v>
      </c>
      <c r="K445" s="289">
        <v>0</v>
      </c>
      <c r="L445" s="289">
        <v>0</v>
      </c>
      <c r="O445" s="289" t="str">
        <f>INDEX([1]main!$C:$C,MATCH(C445,[1]main!$B:$B,0))</f>
        <v>赏金祖拉石像</v>
      </c>
      <c r="P445" s="289" t="str">
        <f>INDEX(main!E:E,MATCH(B445,main!B:B,0))</f>
        <v>祖拉寺庙二层</v>
      </c>
    </row>
    <row r="446" spans="1:16" s="288" customFormat="1" ht="12" customHeight="1">
      <c r="A446" s="289" t="b">
        <v>1</v>
      </c>
      <c r="B446" s="289" t="s">
        <v>193</v>
      </c>
      <c r="C446" s="289" t="s">
        <v>652</v>
      </c>
      <c r="D446" s="289">
        <v>63</v>
      </c>
      <c r="E446" s="289">
        <v>202</v>
      </c>
      <c r="F446" s="289">
        <v>24</v>
      </c>
      <c r="G446" s="289">
        <v>24</v>
      </c>
      <c r="H446" s="289">
        <v>5</v>
      </c>
      <c r="I446" s="289">
        <v>90</v>
      </c>
      <c r="J446" s="289">
        <v>0</v>
      </c>
      <c r="K446" s="289">
        <v>0</v>
      </c>
      <c r="L446" s="289">
        <v>0</v>
      </c>
      <c r="O446" s="289" t="str">
        <f>INDEX([1]main!$C:$C,MATCH(C446,[1]main!$B:$B,0))</f>
        <v>成长祖拉石像</v>
      </c>
      <c r="P446" s="289" t="str">
        <f>INDEX(main!E:E,MATCH(B446,main!B:B,0))</f>
        <v>祖拉寺庙二层</v>
      </c>
    </row>
    <row r="447" spans="1:16" s="288" customFormat="1" ht="12" customHeight="1">
      <c r="A447" s="289" t="b">
        <v>1</v>
      </c>
      <c r="B447" s="289" t="s">
        <v>193</v>
      </c>
      <c r="C447" s="289" t="s">
        <v>652</v>
      </c>
      <c r="D447" s="289">
        <v>98</v>
      </c>
      <c r="E447" s="289">
        <v>188</v>
      </c>
      <c r="F447" s="289">
        <v>24</v>
      </c>
      <c r="G447" s="289">
        <v>24</v>
      </c>
      <c r="H447" s="289">
        <v>5</v>
      </c>
      <c r="I447" s="289">
        <v>90</v>
      </c>
      <c r="J447" s="289">
        <v>0</v>
      </c>
      <c r="K447" s="289">
        <v>0</v>
      </c>
      <c r="L447" s="289">
        <v>0</v>
      </c>
      <c r="O447" s="289" t="str">
        <f>INDEX([1]main!$C:$C,MATCH(C447,[1]main!$B:$B,0))</f>
        <v>成长祖拉石像</v>
      </c>
      <c r="P447" s="289" t="str">
        <f>INDEX(main!E:E,MATCH(B447,main!B:B,0))</f>
        <v>祖拉寺庙二层</v>
      </c>
    </row>
    <row r="448" spans="1:16" s="288" customFormat="1" ht="12" customHeight="1">
      <c r="A448" s="289" t="b">
        <v>1</v>
      </c>
      <c r="B448" s="289" t="s">
        <v>193</v>
      </c>
      <c r="C448" s="289" t="s">
        <v>652</v>
      </c>
      <c r="D448" s="289">
        <v>126</v>
      </c>
      <c r="E448" s="289">
        <v>179</v>
      </c>
      <c r="F448" s="289">
        <v>24</v>
      </c>
      <c r="G448" s="289">
        <v>24</v>
      </c>
      <c r="H448" s="289">
        <v>5</v>
      </c>
      <c r="I448" s="289">
        <v>90</v>
      </c>
      <c r="J448" s="289">
        <v>0</v>
      </c>
      <c r="K448" s="289">
        <v>0</v>
      </c>
      <c r="L448" s="289">
        <v>0</v>
      </c>
      <c r="O448" s="289" t="str">
        <f>INDEX([1]main!$C:$C,MATCH(C448,[1]main!$B:$B,0))</f>
        <v>成长祖拉石像</v>
      </c>
      <c r="P448" s="289" t="str">
        <f>INDEX(main!E:E,MATCH(B448,main!B:B,0))</f>
        <v>祖拉寺庙二层</v>
      </c>
    </row>
    <row r="449" spans="1:16" s="288" customFormat="1" ht="12" customHeight="1">
      <c r="A449" s="289" t="b">
        <v>1</v>
      </c>
      <c r="B449" s="289" t="s">
        <v>193</v>
      </c>
      <c r="C449" s="289" t="s">
        <v>652</v>
      </c>
      <c r="D449" s="289">
        <v>178</v>
      </c>
      <c r="E449" s="289">
        <v>168</v>
      </c>
      <c r="F449" s="289">
        <v>24</v>
      </c>
      <c r="G449" s="289">
        <v>24</v>
      </c>
      <c r="H449" s="289">
        <v>5</v>
      </c>
      <c r="I449" s="289">
        <v>90</v>
      </c>
      <c r="J449" s="289">
        <v>0</v>
      </c>
      <c r="K449" s="289">
        <v>0</v>
      </c>
      <c r="L449" s="289">
        <v>0</v>
      </c>
      <c r="O449" s="289" t="str">
        <f>INDEX([1]main!$C:$C,MATCH(C449,[1]main!$B:$B,0))</f>
        <v>成长祖拉石像</v>
      </c>
      <c r="P449" s="289" t="str">
        <f>INDEX(main!E:E,MATCH(B449,main!B:B,0))</f>
        <v>祖拉寺庙二层</v>
      </c>
    </row>
    <row r="450" spans="1:16" s="288" customFormat="1" ht="12" customHeight="1">
      <c r="A450" s="289" t="b">
        <v>1</v>
      </c>
      <c r="B450" s="289" t="s">
        <v>193</v>
      </c>
      <c r="C450" s="289" t="s">
        <v>652</v>
      </c>
      <c r="D450" s="289">
        <v>202</v>
      </c>
      <c r="E450" s="289">
        <v>141</v>
      </c>
      <c r="F450" s="289">
        <v>24</v>
      </c>
      <c r="G450" s="289">
        <v>24</v>
      </c>
      <c r="H450" s="289">
        <v>5</v>
      </c>
      <c r="I450" s="289">
        <v>90</v>
      </c>
      <c r="J450" s="289">
        <v>0</v>
      </c>
      <c r="K450" s="289">
        <v>0</v>
      </c>
      <c r="L450" s="289">
        <v>0</v>
      </c>
      <c r="O450" s="289" t="str">
        <f>INDEX([1]main!$C:$C,MATCH(C450,[1]main!$B:$B,0))</f>
        <v>成长祖拉石像</v>
      </c>
      <c r="P450" s="289" t="str">
        <f>INDEX(main!E:E,MATCH(B450,main!B:B,0))</f>
        <v>祖拉寺庙二层</v>
      </c>
    </row>
    <row r="451" spans="1:16" s="288" customFormat="1" ht="12" customHeight="1">
      <c r="A451" s="289" t="b">
        <v>1</v>
      </c>
      <c r="B451" s="289" t="s">
        <v>193</v>
      </c>
      <c r="C451" s="289" t="s">
        <v>652</v>
      </c>
      <c r="D451" s="289">
        <v>224</v>
      </c>
      <c r="E451" s="289">
        <v>131</v>
      </c>
      <c r="F451" s="289">
        <v>24</v>
      </c>
      <c r="G451" s="289">
        <v>24</v>
      </c>
      <c r="H451" s="289">
        <v>5</v>
      </c>
      <c r="I451" s="289">
        <v>90</v>
      </c>
      <c r="J451" s="289">
        <v>0</v>
      </c>
      <c r="K451" s="289">
        <v>0</v>
      </c>
      <c r="L451" s="289">
        <v>0</v>
      </c>
      <c r="O451" s="289" t="str">
        <f>INDEX([1]main!$C:$C,MATCH(C451,[1]main!$B:$B,0))</f>
        <v>成长祖拉石像</v>
      </c>
      <c r="P451" s="289" t="str">
        <f>INDEX(main!E:E,MATCH(B451,main!B:B,0))</f>
        <v>祖拉寺庙二层</v>
      </c>
    </row>
    <row r="452" spans="1:16" s="288" customFormat="1" ht="12" customHeight="1">
      <c r="A452" s="289" t="b">
        <v>1</v>
      </c>
      <c r="B452" s="289" t="s">
        <v>193</v>
      </c>
      <c r="C452" s="289" t="s">
        <v>652</v>
      </c>
      <c r="D452" s="289">
        <v>93</v>
      </c>
      <c r="E452" s="289">
        <v>225</v>
      </c>
      <c r="F452" s="289">
        <v>24</v>
      </c>
      <c r="G452" s="289">
        <v>24</v>
      </c>
      <c r="H452" s="289">
        <v>5</v>
      </c>
      <c r="I452" s="289">
        <v>90</v>
      </c>
      <c r="J452" s="289">
        <v>0</v>
      </c>
      <c r="K452" s="289">
        <v>0</v>
      </c>
      <c r="L452" s="289">
        <v>0</v>
      </c>
      <c r="O452" s="289" t="str">
        <f>INDEX([1]main!$C:$C,MATCH(C452,[1]main!$B:$B,0))</f>
        <v>成长祖拉石像</v>
      </c>
      <c r="P452" s="289" t="str">
        <f>INDEX(main!E:E,MATCH(B452,main!B:B,0))</f>
        <v>祖拉寺庙二层</v>
      </c>
    </row>
    <row r="453" spans="1:16" s="288" customFormat="1" ht="12" customHeight="1">
      <c r="A453" s="289" t="b">
        <v>1</v>
      </c>
      <c r="B453" s="289" t="s">
        <v>193</v>
      </c>
      <c r="C453" s="289" t="s">
        <v>652</v>
      </c>
      <c r="D453" s="289">
        <v>152</v>
      </c>
      <c r="E453" s="289">
        <v>166</v>
      </c>
      <c r="F453" s="289">
        <v>24</v>
      </c>
      <c r="G453" s="289">
        <v>24</v>
      </c>
      <c r="H453" s="289">
        <v>5</v>
      </c>
      <c r="I453" s="289">
        <v>90</v>
      </c>
      <c r="J453" s="289">
        <v>0</v>
      </c>
      <c r="K453" s="289">
        <v>0</v>
      </c>
      <c r="L453" s="289">
        <v>0</v>
      </c>
      <c r="O453" s="289" t="str">
        <f>INDEX([1]main!$C:$C,MATCH(C453,[1]main!$B:$B,0))</f>
        <v>成长祖拉石像</v>
      </c>
      <c r="P453" s="289" t="str">
        <f>INDEX(main!E:E,MATCH(B453,main!B:B,0))</f>
        <v>祖拉寺庙二层</v>
      </c>
    </row>
    <row r="454" spans="1:16" s="319" customFormat="1" ht="12" customHeight="1">
      <c r="A454" s="319" t="b">
        <v>1</v>
      </c>
      <c r="B454" s="319" t="s">
        <v>193</v>
      </c>
      <c r="C454" s="319" t="s">
        <v>707</v>
      </c>
      <c r="D454" s="319">
        <v>164</v>
      </c>
      <c r="E454" s="319">
        <v>156</v>
      </c>
      <c r="F454" s="319">
        <v>160</v>
      </c>
      <c r="G454" s="319">
        <v>100</v>
      </c>
      <c r="H454" s="319">
        <v>1</v>
      </c>
      <c r="I454" s="319">
        <v>1200</v>
      </c>
      <c r="J454" s="319">
        <v>0</v>
      </c>
      <c r="K454" s="319">
        <v>0</v>
      </c>
      <c r="L454" s="319">
        <v>0</v>
      </c>
      <c r="N454" s="298"/>
      <c r="O454" s="319" t="str">
        <f>INDEX([1]main!$C:$C,MATCH(C454,[1]main!$B:$B,0))</f>
        <v>汪洋小盗</v>
      </c>
      <c r="P454" s="319" t="str">
        <f>INDEX(main!E:E,MATCH(B454,main!B:B,0))</f>
        <v>祖拉寺庙二层</v>
      </c>
    </row>
    <row r="455" spans="1:16" s="319" customFormat="1" ht="12" customHeight="1">
      <c r="A455" s="319" t="b">
        <v>1</v>
      </c>
      <c r="B455" s="319" t="s">
        <v>193</v>
      </c>
      <c r="C455" s="319" t="s">
        <v>708</v>
      </c>
      <c r="D455" s="319">
        <v>177</v>
      </c>
      <c r="E455" s="319">
        <v>154</v>
      </c>
      <c r="F455" s="319">
        <v>160</v>
      </c>
      <c r="G455" s="319">
        <v>100</v>
      </c>
      <c r="H455" s="319">
        <v>1</v>
      </c>
      <c r="I455" s="319">
        <v>1200</v>
      </c>
      <c r="J455" s="319">
        <v>0</v>
      </c>
      <c r="K455" s="319">
        <v>0</v>
      </c>
      <c r="L455" s="319">
        <v>0</v>
      </c>
      <c r="N455" s="298"/>
      <c r="O455" s="319" t="str">
        <f>INDEX([1]main!$C:$C,MATCH(C455,[1]main!$B:$B,0))</f>
        <v>神风怪盗</v>
      </c>
      <c r="P455" s="319" t="str">
        <f>INDEX(main!E:E,MATCH(B455,main!B:B,0))</f>
        <v>祖拉寺庙二层</v>
      </c>
    </row>
    <row r="456" spans="1:16" s="197" customFormat="1" ht="12" customHeight="1">
      <c r="A456" s="197" t="b">
        <v>1</v>
      </c>
      <c r="B456" s="197" t="s">
        <v>194</v>
      </c>
      <c r="C456" s="197" t="s">
        <v>471</v>
      </c>
      <c r="D456" s="197">
        <v>131</v>
      </c>
      <c r="E456" s="197">
        <v>284</v>
      </c>
      <c r="F456" s="197">
        <v>32</v>
      </c>
      <c r="G456" s="197">
        <v>32</v>
      </c>
      <c r="H456" s="197">
        <v>30</v>
      </c>
      <c r="I456" s="197">
        <v>8</v>
      </c>
      <c r="J456" s="197">
        <v>0</v>
      </c>
      <c r="K456" s="197">
        <v>0</v>
      </c>
      <c r="L456" s="197">
        <v>0</v>
      </c>
      <c r="O456" s="197" t="str">
        <f>INDEX([1]main!$C:$C,MATCH(C456,[1]main!$B:$B,0))</f>
        <v>牛头战士</v>
      </c>
      <c r="P456" s="197" t="str">
        <f>INDEX(main!E:E,MATCH(B456,main!B:B,0))</f>
        <v>牛魔圣殿</v>
      </c>
    </row>
    <row r="457" spans="1:16" s="197" customFormat="1" ht="12" customHeight="1">
      <c r="A457" s="197" t="b">
        <v>1</v>
      </c>
      <c r="B457" s="197" t="s">
        <v>194</v>
      </c>
      <c r="C457" s="197" t="s">
        <v>472</v>
      </c>
      <c r="D457" s="197">
        <v>83</v>
      </c>
      <c r="E457" s="197">
        <v>154</v>
      </c>
      <c r="F457" s="197">
        <v>32</v>
      </c>
      <c r="G457" s="197">
        <v>32</v>
      </c>
      <c r="H457" s="197">
        <v>30</v>
      </c>
      <c r="I457" s="197">
        <v>8</v>
      </c>
      <c r="J457" s="197">
        <v>0</v>
      </c>
      <c r="K457" s="197">
        <v>0</v>
      </c>
      <c r="L457" s="197">
        <v>0</v>
      </c>
      <c r="O457" s="197" t="str">
        <f>INDEX([1]main!$C:$C,MATCH(C457,[1]main!$B:$B,0))</f>
        <v>牛头萨满</v>
      </c>
      <c r="P457" s="197" t="str">
        <f>INDEX(main!E:E,MATCH(B457,main!B:B,0))</f>
        <v>牛魔圣殿</v>
      </c>
    </row>
    <row r="458" spans="1:16" s="197" customFormat="1" ht="12" customHeight="1">
      <c r="A458" s="197" t="b">
        <v>1</v>
      </c>
      <c r="B458" s="197" t="s">
        <v>194</v>
      </c>
      <c r="C458" s="197" t="s">
        <v>471</v>
      </c>
      <c r="D458" s="197">
        <v>347</v>
      </c>
      <c r="E458" s="197">
        <v>248</v>
      </c>
      <c r="F458" s="197">
        <v>32</v>
      </c>
      <c r="G458" s="197">
        <v>32</v>
      </c>
      <c r="H458" s="197">
        <v>30</v>
      </c>
      <c r="I458" s="197">
        <v>8</v>
      </c>
      <c r="J458" s="197">
        <v>0</v>
      </c>
      <c r="K458" s="197">
        <v>0</v>
      </c>
      <c r="L458" s="197">
        <v>0</v>
      </c>
      <c r="O458" s="197" t="str">
        <f>INDEX([1]main!$C:$C,MATCH(C458,[1]main!$B:$B,0))</f>
        <v>牛头战士</v>
      </c>
      <c r="P458" s="197" t="str">
        <f>INDEX(main!E:E,MATCH(B458,main!B:B,0))</f>
        <v>牛魔圣殿</v>
      </c>
    </row>
    <row r="459" spans="1:16" s="197" customFormat="1" ht="12" customHeight="1">
      <c r="A459" s="197" t="b">
        <v>1</v>
      </c>
      <c r="B459" s="197" t="s">
        <v>194</v>
      </c>
      <c r="C459" s="197" t="s">
        <v>472</v>
      </c>
      <c r="D459" s="197">
        <v>280</v>
      </c>
      <c r="E459" s="197">
        <v>119</v>
      </c>
      <c r="F459" s="197">
        <v>32</v>
      </c>
      <c r="G459" s="197">
        <v>32</v>
      </c>
      <c r="H459" s="197">
        <v>30</v>
      </c>
      <c r="I459" s="197">
        <v>8</v>
      </c>
      <c r="J459" s="197">
        <v>0</v>
      </c>
      <c r="K459" s="197">
        <v>0</v>
      </c>
      <c r="L459" s="197">
        <v>0</v>
      </c>
      <c r="O459" s="197" t="str">
        <f>INDEX([1]main!$C:$C,MATCH(C459,[1]main!$B:$B,0))</f>
        <v>牛头萨满</v>
      </c>
      <c r="P459" s="197" t="str">
        <f>INDEX(main!E:E,MATCH(B459,main!B:B,0))</f>
        <v>牛魔圣殿</v>
      </c>
    </row>
    <row r="460" spans="1:16" s="197" customFormat="1" ht="12" customHeight="1">
      <c r="A460" s="197" t="b">
        <v>1</v>
      </c>
      <c r="B460" s="197" t="s">
        <v>194</v>
      </c>
      <c r="C460" s="197" t="s">
        <v>474</v>
      </c>
      <c r="D460" s="197">
        <v>297</v>
      </c>
      <c r="E460" s="197">
        <v>135</v>
      </c>
      <c r="F460" s="197">
        <v>20</v>
      </c>
      <c r="G460" s="197">
        <v>20</v>
      </c>
      <c r="H460" s="197">
        <v>1</v>
      </c>
      <c r="I460" s="197">
        <v>300</v>
      </c>
      <c r="J460" s="197">
        <v>0</v>
      </c>
      <c r="K460" s="197">
        <v>0</v>
      </c>
      <c r="L460" s="197">
        <v>0</v>
      </c>
      <c r="O460" s="197" t="str">
        <f>INDEX([1]main!$C:$C,MATCH(C460,[1]main!$B:$B,0))</f>
        <v>精英牛头将军</v>
      </c>
      <c r="P460" s="197" t="str">
        <f>INDEX(main!E:E,MATCH(B460,main!B:B,0))</f>
        <v>牛魔圣殿</v>
      </c>
    </row>
    <row r="461" spans="1:16" s="197" customFormat="1" ht="12" customHeight="1">
      <c r="A461" s="197" t="b">
        <v>1</v>
      </c>
      <c r="B461" s="197" t="s">
        <v>195</v>
      </c>
      <c r="C461" s="197" t="s">
        <v>475</v>
      </c>
      <c r="D461" s="197">
        <v>177</v>
      </c>
      <c r="E461" s="197">
        <v>168</v>
      </c>
      <c r="F461" s="208">
        <v>2</v>
      </c>
      <c r="G461" s="208">
        <v>2</v>
      </c>
      <c r="H461" s="197">
        <v>1</v>
      </c>
      <c r="I461" s="197">
        <v>0</v>
      </c>
      <c r="J461" s="197">
        <v>1</v>
      </c>
      <c r="K461" s="197">
        <v>0</v>
      </c>
      <c r="L461" s="197">
        <v>0</v>
      </c>
      <c r="M461" s="197" t="s">
        <v>440</v>
      </c>
      <c r="O461" s="197" t="str">
        <f>INDEX([1]main!$C:$C,MATCH(C461,[1]main!$B:$B,0))</f>
        <v>牛魔王</v>
      </c>
      <c r="P461" s="197" t="str">
        <f>INDEX(main!E:E,MATCH(B461,main!B:B,0))</f>
        <v>牛魔圣殿二层</v>
      </c>
    </row>
    <row r="462" spans="1:16" s="197" customFormat="1" ht="12" customHeight="1">
      <c r="A462" s="197" t="b">
        <v>1</v>
      </c>
      <c r="B462" s="197" t="s">
        <v>195</v>
      </c>
      <c r="C462" s="197" t="s">
        <v>471</v>
      </c>
      <c r="D462" s="197">
        <v>174</v>
      </c>
      <c r="E462" s="197">
        <v>211</v>
      </c>
      <c r="F462" s="197">
        <v>32</v>
      </c>
      <c r="G462" s="197">
        <v>32</v>
      </c>
      <c r="H462" s="197">
        <v>30</v>
      </c>
      <c r="I462" s="197">
        <v>8</v>
      </c>
      <c r="J462" s="197">
        <v>0</v>
      </c>
      <c r="K462" s="197">
        <v>0</v>
      </c>
      <c r="L462" s="197">
        <v>0</v>
      </c>
      <c r="O462" s="197" t="str">
        <f>INDEX([1]main!$C:$C,MATCH(C462,[1]main!$B:$B,0))</f>
        <v>牛头战士</v>
      </c>
      <c r="P462" s="197" t="str">
        <f>INDEX(main!E:E,MATCH(B462,main!B:B,0))</f>
        <v>牛魔圣殿二层</v>
      </c>
    </row>
    <row r="463" spans="1:16" s="197" customFormat="1" ht="12" customHeight="1">
      <c r="A463" s="197" t="b">
        <v>1</v>
      </c>
      <c r="B463" s="197" t="s">
        <v>195</v>
      </c>
      <c r="C463" s="197" t="s">
        <v>473</v>
      </c>
      <c r="D463" s="197">
        <v>211</v>
      </c>
      <c r="E463" s="197">
        <v>222</v>
      </c>
      <c r="F463" s="197">
        <v>16</v>
      </c>
      <c r="G463" s="197">
        <v>16</v>
      </c>
      <c r="H463" s="197">
        <v>1</v>
      </c>
      <c r="I463" s="197">
        <v>300</v>
      </c>
      <c r="J463" s="197">
        <v>0</v>
      </c>
      <c r="K463" s="197">
        <v>0</v>
      </c>
      <c r="L463" s="197">
        <v>0</v>
      </c>
      <c r="O463" s="197" t="str">
        <f>INDEX([1]main!$C:$C,MATCH(C463,[1]main!$B:$B,0))</f>
        <v>精英牛头卫士</v>
      </c>
      <c r="P463" s="197" t="str">
        <f>INDEX(main!E:E,MATCH(B463,main!B:B,0))</f>
        <v>牛魔圣殿二层</v>
      </c>
    </row>
    <row r="464" spans="1:16" s="197" customFormat="1" ht="12" customHeight="1">
      <c r="A464" s="197" t="b">
        <v>1</v>
      </c>
      <c r="B464" s="197" t="s">
        <v>195</v>
      </c>
      <c r="C464" s="197" t="s">
        <v>474</v>
      </c>
      <c r="D464" s="197">
        <v>100</v>
      </c>
      <c r="E464" s="197">
        <v>111</v>
      </c>
      <c r="F464" s="197">
        <v>20</v>
      </c>
      <c r="G464" s="197">
        <v>20</v>
      </c>
      <c r="H464" s="197">
        <v>1</v>
      </c>
      <c r="I464" s="197">
        <v>300</v>
      </c>
      <c r="J464" s="197">
        <v>0</v>
      </c>
      <c r="K464" s="197">
        <v>0</v>
      </c>
      <c r="L464" s="197">
        <v>0</v>
      </c>
      <c r="O464" s="197" t="str">
        <f>INDEX([1]main!$C:$C,MATCH(C464,[1]main!$B:$B,0))</f>
        <v>精英牛头将军</v>
      </c>
      <c r="P464" s="197" t="str">
        <f>INDEX(main!E:E,MATCH(B464,main!B:B,0))</f>
        <v>牛魔圣殿二层</v>
      </c>
    </row>
    <row r="465" spans="1:16" s="197" customFormat="1" ht="12" customHeight="1">
      <c r="A465" s="197" t="b">
        <v>1</v>
      </c>
      <c r="B465" s="197" t="s">
        <v>339</v>
      </c>
      <c r="C465" s="197" t="s">
        <v>340</v>
      </c>
      <c r="D465" s="197">
        <v>45</v>
      </c>
      <c r="E465" s="197">
        <v>37</v>
      </c>
      <c r="F465" s="197">
        <v>8</v>
      </c>
      <c r="G465" s="197">
        <v>8</v>
      </c>
      <c r="H465" s="197">
        <v>1</v>
      </c>
      <c r="I465" s="197">
        <v>600</v>
      </c>
      <c r="J465" s="197">
        <v>0</v>
      </c>
      <c r="K465" s="197">
        <v>0</v>
      </c>
      <c r="L465" s="197">
        <v>0</v>
      </c>
      <c r="N465" s="149"/>
      <c r="O465" s="197" t="str">
        <f>INDEX([1]main!$C:$C,MATCH(C465,[1]main!$B:$B,0))</f>
        <v>暴怒麒麟</v>
      </c>
      <c r="P465" s="197" t="str">
        <f>INDEX(main!E:E,MATCH(B465,main!B:B,0))</f>
        <v>王城副本</v>
      </c>
    </row>
    <row r="466" spans="1:16" s="197" customFormat="1" ht="12" customHeight="1">
      <c r="A466" s="227" t="b">
        <v>1</v>
      </c>
      <c r="B466" s="227" t="s">
        <v>380</v>
      </c>
      <c r="C466" s="227" t="s">
        <v>518</v>
      </c>
      <c r="D466" s="301">
        <v>199</v>
      </c>
      <c r="E466" s="301">
        <v>31</v>
      </c>
      <c r="F466" s="301">
        <v>8</v>
      </c>
      <c r="G466" s="301">
        <v>8</v>
      </c>
      <c r="H466" s="227">
        <v>1</v>
      </c>
      <c r="I466" s="227">
        <v>0</v>
      </c>
      <c r="J466" s="197">
        <v>1</v>
      </c>
      <c r="K466" s="197">
        <v>0</v>
      </c>
      <c r="L466" s="197">
        <v>0</v>
      </c>
      <c r="M466" s="231" t="s">
        <v>631</v>
      </c>
      <c r="N466" s="149"/>
      <c r="O466" s="208" t="str">
        <f>INDEX([1]main!$C:$C,MATCH(C466,[1]main!$B:$B,0))</f>
        <v>魔宫骷髅王</v>
      </c>
      <c r="P466" s="197" t="str">
        <f>INDEX(main!E:E,MATCH(B466,main!B:B,0))</f>
        <v>魔宫</v>
      </c>
    </row>
    <row r="467" spans="1:16" s="197" customFormat="1" ht="12" customHeight="1">
      <c r="A467" s="227" t="b">
        <v>1</v>
      </c>
      <c r="B467" s="227" t="s">
        <v>380</v>
      </c>
      <c r="C467" s="227" t="s">
        <v>519</v>
      </c>
      <c r="D467" s="301">
        <v>218</v>
      </c>
      <c r="E467" s="301">
        <v>35</v>
      </c>
      <c r="F467" s="301">
        <v>8</v>
      </c>
      <c r="G467" s="301">
        <v>8</v>
      </c>
      <c r="H467" s="227">
        <v>1</v>
      </c>
      <c r="I467" s="227">
        <v>0</v>
      </c>
      <c r="J467" s="197">
        <v>1</v>
      </c>
      <c r="K467" s="197">
        <v>0</v>
      </c>
      <c r="L467" s="197">
        <v>0</v>
      </c>
      <c r="M467" s="198" t="s">
        <v>632</v>
      </c>
      <c r="N467" s="149"/>
      <c r="O467" s="208" t="str">
        <f>INDEX([1]main!$C:$C,MATCH(C467,[1]main!$B:$B,0))</f>
        <v>魔宫猪王</v>
      </c>
      <c r="P467" s="197" t="str">
        <f>INDEX(main!E:E,MATCH(B467,main!B:B,0))</f>
        <v>魔宫</v>
      </c>
    </row>
    <row r="468" spans="1:16" ht="12" customHeight="1">
      <c r="A468" s="305" t="b">
        <v>1</v>
      </c>
      <c r="B468" s="305" t="s">
        <v>380</v>
      </c>
      <c r="C468" s="305" t="s">
        <v>438</v>
      </c>
      <c r="D468" s="305">
        <v>37</v>
      </c>
      <c r="E468" s="305">
        <v>46</v>
      </c>
      <c r="F468" s="305">
        <v>16</v>
      </c>
      <c r="G468" s="305">
        <v>16</v>
      </c>
      <c r="H468" s="305">
        <v>3</v>
      </c>
      <c r="I468" s="305">
        <v>8</v>
      </c>
      <c r="J468" s="305">
        <v>0</v>
      </c>
      <c r="K468" s="305">
        <v>0</v>
      </c>
      <c r="L468" s="305">
        <v>0</v>
      </c>
      <c r="M468" s="95"/>
      <c r="O468" s="305" t="str">
        <f>INDEX([1]main!$C:$C,MATCH(C468,[1]main!$B:$B,0))</f>
        <v>魔宫勇士</v>
      </c>
      <c r="P468" s="305" t="str">
        <f>INDEX(main!E:E,MATCH(B468,main!B:B,0))</f>
        <v>魔宫</v>
      </c>
    </row>
    <row r="469" spans="1:16" ht="12" customHeight="1">
      <c r="A469" s="305" t="b">
        <v>1</v>
      </c>
      <c r="B469" s="305" t="s">
        <v>380</v>
      </c>
      <c r="C469" s="305" t="s">
        <v>438</v>
      </c>
      <c r="D469" s="305">
        <v>56</v>
      </c>
      <c r="E469" s="305">
        <v>43</v>
      </c>
      <c r="F469" s="305">
        <v>16</v>
      </c>
      <c r="G469" s="305">
        <v>16</v>
      </c>
      <c r="H469" s="305">
        <v>3</v>
      </c>
      <c r="I469" s="305">
        <v>8</v>
      </c>
      <c r="J469" s="305">
        <v>0</v>
      </c>
      <c r="K469" s="305">
        <v>0</v>
      </c>
      <c r="L469" s="305">
        <v>0</v>
      </c>
      <c r="O469" s="305" t="str">
        <f>INDEX([1]main!$C:$C,MATCH(C469,[1]main!$B:$B,0))</f>
        <v>魔宫勇士</v>
      </c>
      <c r="P469" s="305" t="str">
        <f>INDEX(main!E:E,MATCH(B469,main!B:B,0))</f>
        <v>魔宫</v>
      </c>
    </row>
    <row r="470" spans="1:16" ht="12" customHeight="1">
      <c r="A470" s="305" t="b">
        <v>1</v>
      </c>
      <c r="B470" s="305" t="s">
        <v>380</v>
      </c>
      <c r="C470" s="305" t="s">
        <v>438</v>
      </c>
      <c r="D470" s="305">
        <v>79</v>
      </c>
      <c r="E470" s="305">
        <v>25</v>
      </c>
      <c r="F470" s="305">
        <v>16</v>
      </c>
      <c r="G470" s="305">
        <v>16</v>
      </c>
      <c r="H470" s="305">
        <v>3</v>
      </c>
      <c r="I470" s="305">
        <v>8</v>
      </c>
      <c r="J470" s="305">
        <v>0</v>
      </c>
      <c r="K470" s="305">
        <v>0</v>
      </c>
      <c r="L470" s="305">
        <v>0</v>
      </c>
      <c r="O470" s="305" t="str">
        <f>INDEX([1]main!$C:$C,MATCH(C470,[1]main!$B:$B,0))</f>
        <v>魔宫勇士</v>
      </c>
      <c r="P470" s="305" t="str">
        <f>INDEX(main!E:E,MATCH(B470,main!B:B,0))</f>
        <v>魔宫</v>
      </c>
    </row>
    <row r="471" spans="1:16" ht="12" customHeight="1">
      <c r="A471" s="305" t="b">
        <v>1</v>
      </c>
      <c r="B471" s="305" t="s">
        <v>380</v>
      </c>
      <c r="C471" s="305" t="s">
        <v>438</v>
      </c>
      <c r="D471" s="305">
        <v>70</v>
      </c>
      <c r="E471" s="305">
        <v>50</v>
      </c>
      <c r="F471" s="305">
        <v>16</v>
      </c>
      <c r="G471" s="305">
        <v>16</v>
      </c>
      <c r="H471" s="305">
        <v>3</v>
      </c>
      <c r="I471" s="305">
        <v>8</v>
      </c>
      <c r="J471" s="305">
        <v>0</v>
      </c>
      <c r="K471" s="305">
        <v>0</v>
      </c>
      <c r="L471" s="305">
        <v>0</v>
      </c>
      <c r="O471" s="305" t="str">
        <f>INDEX([1]main!$C:$C,MATCH(C471,[1]main!$B:$B,0))</f>
        <v>魔宫勇士</v>
      </c>
      <c r="P471" s="305" t="str">
        <f>INDEX(main!E:E,MATCH(B471,main!B:B,0))</f>
        <v>魔宫</v>
      </c>
    </row>
    <row r="472" spans="1:16" s="242" customFormat="1" ht="12" customHeight="1">
      <c r="A472" s="305" t="b">
        <v>1</v>
      </c>
      <c r="B472" s="305" t="s">
        <v>380</v>
      </c>
      <c r="C472" s="305" t="s">
        <v>438</v>
      </c>
      <c r="D472" s="305">
        <v>174</v>
      </c>
      <c r="E472" s="305">
        <v>132</v>
      </c>
      <c r="F472" s="305">
        <v>16</v>
      </c>
      <c r="G472" s="305">
        <v>16</v>
      </c>
      <c r="H472" s="305">
        <v>3</v>
      </c>
      <c r="I472" s="305">
        <v>8</v>
      </c>
      <c r="J472" s="305">
        <v>0</v>
      </c>
      <c r="K472" s="305">
        <v>0</v>
      </c>
      <c r="L472" s="305">
        <v>0</v>
      </c>
      <c r="O472" s="305" t="str">
        <f>INDEX([1]main!$C:$C,MATCH(C472,[1]main!$B:$B,0))</f>
        <v>魔宫勇士</v>
      </c>
      <c r="P472" s="305" t="str">
        <f>INDEX(main!E:E,MATCH(B472,main!B:B,0))</f>
        <v>魔宫</v>
      </c>
    </row>
    <row r="473" spans="1:16" s="242" customFormat="1" ht="12" customHeight="1">
      <c r="A473" s="305" t="b">
        <v>1</v>
      </c>
      <c r="B473" s="305" t="s">
        <v>380</v>
      </c>
      <c r="C473" s="305" t="s">
        <v>438</v>
      </c>
      <c r="D473" s="305">
        <v>191</v>
      </c>
      <c r="E473" s="305">
        <v>119</v>
      </c>
      <c r="F473" s="305">
        <v>16</v>
      </c>
      <c r="G473" s="305">
        <v>16</v>
      </c>
      <c r="H473" s="305">
        <v>3</v>
      </c>
      <c r="I473" s="305">
        <v>8</v>
      </c>
      <c r="J473" s="305">
        <v>0</v>
      </c>
      <c r="K473" s="305">
        <v>0</v>
      </c>
      <c r="L473" s="305">
        <v>0</v>
      </c>
      <c r="O473" s="305" t="str">
        <f>INDEX([1]main!$C:$C,MATCH(C473,[1]main!$B:$B,0))</f>
        <v>魔宫勇士</v>
      </c>
      <c r="P473" s="305" t="str">
        <f>INDEX(main!E:E,MATCH(B473,main!B:B,0))</f>
        <v>魔宫</v>
      </c>
    </row>
    <row r="474" spans="1:16" s="242" customFormat="1" ht="12" customHeight="1">
      <c r="A474" s="305" t="b">
        <v>1</v>
      </c>
      <c r="B474" s="305" t="s">
        <v>380</v>
      </c>
      <c r="C474" s="305" t="s">
        <v>438</v>
      </c>
      <c r="D474" s="305">
        <v>227</v>
      </c>
      <c r="E474" s="305">
        <v>109</v>
      </c>
      <c r="F474" s="305">
        <v>16</v>
      </c>
      <c r="G474" s="305">
        <v>16</v>
      </c>
      <c r="H474" s="305">
        <v>3</v>
      </c>
      <c r="I474" s="305">
        <v>8</v>
      </c>
      <c r="J474" s="305">
        <v>0</v>
      </c>
      <c r="K474" s="305">
        <v>0</v>
      </c>
      <c r="L474" s="305">
        <v>0</v>
      </c>
      <c r="O474" s="305" t="str">
        <f>INDEX([1]main!$C:$C,MATCH(C474,[1]main!$B:$B,0))</f>
        <v>魔宫勇士</v>
      </c>
      <c r="P474" s="305" t="str">
        <f>INDEX(main!E:E,MATCH(B474,main!B:B,0))</f>
        <v>魔宫</v>
      </c>
    </row>
    <row r="475" spans="1:16" s="242" customFormat="1" ht="12" customHeight="1">
      <c r="A475" s="305" t="b">
        <v>1</v>
      </c>
      <c r="B475" s="305" t="s">
        <v>380</v>
      </c>
      <c r="C475" s="305" t="s">
        <v>438</v>
      </c>
      <c r="D475" s="305">
        <v>210</v>
      </c>
      <c r="E475" s="305">
        <v>115</v>
      </c>
      <c r="F475" s="305">
        <v>16</v>
      </c>
      <c r="G475" s="305">
        <v>16</v>
      </c>
      <c r="H475" s="305">
        <v>3</v>
      </c>
      <c r="I475" s="305">
        <v>8</v>
      </c>
      <c r="J475" s="305">
        <v>0</v>
      </c>
      <c r="K475" s="305">
        <v>0</v>
      </c>
      <c r="L475" s="305">
        <v>0</v>
      </c>
      <c r="O475" s="305" t="str">
        <f>INDEX([1]main!$C:$C,MATCH(C475,[1]main!$B:$B,0))</f>
        <v>魔宫勇士</v>
      </c>
      <c r="P475" s="305" t="str">
        <f>INDEX(main!E:E,MATCH(B475,main!B:B,0))</f>
        <v>魔宫</v>
      </c>
    </row>
    <row r="476" spans="1:16" s="242" customFormat="1" ht="12" customHeight="1">
      <c r="A476" s="305" t="b">
        <v>1</v>
      </c>
      <c r="B476" s="305" t="s">
        <v>380</v>
      </c>
      <c r="C476" s="305" t="s">
        <v>438</v>
      </c>
      <c r="D476" s="305">
        <v>22</v>
      </c>
      <c r="E476" s="305">
        <v>52</v>
      </c>
      <c r="F476" s="305">
        <v>16</v>
      </c>
      <c r="G476" s="305">
        <v>16</v>
      </c>
      <c r="H476" s="305">
        <v>3</v>
      </c>
      <c r="I476" s="305">
        <v>8</v>
      </c>
      <c r="J476" s="305">
        <v>0</v>
      </c>
      <c r="K476" s="305">
        <v>0</v>
      </c>
      <c r="L476" s="305">
        <v>0</v>
      </c>
      <c r="O476" s="305" t="str">
        <f>INDEX([1]main!$C:$C,MATCH(C476,[1]main!$B:$B,0))</f>
        <v>魔宫勇士</v>
      </c>
      <c r="P476" s="305" t="str">
        <f>INDEX(main!E:E,MATCH(B476,main!B:B,0))</f>
        <v>魔宫</v>
      </c>
    </row>
    <row r="477" spans="1:16" s="242" customFormat="1" ht="12" customHeight="1">
      <c r="A477" s="305" t="b">
        <v>1</v>
      </c>
      <c r="B477" s="305" t="s">
        <v>380</v>
      </c>
      <c r="C477" s="305" t="s">
        <v>455</v>
      </c>
      <c r="D477" s="305">
        <v>66</v>
      </c>
      <c r="E477" s="305">
        <v>32</v>
      </c>
      <c r="F477" s="305">
        <v>8</v>
      </c>
      <c r="G477" s="305">
        <v>8</v>
      </c>
      <c r="H477" s="305">
        <v>1</v>
      </c>
      <c r="I477" s="305">
        <v>120</v>
      </c>
      <c r="J477" s="305">
        <v>0</v>
      </c>
      <c r="K477" s="305">
        <v>0</v>
      </c>
      <c r="L477" s="305">
        <v>0</v>
      </c>
      <c r="O477" s="305" t="str">
        <f>INDEX([1]main!$C:$C,MATCH(C477,[1]main!$B:$B,0))</f>
        <v>精英暗黑祭司</v>
      </c>
      <c r="P477" s="305" t="str">
        <f>INDEX(main!E:E,MATCH(B477,main!B:B,0))</f>
        <v>魔宫</v>
      </c>
    </row>
    <row r="478" spans="1:16" s="242" customFormat="1" ht="12" customHeight="1">
      <c r="A478" s="305" t="b">
        <v>1</v>
      </c>
      <c r="B478" s="305" t="s">
        <v>380</v>
      </c>
      <c r="C478" s="305" t="s">
        <v>455</v>
      </c>
      <c r="D478" s="305">
        <v>207</v>
      </c>
      <c r="E478" s="305">
        <v>129</v>
      </c>
      <c r="F478" s="305">
        <v>8</v>
      </c>
      <c r="G478" s="305">
        <v>8</v>
      </c>
      <c r="H478" s="305">
        <v>1</v>
      </c>
      <c r="I478" s="305">
        <v>120</v>
      </c>
      <c r="J478" s="305">
        <v>0</v>
      </c>
      <c r="K478" s="305">
        <v>0</v>
      </c>
      <c r="L478" s="305">
        <v>0</v>
      </c>
      <c r="O478" s="305" t="str">
        <f>INDEX([1]main!$C:$C,MATCH(C478,[1]main!$B:$B,0))</f>
        <v>精英暗黑祭司</v>
      </c>
      <c r="P478" s="305" t="str">
        <f>INDEX(main!E:E,MATCH(B478,main!B:B,0))</f>
        <v>魔宫</v>
      </c>
    </row>
    <row r="479" spans="1:16" s="242" customFormat="1" ht="12" customHeight="1">
      <c r="A479" s="305" t="b">
        <v>1</v>
      </c>
      <c r="B479" s="305" t="s">
        <v>380</v>
      </c>
      <c r="C479" s="305" t="s">
        <v>455</v>
      </c>
      <c r="D479" s="305">
        <v>171</v>
      </c>
      <c r="E479" s="305">
        <v>19</v>
      </c>
      <c r="F479" s="305">
        <v>8</v>
      </c>
      <c r="G479" s="305">
        <v>8</v>
      </c>
      <c r="H479" s="305">
        <v>1</v>
      </c>
      <c r="I479" s="305">
        <v>120</v>
      </c>
      <c r="J479" s="305">
        <v>0</v>
      </c>
      <c r="K479" s="305">
        <v>0</v>
      </c>
      <c r="L479" s="305">
        <v>0</v>
      </c>
      <c r="O479" s="305" t="str">
        <f>INDEX([1]main!$C:$C,MATCH(C479,[1]main!$B:$B,0))</f>
        <v>精英暗黑祭司</v>
      </c>
      <c r="P479" s="305" t="str">
        <f>INDEX(main!E:E,MATCH(B479,main!B:B,0))</f>
        <v>魔宫</v>
      </c>
    </row>
    <row r="480" spans="1:16" s="242" customFormat="1" ht="12" customHeight="1">
      <c r="A480" s="305" t="b">
        <v>1</v>
      </c>
      <c r="B480" s="305" t="s">
        <v>380</v>
      </c>
      <c r="C480" s="305" t="s">
        <v>458</v>
      </c>
      <c r="D480" s="305">
        <v>108</v>
      </c>
      <c r="E480" s="305">
        <v>73</v>
      </c>
      <c r="F480" s="305">
        <v>8</v>
      </c>
      <c r="G480" s="305">
        <v>8</v>
      </c>
      <c r="H480" s="305">
        <v>1</v>
      </c>
      <c r="I480" s="305">
        <v>120</v>
      </c>
      <c r="J480" s="305">
        <v>0</v>
      </c>
      <c r="K480" s="305">
        <v>0</v>
      </c>
      <c r="L480" s="305">
        <v>0</v>
      </c>
      <c r="O480" s="305" t="str">
        <f>INDEX([1]main!$C:$C,MATCH(C480,[1]main!$B:$B,0))</f>
        <v>精英暗黑卫士</v>
      </c>
      <c r="P480" s="305" t="str">
        <f>INDEX(main!E:E,MATCH(B480,main!B:B,0))</f>
        <v>魔宫</v>
      </c>
    </row>
    <row r="481" spans="1:16" s="242" customFormat="1" ht="12" customHeight="1">
      <c r="A481" s="305" t="b">
        <v>1</v>
      </c>
      <c r="B481" s="305" t="s">
        <v>380</v>
      </c>
      <c r="C481" s="305" t="s">
        <v>458</v>
      </c>
      <c r="D481" s="305">
        <v>165</v>
      </c>
      <c r="E481" s="305">
        <v>81</v>
      </c>
      <c r="F481" s="305">
        <v>8</v>
      </c>
      <c r="G481" s="305">
        <v>8</v>
      </c>
      <c r="H481" s="305">
        <v>1</v>
      </c>
      <c r="I481" s="305">
        <v>120</v>
      </c>
      <c r="J481" s="305">
        <v>0</v>
      </c>
      <c r="K481" s="305">
        <v>0</v>
      </c>
      <c r="L481" s="305">
        <v>0</v>
      </c>
      <c r="O481" s="305" t="str">
        <f>INDEX([1]main!$C:$C,MATCH(C481,[1]main!$B:$B,0))</f>
        <v>精英暗黑卫士</v>
      </c>
      <c r="P481" s="305" t="str">
        <f>INDEX(main!E:E,MATCH(B481,main!B:B,0))</f>
        <v>魔宫</v>
      </c>
    </row>
    <row r="482" spans="1:16" s="242" customFormat="1" ht="12" customHeight="1">
      <c r="A482" s="305" t="b">
        <v>1</v>
      </c>
      <c r="B482" s="305" t="s">
        <v>380</v>
      </c>
      <c r="C482" s="305" t="s">
        <v>458</v>
      </c>
      <c r="D482" s="305">
        <v>132</v>
      </c>
      <c r="E482" s="305">
        <v>82</v>
      </c>
      <c r="F482" s="305">
        <v>8</v>
      </c>
      <c r="G482" s="305">
        <v>8</v>
      </c>
      <c r="H482" s="305">
        <v>1</v>
      </c>
      <c r="I482" s="305">
        <v>120</v>
      </c>
      <c r="J482" s="305">
        <v>0</v>
      </c>
      <c r="K482" s="305">
        <v>0</v>
      </c>
      <c r="L482" s="305">
        <v>0</v>
      </c>
      <c r="O482" s="305" t="str">
        <f>INDEX([1]main!$C:$C,MATCH(C482,[1]main!$B:$B,0))</f>
        <v>精英暗黑卫士</v>
      </c>
      <c r="P482" s="305" t="str">
        <f>INDEX(main!E:E,MATCH(B482,main!B:B,0))</f>
        <v>魔宫</v>
      </c>
    </row>
    <row r="483" spans="1:16" s="242" customFormat="1" ht="12" customHeight="1">
      <c r="A483" s="305" t="b">
        <v>1</v>
      </c>
      <c r="B483" s="305" t="s">
        <v>380</v>
      </c>
      <c r="C483" s="305" t="s">
        <v>439</v>
      </c>
      <c r="D483" s="305">
        <v>71</v>
      </c>
      <c r="E483" s="305">
        <v>81</v>
      </c>
      <c r="F483" s="305">
        <v>16</v>
      </c>
      <c r="G483" s="305">
        <v>16</v>
      </c>
      <c r="H483" s="305">
        <v>3</v>
      </c>
      <c r="I483" s="305">
        <v>8</v>
      </c>
      <c r="J483" s="305">
        <v>0</v>
      </c>
      <c r="K483" s="305">
        <v>0</v>
      </c>
      <c r="L483" s="305">
        <v>0</v>
      </c>
      <c r="O483" s="305" t="str">
        <f>INDEX([1]main!$C:$C,MATCH(C483,[1]main!$B:$B,0))</f>
        <v>魔宫巨螯节虫</v>
      </c>
      <c r="P483" s="305" t="str">
        <f>INDEX(main!E:E,MATCH(B483,main!B:B,0))</f>
        <v>魔宫</v>
      </c>
    </row>
    <row r="484" spans="1:16" s="242" customFormat="1" ht="12" customHeight="1">
      <c r="A484" s="305" t="b">
        <v>1</v>
      </c>
      <c r="B484" s="305" t="s">
        <v>380</v>
      </c>
      <c r="C484" s="305" t="s">
        <v>439</v>
      </c>
      <c r="D484" s="305">
        <v>88</v>
      </c>
      <c r="E484" s="305">
        <v>55</v>
      </c>
      <c r="F484" s="305">
        <v>16</v>
      </c>
      <c r="G484" s="305">
        <v>16</v>
      </c>
      <c r="H484" s="305">
        <v>3</v>
      </c>
      <c r="I484" s="305">
        <v>8</v>
      </c>
      <c r="J484" s="305">
        <v>0</v>
      </c>
      <c r="K484" s="305">
        <v>0</v>
      </c>
      <c r="L484" s="305">
        <v>0</v>
      </c>
      <c r="O484" s="305" t="str">
        <f>INDEX([1]main!$C:$C,MATCH(C484,[1]main!$B:$B,0))</f>
        <v>魔宫巨螯节虫</v>
      </c>
      <c r="P484" s="305" t="str">
        <f>INDEX(main!E:E,MATCH(B484,main!B:B,0))</f>
        <v>魔宫</v>
      </c>
    </row>
    <row r="485" spans="1:16" s="242" customFormat="1" ht="12" customHeight="1">
      <c r="A485" s="305" t="b">
        <v>1</v>
      </c>
      <c r="B485" s="305" t="s">
        <v>380</v>
      </c>
      <c r="C485" s="305" t="s">
        <v>439</v>
      </c>
      <c r="D485" s="305">
        <v>96</v>
      </c>
      <c r="E485" s="305">
        <v>78</v>
      </c>
      <c r="F485" s="305">
        <v>16</v>
      </c>
      <c r="G485" s="305">
        <v>16</v>
      </c>
      <c r="H485" s="305">
        <v>3</v>
      </c>
      <c r="I485" s="305">
        <v>8</v>
      </c>
      <c r="J485" s="305">
        <v>0</v>
      </c>
      <c r="K485" s="305">
        <v>0</v>
      </c>
      <c r="L485" s="305">
        <v>0</v>
      </c>
      <c r="O485" s="305" t="str">
        <f>INDEX([1]main!$C:$C,MATCH(C485,[1]main!$B:$B,0))</f>
        <v>魔宫巨螯节虫</v>
      </c>
      <c r="P485" s="305" t="str">
        <f>INDEX(main!E:E,MATCH(B485,main!B:B,0))</f>
        <v>魔宫</v>
      </c>
    </row>
    <row r="486" spans="1:16" s="242" customFormat="1" ht="12" customHeight="1">
      <c r="A486" s="305" t="b">
        <v>1</v>
      </c>
      <c r="B486" s="305" t="s">
        <v>380</v>
      </c>
      <c r="C486" s="305" t="s">
        <v>439</v>
      </c>
      <c r="D486" s="305">
        <v>118</v>
      </c>
      <c r="E486" s="305">
        <v>90</v>
      </c>
      <c r="F486" s="305">
        <v>16</v>
      </c>
      <c r="G486" s="305">
        <v>16</v>
      </c>
      <c r="H486" s="305">
        <v>3</v>
      </c>
      <c r="I486" s="305">
        <v>8</v>
      </c>
      <c r="J486" s="305">
        <v>0</v>
      </c>
      <c r="K486" s="305">
        <v>0</v>
      </c>
      <c r="L486" s="305">
        <v>0</v>
      </c>
      <c r="O486" s="305" t="str">
        <f>INDEX([1]main!$C:$C,MATCH(C486,[1]main!$B:$B,0))</f>
        <v>魔宫巨螯节虫</v>
      </c>
      <c r="P486" s="305" t="str">
        <f>INDEX(main!E:E,MATCH(B486,main!B:B,0))</f>
        <v>魔宫</v>
      </c>
    </row>
    <row r="487" spans="1:16" s="242" customFormat="1" ht="12" customHeight="1">
      <c r="A487" s="305" t="b">
        <v>1</v>
      </c>
      <c r="B487" s="305" t="s">
        <v>380</v>
      </c>
      <c r="C487" s="305" t="s">
        <v>439</v>
      </c>
      <c r="D487" s="305">
        <v>144</v>
      </c>
      <c r="E487" s="305">
        <v>84</v>
      </c>
      <c r="F487" s="305">
        <v>16</v>
      </c>
      <c r="G487" s="305">
        <v>16</v>
      </c>
      <c r="H487" s="305">
        <v>3</v>
      </c>
      <c r="I487" s="305">
        <v>8</v>
      </c>
      <c r="J487" s="305">
        <v>0</v>
      </c>
      <c r="K487" s="305">
        <v>0</v>
      </c>
      <c r="L487" s="305">
        <v>0</v>
      </c>
      <c r="O487" s="305" t="str">
        <f>INDEX([1]main!$C:$C,MATCH(C487,[1]main!$B:$B,0))</f>
        <v>魔宫巨螯节虫</v>
      </c>
      <c r="P487" s="305" t="str">
        <f>INDEX(main!E:E,MATCH(B487,main!B:B,0))</f>
        <v>魔宫</v>
      </c>
    </row>
    <row r="488" spans="1:16" s="242" customFormat="1" ht="12" customHeight="1">
      <c r="A488" s="305" t="b">
        <v>1</v>
      </c>
      <c r="B488" s="305" t="s">
        <v>380</v>
      </c>
      <c r="C488" s="305" t="s">
        <v>439</v>
      </c>
      <c r="D488" s="305">
        <v>165</v>
      </c>
      <c r="E488" s="305">
        <v>83</v>
      </c>
      <c r="F488" s="305">
        <v>16</v>
      </c>
      <c r="G488" s="305">
        <v>16</v>
      </c>
      <c r="H488" s="305">
        <v>3</v>
      </c>
      <c r="I488" s="305">
        <v>8</v>
      </c>
      <c r="J488" s="305">
        <v>0</v>
      </c>
      <c r="K488" s="305">
        <v>0</v>
      </c>
      <c r="L488" s="305">
        <v>0</v>
      </c>
      <c r="O488" s="305" t="str">
        <f>INDEX([1]main!$C:$C,MATCH(C488,[1]main!$B:$B,0))</f>
        <v>魔宫巨螯节虫</v>
      </c>
      <c r="P488" s="305" t="str">
        <f>INDEX(main!E:E,MATCH(B488,main!B:B,0))</f>
        <v>魔宫</v>
      </c>
    </row>
    <row r="489" spans="1:16" ht="12" customHeight="1">
      <c r="A489" s="305" t="b">
        <v>1</v>
      </c>
      <c r="B489" s="305" t="s">
        <v>380</v>
      </c>
      <c r="C489" s="305" t="s">
        <v>439</v>
      </c>
      <c r="D489" s="305">
        <v>166</v>
      </c>
      <c r="E489" s="305">
        <v>63</v>
      </c>
      <c r="F489" s="305">
        <v>16</v>
      </c>
      <c r="G489" s="305">
        <v>16</v>
      </c>
      <c r="H489" s="305">
        <v>3</v>
      </c>
      <c r="I489" s="305">
        <v>8</v>
      </c>
      <c r="J489" s="305">
        <v>0</v>
      </c>
      <c r="K489" s="305">
        <v>0</v>
      </c>
      <c r="L489" s="305">
        <v>0</v>
      </c>
      <c r="O489" s="305" t="str">
        <f>INDEX([1]main!$C:$C,MATCH(C489,[1]main!$B:$B,0))</f>
        <v>魔宫巨螯节虫</v>
      </c>
      <c r="P489" s="305" t="str">
        <f>INDEX(main!E:E,MATCH(B489,main!B:B,0))</f>
        <v>魔宫</v>
      </c>
    </row>
    <row r="490" spans="1:16" ht="12" customHeight="1">
      <c r="A490" s="305" t="b">
        <v>1</v>
      </c>
      <c r="B490" s="305" t="s">
        <v>380</v>
      </c>
      <c r="C490" s="305" t="s">
        <v>439</v>
      </c>
      <c r="D490" s="305">
        <v>119</v>
      </c>
      <c r="E490" s="305">
        <v>50</v>
      </c>
      <c r="F490" s="305">
        <v>16</v>
      </c>
      <c r="G490" s="305">
        <v>16</v>
      </c>
      <c r="H490" s="305">
        <v>3</v>
      </c>
      <c r="I490" s="305">
        <v>8</v>
      </c>
      <c r="J490" s="305">
        <v>0</v>
      </c>
      <c r="K490" s="305">
        <v>0</v>
      </c>
      <c r="L490" s="305">
        <v>0</v>
      </c>
      <c r="O490" s="305" t="str">
        <f>INDEX([1]main!$C:$C,MATCH(C490,[1]main!$B:$B,0))</f>
        <v>魔宫巨螯节虫</v>
      </c>
      <c r="P490" s="305" t="str">
        <f>INDEX(main!E:E,MATCH(B490,main!B:B,0))</f>
        <v>魔宫</v>
      </c>
    </row>
    <row r="491" spans="1:16" ht="12" customHeight="1">
      <c r="A491" s="305" t="b">
        <v>1</v>
      </c>
      <c r="B491" s="305" t="s">
        <v>380</v>
      </c>
      <c r="C491" s="305" t="s">
        <v>439</v>
      </c>
      <c r="D491" s="305">
        <v>143</v>
      </c>
      <c r="E491" s="305">
        <v>67</v>
      </c>
      <c r="F491" s="305">
        <v>16</v>
      </c>
      <c r="G491" s="305">
        <v>16</v>
      </c>
      <c r="H491" s="305">
        <v>3</v>
      </c>
      <c r="I491" s="305">
        <v>8</v>
      </c>
      <c r="J491" s="305">
        <v>0</v>
      </c>
      <c r="K491" s="305">
        <v>0</v>
      </c>
      <c r="L491" s="305">
        <v>0</v>
      </c>
      <c r="O491" s="305" t="str">
        <f>INDEX([1]main!$C:$C,MATCH(C491,[1]main!$B:$B,0))</f>
        <v>魔宫巨螯节虫</v>
      </c>
      <c r="P491" s="305" t="str">
        <f>INDEX(main!E:E,MATCH(B491,main!B:B,0))</f>
        <v>魔宫</v>
      </c>
    </row>
    <row r="492" spans="1:16" ht="12" customHeight="1">
      <c r="A492" s="305" t="b">
        <v>1</v>
      </c>
      <c r="B492" s="305" t="s">
        <v>380</v>
      </c>
      <c r="C492" s="305" t="s">
        <v>439</v>
      </c>
      <c r="D492" s="305">
        <v>188</v>
      </c>
      <c r="E492" s="305">
        <v>30</v>
      </c>
      <c r="F492" s="305">
        <v>16</v>
      </c>
      <c r="G492" s="305">
        <v>16</v>
      </c>
      <c r="H492" s="305">
        <v>3</v>
      </c>
      <c r="I492" s="305">
        <v>8</v>
      </c>
      <c r="J492" s="305">
        <v>0</v>
      </c>
      <c r="K492" s="305">
        <v>0</v>
      </c>
      <c r="L492" s="305">
        <v>0</v>
      </c>
      <c r="O492" s="305" t="str">
        <f>INDEX([1]main!$C:$C,MATCH(C492,[1]main!$B:$B,0))</f>
        <v>魔宫巨螯节虫</v>
      </c>
      <c r="P492" s="305" t="str">
        <f>INDEX(main!E:E,MATCH(B492,main!B:B,0))</f>
        <v>魔宫</v>
      </c>
    </row>
    <row r="493" spans="1:16" ht="12" customHeight="1">
      <c r="A493" s="317" t="b">
        <v>1</v>
      </c>
      <c r="B493" s="317" t="s">
        <v>698</v>
      </c>
      <c r="C493" s="317" t="s">
        <v>704</v>
      </c>
      <c r="D493" s="317">
        <v>141</v>
      </c>
      <c r="E493" s="317">
        <v>229</v>
      </c>
      <c r="F493" s="317">
        <v>32</v>
      </c>
      <c r="G493" s="317">
        <v>32</v>
      </c>
      <c r="H493" s="317">
        <v>1</v>
      </c>
      <c r="I493" s="317">
        <v>120</v>
      </c>
      <c r="J493" s="317">
        <v>0</v>
      </c>
      <c r="K493" s="317">
        <v>0</v>
      </c>
      <c r="L493" s="317">
        <v>0</v>
      </c>
      <c r="M493" s="281"/>
      <c r="O493" s="281" t="str">
        <f>INDEX([1]main!$C:$C,MATCH(C493,[1]main!$B:$B,0))</f>
        <v>精英暗黑祭司</v>
      </c>
      <c r="P493" s="281" t="str">
        <f>INDEX(main!E:E,MATCH(B493,main!B:B,0))</f>
        <v>玛雅秘境一层</v>
      </c>
    </row>
    <row r="494" spans="1:16" ht="12" customHeight="1">
      <c r="A494" s="317" t="b">
        <v>1</v>
      </c>
      <c r="B494" s="317" t="s">
        <v>698</v>
      </c>
      <c r="C494" s="317" t="s">
        <v>704</v>
      </c>
      <c r="D494" s="317">
        <v>184</v>
      </c>
      <c r="E494" s="317">
        <v>293</v>
      </c>
      <c r="F494" s="317">
        <v>32</v>
      </c>
      <c r="G494" s="317">
        <v>32</v>
      </c>
      <c r="H494" s="317">
        <v>1</v>
      </c>
      <c r="I494" s="317">
        <v>120</v>
      </c>
      <c r="J494" s="317">
        <v>0</v>
      </c>
      <c r="K494" s="317">
        <v>0</v>
      </c>
      <c r="L494" s="317">
        <v>0</v>
      </c>
      <c r="M494" s="281"/>
      <c r="O494" s="281" t="str">
        <f>INDEX([1]main!$C:$C,MATCH(C494,[1]main!$B:$B,0))</f>
        <v>精英暗黑祭司</v>
      </c>
      <c r="P494" s="281" t="str">
        <f>INDEX(main!E:E,MATCH(B494,main!B:B,0))</f>
        <v>玛雅秘境一层</v>
      </c>
    </row>
    <row r="495" spans="1:16" ht="12" customHeight="1">
      <c r="A495" s="317" t="b">
        <v>1</v>
      </c>
      <c r="B495" s="317" t="s">
        <v>698</v>
      </c>
      <c r="C495" s="317" t="s">
        <v>705</v>
      </c>
      <c r="D495" s="317">
        <v>136</v>
      </c>
      <c r="E495" s="317">
        <v>296</v>
      </c>
      <c r="F495" s="317">
        <v>32</v>
      </c>
      <c r="G495" s="317">
        <v>32</v>
      </c>
      <c r="H495" s="317">
        <v>1</v>
      </c>
      <c r="I495" s="317">
        <v>120</v>
      </c>
      <c r="J495" s="317">
        <v>0</v>
      </c>
      <c r="K495" s="317">
        <v>0</v>
      </c>
      <c r="L495" s="317">
        <v>0</v>
      </c>
      <c r="M495" s="281"/>
      <c r="O495" s="281" t="str">
        <f>INDEX([1]main!$C:$C,MATCH(C495,[1]main!$B:$B,0))</f>
        <v>精英暗黑卫士</v>
      </c>
      <c r="P495" s="281" t="str">
        <f>INDEX(main!E:E,MATCH(B495,main!B:B,0))</f>
        <v>玛雅秘境一层</v>
      </c>
    </row>
    <row r="496" spans="1:16" ht="12" customHeight="1">
      <c r="A496" s="317" t="b">
        <v>1</v>
      </c>
      <c r="B496" s="317" t="s">
        <v>698</v>
      </c>
      <c r="C496" s="317" t="s">
        <v>704</v>
      </c>
      <c r="D496" s="317">
        <v>88</v>
      </c>
      <c r="E496" s="317">
        <v>276</v>
      </c>
      <c r="F496" s="317">
        <v>32</v>
      </c>
      <c r="G496" s="317">
        <v>32</v>
      </c>
      <c r="H496" s="317">
        <v>2</v>
      </c>
      <c r="I496" s="317">
        <v>120</v>
      </c>
      <c r="J496" s="317">
        <v>0</v>
      </c>
      <c r="K496" s="317">
        <v>0</v>
      </c>
      <c r="L496" s="317">
        <v>0</v>
      </c>
      <c r="M496" s="280"/>
      <c r="O496" s="281" t="str">
        <f>INDEX([1]main!$C:$C,MATCH(C496,[1]main!$B:$B,0))</f>
        <v>精英暗黑祭司</v>
      </c>
      <c r="P496" s="281" t="str">
        <f>INDEX(main!E:E,MATCH(B496,main!B:B,0))</f>
        <v>玛雅秘境一层</v>
      </c>
    </row>
    <row r="497" spans="1:16" ht="12" customHeight="1">
      <c r="A497" s="317" t="b">
        <v>1</v>
      </c>
      <c r="B497" s="317" t="s">
        <v>698</v>
      </c>
      <c r="C497" s="317" t="s">
        <v>704</v>
      </c>
      <c r="D497" s="317">
        <v>84</v>
      </c>
      <c r="E497" s="317">
        <v>242</v>
      </c>
      <c r="F497" s="317">
        <v>32</v>
      </c>
      <c r="G497" s="317">
        <v>32</v>
      </c>
      <c r="H497" s="317">
        <v>2</v>
      </c>
      <c r="I497" s="317">
        <v>120</v>
      </c>
      <c r="J497" s="317">
        <v>0</v>
      </c>
      <c r="K497" s="317">
        <v>0</v>
      </c>
      <c r="L497" s="317">
        <v>0</v>
      </c>
      <c r="M497" s="280"/>
      <c r="O497" s="281" t="str">
        <f>INDEX([1]main!$C:$C,MATCH(C497,[1]main!$B:$B,0))</f>
        <v>精英暗黑祭司</v>
      </c>
      <c r="P497" s="281" t="str">
        <f>INDEX(main!E:E,MATCH(B497,main!B:B,0))</f>
        <v>玛雅秘境一层</v>
      </c>
    </row>
    <row r="498" spans="1:16" ht="12" customHeight="1">
      <c r="A498" s="317" t="b">
        <v>1</v>
      </c>
      <c r="B498" s="317" t="s">
        <v>698</v>
      </c>
      <c r="C498" s="317" t="s">
        <v>704</v>
      </c>
      <c r="D498" s="317">
        <v>36</v>
      </c>
      <c r="E498" s="317">
        <v>151</v>
      </c>
      <c r="F498" s="317">
        <v>32</v>
      </c>
      <c r="G498" s="317">
        <v>32</v>
      </c>
      <c r="H498" s="317">
        <v>2</v>
      </c>
      <c r="I498" s="317">
        <v>120</v>
      </c>
      <c r="J498" s="317">
        <v>0</v>
      </c>
      <c r="K498" s="317">
        <v>0</v>
      </c>
      <c r="L498" s="317">
        <v>0</v>
      </c>
      <c r="M498" s="280"/>
      <c r="O498" s="281" t="str">
        <f>INDEX([1]main!$C:$C,MATCH(C498,[1]main!$B:$B,0))</f>
        <v>精英暗黑祭司</v>
      </c>
      <c r="P498" s="281" t="str">
        <f>INDEX(main!E:E,MATCH(B498,main!B:B,0))</f>
        <v>玛雅秘境一层</v>
      </c>
    </row>
    <row r="499" spans="1:16" ht="12" customHeight="1">
      <c r="A499" s="317" t="b">
        <v>1</v>
      </c>
      <c r="B499" s="317" t="s">
        <v>698</v>
      </c>
      <c r="C499" s="317" t="s">
        <v>704</v>
      </c>
      <c r="D499" s="317">
        <v>220</v>
      </c>
      <c r="E499" s="317">
        <v>134</v>
      </c>
      <c r="F499" s="317">
        <v>32</v>
      </c>
      <c r="G499" s="317">
        <v>32</v>
      </c>
      <c r="H499" s="317">
        <v>2</v>
      </c>
      <c r="I499" s="317">
        <v>120</v>
      </c>
      <c r="J499" s="317">
        <v>0</v>
      </c>
      <c r="K499" s="317">
        <v>0</v>
      </c>
      <c r="L499" s="317">
        <v>0</v>
      </c>
      <c r="M499" s="280"/>
      <c r="O499" s="281" t="str">
        <f>INDEX([1]main!$C:$C,MATCH(C499,[1]main!$B:$B,0))</f>
        <v>精英暗黑祭司</v>
      </c>
      <c r="P499" s="281" t="str">
        <f>INDEX(main!E:E,MATCH(B499,main!B:B,0))</f>
        <v>玛雅秘境一层</v>
      </c>
    </row>
    <row r="500" spans="1:16" ht="12" customHeight="1">
      <c r="A500" s="317" t="b">
        <v>1</v>
      </c>
      <c r="B500" s="317" t="s">
        <v>698</v>
      </c>
      <c r="C500" s="317" t="s">
        <v>704</v>
      </c>
      <c r="D500" s="317">
        <v>195</v>
      </c>
      <c r="E500" s="317">
        <v>230</v>
      </c>
      <c r="F500" s="317">
        <v>32</v>
      </c>
      <c r="G500" s="317">
        <v>32</v>
      </c>
      <c r="H500" s="317">
        <v>2</v>
      </c>
      <c r="I500" s="317">
        <v>120</v>
      </c>
      <c r="J500" s="317">
        <v>0</v>
      </c>
      <c r="K500" s="317">
        <v>0</v>
      </c>
      <c r="L500" s="317">
        <v>0</v>
      </c>
      <c r="M500" s="280"/>
      <c r="O500" s="281" t="str">
        <f>INDEX([1]main!$C:$C,MATCH(C500,[1]main!$B:$B,0))</f>
        <v>精英暗黑祭司</v>
      </c>
      <c r="P500" s="281" t="str">
        <f>INDEX(main!E:E,MATCH(B500,main!B:B,0))</f>
        <v>玛雅秘境一层</v>
      </c>
    </row>
    <row r="501" spans="1:16" ht="12" customHeight="1">
      <c r="A501" s="317" t="b">
        <v>1</v>
      </c>
      <c r="B501" s="317" t="s">
        <v>698</v>
      </c>
      <c r="C501" s="317" t="s">
        <v>704</v>
      </c>
      <c r="D501" s="317">
        <v>151</v>
      </c>
      <c r="E501" s="317">
        <v>330</v>
      </c>
      <c r="F501" s="317">
        <v>32</v>
      </c>
      <c r="G501" s="317">
        <v>32</v>
      </c>
      <c r="H501" s="317">
        <v>1</v>
      </c>
      <c r="I501" s="317">
        <v>120</v>
      </c>
      <c r="J501" s="317">
        <v>0</v>
      </c>
      <c r="K501" s="317">
        <v>0</v>
      </c>
      <c r="L501" s="317">
        <v>0</v>
      </c>
      <c r="M501" s="280"/>
      <c r="O501" s="281" t="str">
        <f>INDEX([1]main!$C:$C,MATCH(C501,[1]main!$B:$B,0))</f>
        <v>精英暗黑祭司</v>
      </c>
      <c r="P501" s="281" t="str">
        <f>INDEX(main!E:E,MATCH(B501,main!B:B,0))</f>
        <v>玛雅秘境一层</v>
      </c>
    </row>
    <row r="502" spans="1:16" ht="12" customHeight="1">
      <c r="A502" s="317" t="b">
        <v>1</v>
      </c>
      <c r="B502" s="317" t="s">
        <v>698</v>
      </c>
      <c r="C502" s="317" t="s">
        <v>704</v>
      </c>
      <c r="D502" s="317">
        <v>121</v>
      </c>
      <c r="E502" s="317">
        <v>197</v>
      </c>
      <c r="F502" s="317">
        <v>32</v>
      </c>
      <c r="G502" s="317">
        <v>32</v>
      </c>
      <c r="H502" s="317">
        <v>1</v>
      </c>
      <c r="I502" s="317">
        <v>120</v>
      </c>
      <c r="J502" s="317">
        <v>0</v>
      </c>
      <c r="K502" s="317">
        <v>0</v>
      </c>
      <c r="L502" s="317">
        <v>0</v>
      </c>
      <c r="M502" s="280"/>
      <c r="O502" s="281" t="str">
        <f>INDEX([1]main!$C:$C,MATCH(C502,[1]main!$B:$B,0))</f>
        <v>精英暗黑祭司</v>
      </c>
      <c r="P502" s="281" t="str">
        <f>INDEX(main!E:E,MATCH(B502,main!B:B,0))</f>
        <v>玛雅秘境一层</v>
      </c>
    </row>
    <row r="503" spans="1:16" ht="12" customHeight="1">
      <c r="A503" s="317" t="b">
        <v>1</v>
      </c>
      <c r="B503" s="317" t="s">
        <v>698</v>
      </c>
      <c r="C503" s="317" t="s">
        <v>704</v>
      </c>
      <c r="D503" s="317">
        <v>190</v>
      </c>
      <c r="E503" s="317">
        <v>323</v>
      </c>
      <c r="F503" s="317">
        <v>32</v>
      </c>
      <c r="G503" s="317">
        <v>32</v>
      </c>
      <c r="H503" s="317">
        <v>1</v>
      </c>
      <c r="I503" s="317">
        <v>120</v>
      </c>
      <c r="J503" s="317">
        <v>0</v>
      </c>
      <c r="K503" s="317">
        <v>0</v>
      </c>
      <c r="L503" s="317">
        <v>0</v>
      </c>
      <c r="M503" s="280"/>
      <c r="O503" s="281" t="str">
        <f>INDEX([1]main!$C:$C,MATCH(C503,[1]main!$B:$B,0))</f>
        <v>精英暗黑祭司</v>
      </c>
      <c r="P503" s="281" t="str">
        <f>INDEX(main!E:E,MATCH(B503,main!B:B,0))</f>
        <v>玛雅秘境一层</v>
      </c>
    </row>
    <row r="504" spans="1:16" ht="12" customHeight="1">
      <c r="A504" s="317" t="b">
        <v>1</v>
      </c>
      <c r="B504" s="317" t="s">
        <v>698</v>
      </c>
      <c r="C504" s="317" t="s">
        <v>704</v>
      </c>
      <c r="D504" s="317">
        <v>252</v>
      </c>
      <c r="E504" s="317">
        <v>287</v>
      </c>
      <c r="F504" s="317">
        <v>32</v>
      </c>
      <c r="G504" s="317">
        <v>32</v>
      </c>
      <c r="H504" s="317">
        <v>1</v>
      </c>
      <c r="I504" s="317">
        <v>120</v>
      </c>
      <c r="J504" s="317">
        <v>0</v>
      </c>
      <c r="K504" s="317">
        <v>0</v>
      </c>
      <c r="L504" s="317">
        <v>0</v>
      </c>
      <c r="M504" s="280"/>
      <c r="O504" s="281" t="str">
        <f>INDEX([1]main!$C:$C,MATCH(C504,[1]main!$B:$B,0))</f>
        <v>精英暗黑祭司</v>
      </c>
      <c r="P504" s="281" t="str">
        <f>INDEX(main!E:E,MATCH(B504,main!B:B,0))</f>
        <v>玛雅秘境一层</v>
      </c>
    </row>
    <row r="505" spans="1:16" ht="12" customHeight="1">
      <c r="A505" s="317" t="b">
        <v>1</v>
      </c>
      <c r="B505" s="317" t="s">
        <v>698</v>
      </c>
      <c r="C505" s="317" t="s">
        <v>704</v>
      </c>
      <c r="D505" s="317">
        <v>288</v>
      </c>
      <c r="E505" s="317">
        <v>275</v>
      </c>
      <c r="F505" s="317">
        <v>32</v>
      </c>
      <c r="G505" s="317">
        <v>32</v>
      </c>
      <c r="H505" s="317">
        <v>1</v>
      </c>
      <c r="I505" s="317">
        <v>120</v>
      </c>
      <c r="J505" s="317">
        <v>0</v>
      </c>
      <c r="K505" s="317">
        <v>0</v>
      </c>
      <c r="L505" s="317">
        <v>0</v>
      </c>
      <c r="M505" s="280"/>
      <c r="O505" s="281" t="str">
        <f>INDEX([1]main!$C:$C,MATCH(C505,[1]main!$B:$B,0))</f>
        <v>精英暗黑祭司</v>
      </c>
      <c r="P505" s="281" t="str">
        <f>INDEX(main!E:E,MATCH(B505,main!B:B,0))</f>
        <v>玛雅秘境一层</v>
      </c>
    </row>
    <row r="506" spans="1:16" ht="12" customHeight="1">
      <c r="A506" s="317" t="b">
        <v>1</v>
      </c>
      <c r="B506" s="317" t="s">
        <v>698</v>
      </c>
      <c r="C506" s="317" t="s">
        <v>704</v>
      </c>
      <c r="D506" s="317">
        <v>217</v>
      </c>
      <c r="E506" s="317">
        <v>295</v>
      </c>
      <c r="F506" s="317">
        <v>32</v>
      </c>
      <c r="G506" s="317">
        <v>32</v>
      </c>
      <c r="H506" s="317">
        <v>1</v>
      </c>
      <c r="I506" s="317">
        <v>120</v>
      </c>
      <c r="J506" s="317">
        <v>0</v>
      </c>
      <c r="K506" s="317">
        <v>0</v>
      </c>
      <c r="L506" s="317">
        <v>0</v>
      </c>
      <c r="M506" s="280"/>
      <c r="O506" s="281" t="str">
        <f>INDEX([1]main!$C:$C,MATCH(C506,[1]main!$B:$B,0))</f>
        <v>精英暗黑祭司</v>
      </c>
      <c r="P506" s="281" t="str">
        <f>INDEX(main!E:E,MATCH(B506,main!B:B,0))</f>
        <v>玛雅秘境一层</v>
      </c>
    </row>
    <row r="507" spans="1:16" ht="12" customHeight="1">
      <c r="A507" s="317" t="b">
        <v>1</v>
      </c>
      <c r="B507" s="317" t="s">
        <v>698</v>
      </c>
      <c r="C507" s="317" t="s">
        <v>704</v>
      </c>
      <c r="D507" s="317">
        <v>269</v>
      </c>
      <c r="E507" s="317">
        <v>245</v>
      </c>
      <c r="F507" s="317">
        <v>32</v>
      </c>
      <c r="G507" s="317">
        <v>32</v>
      </c>
      <c r="H507" s="317">
        <v>1</v>
      </c>
      <c r="I507" s="317">
        <v>120</v>
      </c>
      <c r="J507" s="317">
        <v>0</v>
      </c>
      <c r="K507" s="317">
        <v>0</v>
      </c>
      <c r="L507" s="317">
        <v>0</v>
      </c>
      <c r="M507" s="280"/>
      <c r="O507" s="281" t="str">
        <f>INDEX([1]main!$C:$C,MATCH(C507,[1]main!$B:$B,0))</f>
        <v>精英暗黑祭司</v>
      </c>
      <c r="P507" s="281" t="str">
        <f>INDEX(main!E:E,MATCH(B507,main!B:B,0))</f>
        <v>玛雅秘境一层</v>
      </c>
    </row>
    <row r="508" spans="1:16" ht="12" customHeight="1">
      <c r="A508" s="317" t="b">
        <v>1</v>
      </c>
      <c r="B508" s="317" t="s">
        <v>698</v>
      </c>
      <c r="C508" s="317" t="s">
        <v>704</v>
      </c>
      <c r="D508" s="317">
        <v>255</v>
      </c>
      <c r="E508" s="317">
        <v>216</v>
      </c>
      <c r="F508" s="317">
        <v>32</v>
      </c>
      <c r="G508" s="317">
        <v>32</v>
      </c>
      <c r="H508" s="317">
        <v>1</v>
      </c>
      <c r="I508" s="317">
        <v>120</v>
      </c>
      <c r="J508" s="317">
        <v>0</v>
      </c>
      <c r="K508" s="317">
        <v>0</v>
      </c>
      <c r="L508" s="317">
        <v>0</v>
      </c>
      <c r="M508" s="280"/>
      <c r="O508" s="281" t="str">
        <f>INDEX([1]main!$C:$C,MATCH(C508,[1]main!$B:$B,0))</f>
        <v>精英暗黑祭司</v>
      </c>
      <c r="P508" s="281" t="str">
        <f>INDEX(main!E:E,MATCH(B508,main!B:B,0))</f>
        <v>玛雅秘境一层</v>
      </c>
    </row>
    <row r="509" spans="1:16" ht="12" customHeight="1">
      <c r="A509" s="317" t="b">
        <v>1</v>
      </c>
      <c r="B509" s="317" t="s">
        <v>698</v>
      </c>
      <c r="C509" s="317" t="s">
        <v>704</v>
      </c>
      <c r="D509" s="317">
        <v>263</v>
      </c>
      <c r="E509" s="317">
        <v>310</v>
      </c>
      <c r="F509" s="317">
        <v>32</v>
      </c>
      <c r="G509" s="317">
        <v>32</v>
      </c>
      <c r="H509" s="317">
        <v>1</v>
      </c>
      <c r="I509" s="317">
        <v>120</v>
      </c>
      <c r="J509" s="317">
        <v>0</v>
      </c>
      <c r="K509" s="317">
        <v>0</v>
      </c>
      <c r="L509" s="317">
        <v>0</v>
      </c>
      <c r="M509" s="280"/>
      <c r="O509" s="281" t="str">
        <f>INDEX([1]main!$C:$C,MATCH(C509,[1]main!$B:$B,0))</f>
        <v>精英暗黑祭司</v>
      </c>
      <c r="P509" s="281" t="str">
        <f>INDEX(main!E:E,MATCH(B509,main!B:B,0))</f>
        <v>玛雅秘境一层</v>
      </c>
    </row>
    <row r="510" spans="1:16" ht="12" customHeight="1">
      <c r="A510" s="317" t="b">
        <v>1</v>
      </c>
      <c r="B510" s="317" t="s">
        <v>698</v>
      </c>
      <c r="C510" s="317" t="s">
        <v>704</v>
      </c>
      <c r="D510" s="317">
        <v>296</v>
      </c>
      <c r="E510" s="317">
        <v>171</v>
      </c>
      <c r="F510" s="317">
        <v>32</v>
      </c>
      <c r="G510" s="317">
        <v>32</v>
      </c>
      <c r="H510" s="317">
        <v>1</v>
      </c>
      <c r="I510" s="317">
        <v>120</v>
      </c>
      <c r="J510" s="317">
        <v>0</v>
      </c>
      <c r="K510" s="317">
        <v>0</v>
      </c>
      <c r="L510" s="317">
        <v>0</v>
      </c>
      <c r="M510" s="280"/>
      <c r="O510" s="281" t="str">
        <f>INDEX([1]main!$C:$C,MATCH(C510,[1]main!$B:$B,0))</f>
        <v>精英暗黑祭司</v>
      </c>
      <c r="P510" s="281" t="str">
        <f>INDEX(main!E:E,MATCH(B510,main!B:B,0))</f>
        <v>玛雅秘境一层</v>
      </c>
    </row>
    <row r="511" spans="1:16" ht="12" customHeight="1">
      <c r="A511" s="317" t="b">
        <v>1</v>
      </c>
      <c r="B511" s="317" t="s">
        <v>698</v>
      </c>
      <c r="C511" s="317" t="s">
        <v>704</v>
      </c>
      <c r="D511" s="317">
        <v>298</v>
      </c>
      <c r="E511" s="317">
        <v>207</v>
      </c>
      <c r="F511" s="317">
        <v>32</v>
      </c>
      <c r="G511" s="317">
        <v>32</v>
      </c>
      <c r="H511" s="317">
        <v>1</v>
      </c>
      <c r="I511" s="317">
        <v>120</v>
      </c>
      <c r="J511" s="317">
        <v>0</v>
      </c>
      <c r="K511" s="317">
        <v>0</v>
      </c>
      <c r="L511" s="317">
        <v>0</v>
      </c>
      <c r="M511" s="280"/>
      <c r="O511" s="281" t="str">
        <f>INDEX([1]main!$C:$C,MATCH(C511,[1]main!$B:$B,0))</f>
        <v>精英暗黑祭司</v>
      </c>
      <c r="P511" s="281" t="str">
        <f>INDEX(main!E:E,MATCH(B511,main!B:B,0))</f>
        <v>玛雅秘境一层</v>
      </c>
    </row>
    <row r="512" spans="1:16" ht="12" customHeight="1">
      <c r="A512" s="317" t="b">
        <v>1</v>
      </c>
      <c r="B512" s="317" t="s">
        <v>698</v>
      </c>
      <c r="C512" s="317" t="s">
        <v>704</v>
      </c>
      <c r="D512" s="317">
        <v>426</v>
      </c>
      <c r="E512" s="317">
        <v>118</v>
      </c>
      <c r="F512" s="317">
        <v>32</v>
      </c>
      <c r="G512" s="317">
        <v>32</v>
      </c>
      <c r="H512" s="317">
        <v>1</v>
      </c>
      <c r="I512" s="317">
        <v>120</v>
      </c>
      <c r="J512" s="317">
        <v>0</v>
      </c>
      <c r="K512" s="317">
        <v>0</v>
      </c>
      <c r="L512" s="317">
        <v>0</v>
      </c>
      <c r="M512" s="280"/>
      <c r="O512" s="281" t="str">
        <f>INDEX([1]main!$C:$C,MATCH(C512,[1]main!$B:$B,0))</f>
        <v>精英暗黑祭司</v>
      </c>
      <c r="P512" s="281" t="str">
        <f>INDEX(main!E:E,MATCH(B512,main!B:B,0))</f>
        <v>玛雅秘境一层</v>
      </c>
    </row>
    <row r="513" spans="1:16" ht="12" customHeight="1">
      <c r="A513" s="317" t="b">
        <v>1</v>
      </c>
      <c r="B513" s="317" t="s">
        <v>698</v>
      </c>
      <c r="C513" s="317" t="s">
        <v>704</v>
      </c>
      <c r="D513" s="317">
        <v>303</v>
      </c>
      <c r="E513" s="317">
        <v>295</v>
      </c>
      <c r="F513" s="317">
        <v>32</v>
      </c>
      <c r="G513" s="317">
        <v>32</v>
      </c>
      <c r="H513" s="317">
        <v>1</v>
      </c>
      <c r="I513" s="317">
        <v>120</v>
      </c>
      <c r="J513" s="317">
        <v>0</v>
      </c>
      <c r="K513" s="317">
        <v>0</v>
      </c>
      <c r="L513" s="317">
        <v>0</v>
      </c>
      <c r="M513" s="280"/>
      <c r="O513" s="281" t="str">
        <f>INDEX([1]main!$C:$C,MATCH(C513,[1]main!$B:$B,0))</f>
        <v>精英暗黑祭司</v>
      </c>
      <c r="P513" s="281" t="str">
        <f>INDEX(main!E:E,MATCH(B513,main!B:B,0))</f>
        <v>玛雅秘境一层</v>
      </c>
    </row>
    <row r="514" spans="1:16" ht="12" customHeight="1">
      <c r="A514" s="317" t="b">
        <v>1</v>
      </c>
      <c r="B514" s="317" t="s">
        <v>698</v>
      </c>
      <c r="C514" s="317" t="s">
        <v>705</v>
      </c>
      <c r="D514" s="317">
        <v>164</v>
      </c>
      <c r="E514" s="317">
        <v>255</v>
      </c>
      <c r="F514" s="317">
        <v>32</v>
      </c>
      <c r="G514" s="317">
        <v>32</v>
      </c>
      <c r="H514" s="317">
        <v>2</v>
      </c>
      <c r="I514" s="317">
        <v>120</v>
      </c>
      <c r="J514" s="317">
        <v>0</v>
      </c>
      <c r="K514" s="317">
        <v>0</v>
      </c>
      <c r="L514" s="317">
        <v>0</v>
      </c>
      <c r="M514" s="281"/>
      <c r="O514" s="281" t="str">
        <f>INDEX([1]main!$C:$C,MATCH(C514,[1]main!$B:$B,0))</f>
        <v>精英暗黑卫士</v>
      </c>
      <c r="P514" s="281" t="str">
        <f>INDEX(main!E:E,MATCH(B514,main!B:B,0))</f>
        <v>玛雅秘境一层</v>
      </c>
    </row>
    <row r="515" spans="1:16" ht="12" customHeight="1">
      <c r="A515" s="317" t="b">
        <v>1</v>
      </c>
      <c r="B515" s="317" t="s">
        <v>698</v>
      </c>
      <c r="C515" s="317" t="s">
        <v>705</v>
      </c>
      <c r="D515" s="317">
        <v>118</v>
      </c>
      <c r="E515" s="317">
        <v>255</v>
      </c>
      <c r="F515" s="317">
        <v>32</v>
      </c>
      <c r="G515" s="317">
        <v>32</v>
      </c>
      <c r="H515" s="317">
        <v>2</v>
      </c>
      <c r="I515" s="317">
        <v>120</v>
      </c>
      <c r="J515" s="317">
        <v>0</v>
      </c>
      <c r="K515" s="317">
        <v>0</v>
      </c>
      <c r="L515" s="317">
        <v>0</v>
      </c>
      <c r="M515" s="281"/>
      <c r="O515" s="281" t="str">
        <f>INDEX([1]main!$C:$C,MATCH(C515,[1]main!$B:$B,0))</f>
        <v>精英暗黑卫士</v>
      </c>
      <c r="P515" s="281" t="str">
        <f>INDEX(main!E:E,MATCH(B515,main!B:B,0))</f>
        <v>玛雅秘境一层</v>
      </c>
    </row>
    <row r="516" spans="1:16" ht="12" customHeight="1">
      <c r="A516" s="317" t="b">
        <v>1</v>
      </c>
      <c r="B516" s="317" t="s">
        <v>698</v>
      </c>
      <c r="C516" s="317" t="s">
        <v>705</v>
      </c>
      <c r="D516" s="317">
        <v>240</v>
      </c>
      <c r="E516" s="317">
        <v>261</v>
      </c>
      <c r="F516" s="317">
        <v>32</v>
      </c>
      <c r="G516" s="317">
        <v>32</v>
      </c>
      <c r="H516" s="317">
        <v>2</v>
      </c>
      <c r="I516" s="317">
        <v>120</v>
      </c>
      <c r="J516" s="317">
        <v>0</v>
      </c>
      <c r="K516" s="317">
        <v>0</v>
      </c>
      <c r="L516" s="317">
        <v>0</v>
      </c>
      <c r="M516" s="281"/>
      <c r="O516" s="281" t="str">
        <f>INDEX([1]main!$C:$C,MATCH(C516,[1]main!$B:$B,0))</f>
        <v>精英暗黑卫士</v>
      </c>
      <c r="P516" s="281" t="str">
        <f>INDEX(main!E:E,MATCH(B516,main!B:B,0))</f>
        <v>玛雅秘境一层</v>
      </c>
    </row>
    <row r="517" spans="1:16" ht="12" customHeight="1">
      <c r="A517" s="317" t="b">
        <v>1</v>
      </c>
      <c r="B517" s="317" t="s">
        <v>698</v>
      </c>
      <c r="C517" s="317" t="s">
        <v>705</v>
      </c>
      <c r="D517" s="317">
        <v>84</v>
      </c>
      <c r="E517" s="317">
        <v>143</v>
      </c>
      <c r="F517" s="317">
        <v>32</v>
      </c>
      <c r="G517" s="317">
        <v>32</v>
      </c>
      <c r="H517" s="317">
        <v>2</v>
      </c>
      <c r="I517" s="317">
        <v>120</v>
      </c>
      <c r="J517" s="317">
        <v>0</v>
      </c>
      <c r="K517" s="317">
        <v>0</v>
      </c>
      <c r="L517" s="317">
        <v>0</v>
      </c>
      <c r="M517" s="281"/>
      <c r="O517" s="281" t="str">
        <f>INDEX([1]main!$C:$C,MATCH(C517,[1]main!$B:$B,0))</f>
        <v>精英暗黑卫士</v>
      </c>
      <c r="P517" s="281" t="str">
        <f>INDEX(main!E:E,MATCH(B517,main!B:B,0))</f>
        <v>玛雅秘境一层</v>
      </c>
    </row>
    <row r="518" spans="1:16" ht="12" customHeight="1">
      <c r="A518" s="317" t="b">
        <v>1</v>
      </c>
      <c r="B518" s="317" t="s">
        <v>698</v>
      </c>
      <c r="C518" s="317" t="s">
        <v>705</v>
      </c>
      <c r="D518" s="317">
        <v>183</v>
      </c>
      <c r="E518" s="317">
        <v>181</v>
      </c>
      <c r="F518" s="317">
        <v>32</v>
      </c>
      <c r="G518" s="317">
        <v>32</v>
      </c>
      <c r="H518" s="317">
        <v>2</v>
      </c>
      <c r="I518" s="317">
        <v>120</v>
      </c>
      <c r="J518" s="317">
        <v>0</v>
      </c>
      <c r="K518" s="317">
        <v>0</v>
      </c>
      <c r="L518" s="317">
        <v>0</v>
      </c>
      <c r="M518" s="281"/>
      <c r="O518" s="281" t="str">
        <f>INDEX([1]main!$C:$C,MATCH(C518,[1]main!$B:$B,0))</f>
        <v>精英暗黑卫士</v>
      </c>
      <c r="P518" s="281" t="str">
        <f>INDEX(main!E:E,MATCH(B518,main!B:B,0))</f>
        <v>玛雅秘境一层</v>
      </c>
    </row>
    <row r="519" spans="1:16" ht="12" customHeight="1">
      <c r="A519" s="317" t="b">
        <v>1</v>
      </c>
      <c r="B519" s="317" t="s">
        <v>698</v>
      </c>
      <c r="C519" s="317" t="s">
        <v>705</v>
      </c>
      <c r="D519" s="317">
        <v>224</v>
      </c>
      <c r="E519" s="317">
        <v>196</v>
      </c>
      <c r="F519" s="317">
        <v>32</v>
      </c>
      <c r="G519" s="317">
        <v>32</v>
      </c>
      <c r="H519" s="317">
        <v>1</v>
      </c>
      <c r="I519" s="317">
        <v>120</v>
      </c>
      <c r="J519" s="317">
        <v>0</v>
      </c>
      <c r="K519" s="317">
        <v>0</v>
      </c>
      <c r="L519" s="317">
        <v>0</v>
      </c>
      <c r="M519" s="281"/>
      <c r="O519" s="281" t="str">
        <f>INDEX([1]main!$C:$C,MATCH(C519,[1]main!$B:$B,0))</f>
        <v>精英暗黑卫士</v>
      </c>
      <c r="P519" s="281" t="str">
        <f>INDEX(main!E:E,MATCH(B519,main!B:B,0))</f>
        <v>玛雅秘境一层</v>
      </c>
    </row>
    <row r="520" spans="1:16" ht="12" customHeight="1">
      <c r="A520" s="317" t="b">
        <v>1</v>
      </c>
      <c r="B520" s="317" t="s">
        <v>698</v>
      </c>
      <c r="C520" s="317" t="s">
        <v>705</v>
      </c>
      <c r="D520" s="317">
        <v>265</v>
      </c>
      <c r="E520" s="317">
        <v>188</v>
      </c>
      <c r="F520" s="317">
        <v>32</v>
      </c>
      <c r="G520" s="317">
        <v>32</v>
      </c>
      <c r="H520" s="317">
        <v>1</v>
      </c>
      <c r="I520" s="317">
        <v>120</v>
      </c>
      <c r="J520" s="317">
        <v>0</v>
      </c>
      <c r="K520" s="317">
        <v>0</v>
      </c>
      <c r="L520" s="317">
        <v>0</v>
      </c>
      <c r="M520" s="281"/>
      <c r="O520" s="281" t="str">
        <f>INDEX([1]main!$C:$C,MATCH(C520,[1]main!$B:$B,0))</f>
        <v>精英暗黑卫士</v>
      </c>
      <c r="P520" s="281" t="str">
        <f>INDEX(main!E:E,MATCH(B520,main!B:B,0))</f>
        <v>玛雅秘境一层</v>
      </c>
    </row>
    <row r="521" spans="1:16" ht="12" customHeight="1">
      <c r="A521" s="317" t="b">
        <v>1</v>
      </c>
      <c r="B521" s="317" t="s">
        <v>698</v>
      </c>
      <c r="C521" s="317" t="s">
        <v>705</v>
      </c>
      <c r="D521" s="317">
        <v>334</v>
      </c>
      <c r="E521" s="317">
        <v>158</v>
      </c>
      <c r="F521" s="317">
        <v>32</v>
      </c>
      <c r="G521" s="317">
        <v>32</v>
      </c>
      <c r="H521" s="317">
        <v>1</v>
      </c>
      <c r="I521" s="317">
        <v>120</v>
      </c>
      <c r="J521" s="317">
        <v>0</v>
      </c>
      <c r="K521" s="317">
        <v>0</v>
      </c>
      <c r="L521" s="317">
        <v>0</v>
      </c>
      <c r="M521" s="281"/>
      <c r="O521" s="281" t="str">
        <f>INDEX([1]main!$C:$C,MATCH(C521,[1]main!$B:$B,0))</f>
        <v>精英暗黑卫士</v>
      </c>
      <c r="P521" s="281" t="str">
        <f>INDEX(main!E:E,MATCH(B521,main!B:B,0))</f>
        <v>玛雅秘境一层</v>
      </c>
    </row>
    <row r="522" spans="1:16" ht="12" customHeight="1">
      <c r="A522" s="317" t="b">
        <v>1</v>
      </c>
      <c r="B522" s="317" t="s">
        <v>698</v>
      </c>
      <c r="C522" s="317" t="s">
        <v>705</v>
      </c>
      <c r="D522" s="317">
        <v>376</v>
      </c>
      <c r="E522" s="317">
        <v>114</v>
      </c>
      <c r="F522" s="317">
        <v>32</v>
      </c>
      <c r="G522" s="317">
        <v>32</v>
      </c>
      <c r="H522" s="317">
        <v>1</v>
      </c>
      <c r="I522" s="317">
        <v>120</v>
      </c>
      <c r="J522" s="317">
        <v>0</v>
      </c>
      <c r="K522" s="317">
        <v>0</v>
      </c>
      <c r="L522" s="317">
        <v>0</v>
      </c>
      <c r="M522" s="281"/>
      <c r="O522" s="281" t="str">
        <f>INDEX([1]main!$C:$C,MATCH(C522,[1]main!$B:$B,0))</f>
        <v>精英暗黑卫士</v>
      </c>
      <c r="P522" s="281" t="str">
        <f>INDEX(main!E:E,MATCH(B522,main!B:B,0))</f>
        <v>玛雅秘境一层</v>
      </c>
    </row>
    <row r="523" spans="1:16" ht="12" customHeight="1">
      <c r="A523" s="317" t="b">
        <v>1</v>
      </c>
      <c r="B523" s="317" t="s">
        <v>698</v>
      </c>
      <c r="C523" s="317" t="s">
        <v>705</v>
      </c>
      <c r="D523" s="317">
        <v>321</v>
      </c>
      <c r="E523" s="317">
        <v>188</v>
      </c>
      <c r="F523" s="317">
        <v>32</v>
      </c>
      <c r="G523" s="317">
        <v>32</v>
      </c>
      <c r="H523" s="317">
        <v>1</v>
      </c>
      <c r="I523" s="317">
        <v>120</v>
      </c>
      <c r="J523" s="317">
        <v>0</v>
      </c>
      <c r="K523" s="317">
        <v>0</v>
      </c>
      <c r="L523" s="317">
        <v>0</v>
      </c>
      <c r="M523" s="281"/>
      <c r="O523" s="281" t="str">
        <f>INDEX([1]main!$C:$C,MATCH(C523,[1]main!$B:$B,0))</f>
        <v>精英暗黑卫士</v>
      </c>
      <c r="P523" s="281" t="str">
        <f>INDEX(main!E:E,MATCH(B523,main!B:B,0))</f>
        <v>玛雅秘境一层</v>
      </c>
    </row>
    <row r="524" spans="1:16" ht="12" customHeight="1">
      <c r="A524" s="317" t="b">
        <v>1</v>
      </c>
      <c r="B524" s="317" t="s">
        <v>698</v>
      </c>
      <c r="C524" s="317" t="s">
        <v>705</v>
      </c>
      <c r="D524" s="317">
        <v>229</v>
      </c>
      <c r="E524" s="317">
        <v>231</v>
      </c>
      <c r="F524" s="317">
        <v>32</v>
      </c>
      <c r="G524" s="317">
        <v>32</v>
      </c>
      <c r="H524" s="317">
        <v>1</v>
      </c>
      <c r="I524" s="317">
        <v>120</v>
      </c>
      <c r="J524" s="317">
        <v>0</v>
      </c>
      <c r="K524" s="317">
        <v>0</v>
      </c>
      <c r="L524" s="317">
        <v>0</v>
      </c>
      <c r="M524" s="281"/>
      <c r="O524" s="281" t="str">
        <f>INDEX([1]main!$C:$C,MATCH(C524,[1]main!$B:$B,0))</f>
        <v>精英暗黑卫士</v>
      </c>
      <c r="P524" s="281" t="str">
        <f>INDEX(main!E:E,MATCH(B524,main!B:B,0))</f>
        <v>玛雅秘境一层</v>
      </c>
    </row>
    <row r="525" spans="1:16" ht="12" customHeight="1">
      <c r="A525" s="317" t="b">
        <v>1</v>
      </c>
      <c r="B525" s="317" t="s">
        <v>698</v>
      </c>
      <c r="C525" s="317" t="s">
        <v>705</v>
      </c>
      <c r="D525" s="317">
        <v>304</v>
      </c>
      <c r="E525" s="317">
        <v>236</v>
      </c>
      <c r="F525" s="317">
        <v>32</v>
      </c>
      <c r="G525" s="317">
        <v>32</v>
      </c>
      <c r="H525" s="317">
        <v>1</v>
      </c>
      <c r="I525" s="317">
        <v>120</v>
      </c>
      <c r="J525" s="317">
        <v>0</v>
      </c>
      <c r="K525" s="317">
        <v>0</v>
      </c>
      <c r="L525" s="317">
        <v>0</v>
      </c>
      <c r="M525" s="281"/>
      <c r="O525" s="281" t="str">
        <f>INDEX([1]main!$C:$C,MATCH(C525,[1]main!$B:$B,0))</f>
        <v>精英暗黑卫士</v>
      </c>
      <c r="P525" s="281" t="str">
        <f>INDEX(main!E:E,MATCH(B525,main!B:B,0))</f>
        <v>玛雅秘境一层</v>
      </c>
    </row>
    <row r="526" spans="1:16" ht="12" customHeight="1">
      <c r="A526" s="317" t="b">
        <v>1</v>
      </c>
      <c r="B526" s="317" t="s">
        <v>698</v>
      </c>
      <c r="C526" s="317" t="s">
        <v>705</v>
      </c>
      <c r="D526" s="317">
        <v>225</v>
      </c>
      <c r="E526" s="317">
        <v>329</v>
      </c>
      <c r="F526" s="317">
        <v>32</v>
      </c>
      <c r="G526" s="317">
        <v>32</v>
      </c>
      <c r="H526" s="317">
        <v>1</v>
      </c>
      <c r="I526" s="317">
        <v>120</v>
      </c>
      <c r="J526" s="317">
        <v>0</v>
      </c>
      <c r="K526" s="317">
        <v>0</v>
      </c>
      <c r="L526" s="317">
        <v>0</v>
      </c>
      <c r="M526" s="281"/>
      <c r="O526" s="281" t="str">
        <f>INDEX([1]main!$C:$C,MATCH(C526,[1]main!$B:$B,0))</f>
        <v>精英暗黑卫士</v>
      </c>
      <c r="P526" s="281" t="str">
        <f>INDEX(main!E:E,MATCH(B526,main!B:B,0))</f>
        <v>玛雅秘境一层</v>
      </c>
    </row>
    <row r="527" spans="1:16" ht="12" customHeight="1">
      <c r="A527" s="317" t="b">
        <v>1</v>
      </c>
      <c r="B527" s="317" t="s">
        <v>698</v>
      </c>
      <c r="C527" s="317" t="s">
        <v>705</v>
      </c>
      <c r="D527" s="317">
        <v>199</v>
      </c>
      <c r="E527" s="317">
        <v>270</v>
      </c>
      <c r="F527" s="317">
        <v>32</v>
      </c>
      <c r="G527" s="317">
        <v>32</v>
      </c>
      <c r="H527" s="317">
        <v>1</v>
      </c>
      <c r="I527" s="317">
        <v>120</v>
      </c>
      <c r="J527" s="317">
        <v>0</v>
      </c>
      <c r="K527" s="317">
        <v>0</v>
      </c>
      <c r="L527" s="317">
        <v>0</v>
      </c>
      <c r="M527" s="281"/>
      <c r="O527" s="281" t="str">
        <f>INDEX([1]main!$C:$C,MATCH(C527,[1]main!$B:$B,0))</f>
        <v>精英暗黑卫士</v>
      </c>
      <c r="P527" s="281" t="str">
        <f>INDEX(main!E:E,MATCH(B527,main!B:B,0))</f>
        <v>玛雅秘境一层</v>
      </c>
    </row>
    <row r="528" spans="1:16" ht="12" customHeight="1">
      <c r="A528" s="317" t="b">
        <v>1</v>
      </c>
      <c r="B528" s="317" t="s">
        <v>698</v>
      </c>
      <c r="C528" s="317" t="s">
        <v>705</v>
      </c>
      <c r="D528" s="317">
        <v>252</v>
      </c>
      <c r="E528" s="317">
        <v>160</v>
      </c>
      <c r="F528" s="317">
        <v>32</v>
      </c>
      <c r="G528" s="317">
        <v>32</v>
      </c>
      <c r="H528" s="317">
        <v>1</v>
      </c>
      <c r="I528" s="317">
        <v>120</v>
      </c>
      <c r="J528" s="317">
        <v>0</v>
      </c>
      <c r="K528" s="317">
        <v>0</v>
      </c>
      <c r="L528" s="317">
        <v>0</v>
      </c>
      <c r="M528" s="281"/>
      <c r="O528" s="281" t="str">
        <f>INDEX([1]main!$C:$C,MATCH(C528,[1]main!$B:$B,0))</f>
        <v>精英暗黑卫士</v>
      </c>
      <c r="P528" s="281" t="str">
        <f>INDEX(main!E:E,MATCH(B528,main!B:B,0))</f>
        <v>玛雅秘境一层</v>
      </c>
    </row>
    <row r="529" spans="1:16" ht="12" customHeight="1">
      <c r="A529" s="317" t="b">
        <v>1</v>
      </c>
      <c r="B529" s="317" t="s">
        <v>698</v>
      </c>
      <c r="C529" s="317" t="s">
        <v>705</v>
      </c>
      <c r="D529" s="317">
        <v>246</v>
      </c>
      <c r="E529" s="317">
        <v>343</v>
      </c>
      <c r="F529" s="317">
        <v>32</v>
      </c>
      <c r="G529" s="317">
        <v>32</v>
      </c>
      <c r="H529" s="317">
        <v>1</v>
      </c>
      <c r="I529" s="317">
        <v>120</v>
      </c>
      <c r="J529" s="317">
        <v>0</v>
      </c>
      <c r="K529" s="317">
        <v>0</v>
      </c>
      <c r="L529" s="317">
        <v>0</v>
      </c>
      <c r="M529" s="281"/>
      <c r="O529" s="281" t="str">
        <f>INDEX([1]main!$C:$C,MATCH(C529,[1]main!$B:$B,0))</f>
        <v>精英暗黑卫士</v>
      </c>
      <c r="P529" s="281" t="str">
        <f>INDEX(main!E:E,MATCH(B529,main!B:B,0))</f>
        <v>玛雅秘境一层</v>
      </c>
    </row>
    <row r="530" spans="1:16" ht="12" customHeight="1">
      <c r="A530" s="317" t="b">
        <v>1</v>
      </c>
      <c r="B530" s="317" t="s">
        <v>698</v>
      </c>
      <c r="C530" s="317" t="s">
        <v>705</v>
      </c>
      <c r="D530" s="317">
        <v>285</v>
      </c>
      <c r="E530" s="317">
        <v>327</v>
      </c>
      <c r="F530" s="317">
        <v>32</v>
      </c>
      <c r="G530" s="317">
        <v>32</v>
      </c>
      <c r="H530" s="317">
        <v>1</v>
      </c>
      <c r="I530" s="317">
        <v>120</v>
      </c>
      <c r="J530" s="317">
        <v>0</v>
      </c>
      <c r="K530" s="317">
        <v>0</v>
      </c>
      <c r="L530" s="317">
        <v>0</v>
      </c>
      <c r="M530" s="281"/>
      <c r="O530" s="281" t="str">
        <f>INDEX([1]main!$C:$C,MATCH(C530,[1]main!$B:$B,0))</f>
        <v>精英暗黑卫士</v>
      </c>
      <c r="P530" s="281" t="str">
        <f>INDEX(main!E:E,MATCH(B530,main!B:B,0))</f>
        <v>玛雅秘境一层</v>
      </c>
    </row>
    <row r="531" spans="1:16" ht="12" customHeight="1">
      <c r="A531" s="317" t="b">
        <v>1</v>
      </c>
      <c r="B531" s="317" t="s">
        <v>698</v>
      </c>
      <c r="C531" s="317" t="s">
        <v>705</v>
      </c>
      <c r="D531" s="317">
        <v>173</v>
      </c>
      <c r="E531" s="317">
        <v>207</v>
      </c>
      <c r="F531" s="317">
        <v>32</v>
      </c>
      <c r="G531" s="317">
        <v>32</v>
      </c>
      <c r="H531" s="317">
        <v>1</v>
      </c>
      <c r="I531" s="317">
        <v>120</v>
      </c>
      <c r="J531" s="317">
        <v>0</v>
      </c>
      <c r="K531" s="317">
        <v>0</v>
      </c>
      <c r="L531" s="317">
        <v>0</v>
      </c>
      <c r="M531" s="281"/>
      <c r="O531" s="281" t="str">
        <f>INDEX([1]main!$C:$C,MATCH(C531,[1]main!$B:$B,0))</f>
        <v>精英暗黑卫士</v>
      </c>
      <c r="P531" s="281" t="str">
        <f>INDEX(main!E:E,MATCH(B531,main!B:B,0))</f>
        <v>玛雅秘境一层</v>
      </c>
    </row>
    <row r="532" spans="1:16" ht="12" customHeight="1">
      <c r="A532" s="317" t="b">
        <v>1</v>
      </c>
      <c r="B532" s="317" t="s">
        <v>698</v>
      </c>
      <c r="C532" s="317" t="s">
        <v>705</v>
      </c>
      <c r="D532" s="317">
        <v>210</v>
      </c>
      <c r="E532" s="317">
        <v>167</v>
      </c>
      <c r="F532" s="317">
        <v>32</v>
      </c>
      <c r="G532" s="317">
        <v>32</v>
      </c>
      <c r="H532" s="317">
        <v>1</v>
      </c>
      <c r="I532" s="317">
        <v>120</v>
      </c>
      <c r="J532" s="317">
        <v>0</v>
      </c>
      <c r="K532" s="317">
        <v>0</v>
      </c>
      <c r="L532" s="317">
        <v>0</v>
      </c>
      <c r="M532" s="281"/>
      <c r="O532" s="281" t="str">
        <f>INDEX([1]main!$C:$C,MATCH(C532,[1]main!$B:$B,0))</f>
        <v>精英暗黑卫士</v>
      </c>
      <c r="P532" s="281" t="str">
        <f>INDEX(main!E:E,MATCH(B532,main!B:B,0))</f>
        <v>玛雅秘境一层</v>
      </c>
    </row>
    <row r="533" spans="1:16" ht="12" customHeight="1">
      <c r="A533" s="317" t="b">
        <v>1</v>
      </c>
      <c r="B533" s="317" t="s">
        <v>698</v>
      </c>
      <c r="C533" s="317" t="s">
        <v>706</v>
      </c>
      <c r="D533" s="317">
        <v>313</v>
      </c>
      <c r="E533" s="317">
        <v>255</v>
      </c>
      <c r="F533" s="317">
        <v>32</v>
      </c>
      <c r="G533" s="317">
        <v>32</v>
      </c>
      <c r="H533" s="317">
        <v>2</v>
      </c>
      <c r="I533" s="317">
        <v>120</v>
      </c>
      <c r="J533" s="317">
        <v>0</v>
      </c>
      <c r="K533" s="317">
        <v>0</v>
      </c>
      <c r="L533" s="317">
        <v>0</v>
      </c>
      <c r="M533" s="281"/>
      <c r="O533" s="281" t="str">
        <f>INDEX([1]main!$C:$C,MATCH(C533,[1]main!$B:$B,0))</f>
        <v>精英巨螯节虫</v>
      </c>
      <c r="P533" s="281" t="str">
        <f>INDEX(main!E:E,MATCH(B533,main!B:B,0))</f>
        <v>玛雅秘境一层</v>
      </c>
    </row>
    <row r="534" spans="1:16" ht="12" customHeight="1">
      <c r="A534" s="317" t="b">
        <v>1</v>
      </c>
      <c r="B534" s="317" t="s">
        <v>698</v>
      </c>
      <c r="C534" s="317" t="s">
        <v>706</v>
      </c>
      <c r="D534" s="317">
        <v>69</v>
      </c>
      <c r="E534" s="317">
        <v>366</v>
      </c>
      <c r="F534" s="317">
        <v>32</v>
      </c>
      <c r="G534" s="317">
        <v>32</v>
      </c>
      <c r="H534" s="317">
        <v>2</v>
      </c>
      <c r="I534" s="317">
        <v>120</v>
      </c>
      <c r="J534" s="317">
        <v>0</v>
      </c>
      <c r="K534" s="317">
        <v>0</v>
      </c>
      <c r="L534" s="317">
        <v>0</v>
      </c>
      <c r="M534" s="281"/>
      <c r="O534" s="281" t="str">
        <f>INDEX([1]main!$C:$C,MATCH(C534,[1]main!$B:$B,0))</f>
        <v>精英巨螯节虫</v>
      </c>
      <c r="P534" s="281" t="str">
        <f>INDEX(main!E:E,MATCH(B534,main!B:B,0))</f>
        <v>玛雅秘境一层</v>
      </c>
    </row>
    <row r="535" spans="1:16" ht="12" customHeight="1">
      <c r="A535" s="317" t="b">
        <v>1</v>
      </c>
      <c r="B535" s="317" t="s">
        <v>698</v>
      </c>
      <c r="C535" s="317" t="s">
        <v>706</v>
      </c>
      <c r="D535" s="317">
        <v>199</v>
      </c>
      <c r="E535" s="317">
        <v>76</v>
      </c>
      <c r="F535" s="317">
        <v>32</v>
      </c>
      <c r="G535" s="317">
        <v>32</v>
      </c>
      <c r="H535" s="317">
        <v>2</v>
      </c>
      <c r="I535" s="317">
        <v>120</v>
      </c>
      <c r="J535" s="317">
        <v>0</v>
      </c>
      <c r="K535" s="317">
        <v>0</v>
      </c>
      <c r="L535" s="317">
        <v>0</v>
      </c>
      <c r="M535" s="281"/>
      <c r="O535" s="281" t="str">
        <f>INDEX([1]main!$C:$C,MATCH(C535,[1]main!$B:$B,0))</f>
        <v>精英巨螯节虫</v>
      </c>
      <c r="P535" s="281" t="str">
        <f>INDEX(main!E:E,MATCH(B535,main!B:B,0))</f>
        <v>玛雅秘境一层</v>
      </c>
    </row>
    <row r="536" spans="1:16" ht="12" customHeight="1">
      <c r="A536" s="317" t="b">
        <v>1</v>
      </c>
      <c r="B536" s="317" t="s">
        <v>698</v>
      </c>
      <c r="C536" s="317" t="s">
        <v>706</v>
      </c>
      <c r="D536" s="317">
        <v>374</v>
      </c>
      <c r="E536" s="317">
        <v>248</v>
      </c>
      <c r="F536" s="317">
        <v>32</v>
      </c>
      <c r="G536" s="317">
        <v>32</v>
      </c>
      <c r="H536" s="317">
        <v>2</v>
      </c>
      <c r="I536" s="317">
        <v>120</v>
      </c>
      <c r="J536" s="317">
        <v>0</v>
      </c>
      <c r="K536" s="317">
        <v>0</v>
      </c>
      <c r="L536" s="317">
        <v>0</v>
      </c>
      <c r="M536" s="281"/>
      <c r="O536" s="281" t="str">
        <f>INDEX([1]main!$C:$C,MATCH(C536,[1]main!$B:$B,0))</f>
        <v>精英巨螯节虫</v>
      </c>
      <c r="P536" s="281" t="str">
        <f>INDEX(main!E:E,MATCH(B536,main!B:B,0))</f>
        <v>玛雅秘境一层</v>
      </c>
    </row>
    <row r="537" spans="1:16" ht="12" customHeight="1">
      <c r="A537" s="317" t="b">
        <v>1</v>
      </c>
      <c r="B537" s="317" t="s">
        <v>698</v>
      </c>
      <c r="C537" s="317" t="s">
        <v>706</v>
      </c>
      <c r="D537" s="317">
        <v>395</v>
      </c>
      <c r="E537" s="317">
        <v>278</v>
      </c>
      <c r="F537" s="317">
        <v>32</v>
      </c>
      <c r="G537" s="317">
        <v>32</v>
      </c>
      <c r="H537" s="317">
        <v>2</v>
      </c>
      <c r="I537" s="317">
        <v>120</v>
      </c>
      <c r="J537" s="317">
        <v>0</v>
      </c>
      <c r="K537" s="317">
        <v>0</v>
      </c>
      <c r="L537" s="317">
        <v>0</v>
      </c>
      <c r="M537" s="281"/>
      <c r="O537" s="281" t="str">
        <f>INDEX([1]main!$C:$C,MATCH(C537,[1]main!$B:$B,0))</f>
        <v>精英巨螯节虫</v>
      </c>
      <c r="P537" s="281" t="str">
        <f>INDEX(main!E:E,MATCH(B537,main!B:B,0))</f>
        <v>玛雅秘境一层</v>
      </c>
    </row>
    <row r="538" spans="1:16" ht="12" customHeight="1">
      <c r="A538" s="317" t="b">
        <v>1</v>
      </c>
      <c r="B538" s="317" t="s">
        <v>698</v>
      </c>
      <c r="C538" s="317" t="s">
        <v>706</v>
      </c>
      <c r="D538" s="317">
        <v>343</v>
      </c>
      <c r="E538" s="317">
        <v>271</v>
      </c>
      <c r="F538" s="317">
        <v>32</v>
      </c>
      <c r="G538" s="317">
        <v>32</v>
      </c>
      <c r="H538" s="317">
        <v>2</v>
      </c>
      <c r="I538" s="317">
        <v>120</v>
      </c>
      <c r="J538" s="317">
        <v>0</v>
      </c>
      <c r="K538" s="317">
        <v>0</v>
      </c>
      <c r="L538" s="317">
        <v>0</v>
      </c>
      <c r="M538" s="281"/>
      <c r="O538" s="281" t="str">
        <f>INDEX([1]main!$C:$C,MATCH(C538,[1]main!$B:$B,0))</f>
        <v>精英巨螯节虫</v>
      </c>
      <c r="P538" s="281" t="str">
        <f>INDEX(main!E:E,MATCH(B538,main!B:B,0))</f>
        <v>玛雅秘境一层</v>
      </c>
    </row>
    <row r="539" spans="1:16" ht="12" customHeight="1">
      <c r="A539" s="317" t="b">
        <v>1</v>
      </c>
      <c r="B539" s="317" t="s">
        <v>698</v>
      </c>
      <c r="C539" s="317" t="s">
        <v>706</v>
      </c>
      <c r="D539" s="317">
        <v>415</v>
      </c>
      <c r="E539" s="317">
        <v>244</v>
      </c>
      <c r="F539" s="317">
        <v>32</v>
      </c>
      <c r="G539" s="317">
        <v>32</v>
      </c>
      <c r="H539" s="317">
        <v>2</v>
      </c>
      <c r="I539" s="317">
        <v>120</v>
      </c>
      <c r="J539" s="317">
        <v>0</v>
      </c>
      <c r="K539" s="317">
        <v>0</v>
      </c>
      <c r="L539" s="317">
        <v>0</v>
      </c>
      <c r="M539" s="281"/>
      <c r="O539" s="281" t="str">
        <f>INDEX([1]main!$C:$C,MATCH(C539,[1]main!$B:$B,0))</f>
        <v>精英巨螯节虫</v>
      </c>
      <c r="P539" s="281" t="str">
        <f>INDEX(main!E:E,MATCH(B539,main!B:B,0))</f>
        <v>玛雅秘境一层</v>
      </c>
    </row>
    <row r="540" spans="1:16" ht="12" customHeight="1">
      <c r="A540" s="317" t="b">
        <v>1</v>
      </c>
      <c r="B540" s="317" t="s">
        <v>698</v>
      </c>
      <c r="C540" s="317" t="s">
        <v>706</v>
      </c>
      <c r="D540" s="317">
        <v>327</v>
      </c>
      <c r="E540" s="317">
        <v>307</v>
      </c>
      <c r="F540" s="317">
        <v>32</v>
      </c>
      <c r="G540" s="317">
        <v>32</v>
      </c>
      <c r="H540" s="317">
        <v>1</v>
      </c>
      <c r="I540" s="317">
        <v>120</v>
      </c>
      <c r="J540" s="317">
        <v>0</v>
      </c>
      <c r="K540" s="317">
        <v>0</v>
      </c>
      <c r="L540" s="317">
        <v>0</v>
      </c>
      <c r="M540" s="281"/>
      <c r="O540" s="281" t="str">
        <f>INDEX([1]main!$C:$C,MATCH(C540,[1]main!$B:$B,0))</f>
        <v>精英巨螯节虫</v>
      </c>
      <c r="P540" s="281" t="str">
        <f>INDEX(main!E:E,MATCH(B540,main!B:B,0))</f>
        <v>玛雅秘境一层</v>
      </c>
    </row>
    <row r="541" spans="1:16" ht="12" customHeight="1">
      <c r="A541" s="317" t="b">
        <v>1</v>
      </c>
      <c r="B541" s="317" t="s">
        <v>698</v>
      </c>
      <c r="C541" s="317" t="s">
        <v>706</v>
      </c>
      <c r="D541" s="317">
        <v>396</v>
      </c>
      <c r="E541" s="317">
        <v>217</v>
      </c>
      <c r="F541" s="317">
        <v>32</v>
      </c>
      <c r="G541" s="317">
        <v>32</v>
      </c>
      <c r="H541" s="317">
        <v>1</v>
      </c>
      <c r="I541" s="317">
        <v>120</v>
      </c>
      <c r="J541" s="317">
        <v>0</v>
      </c>
      <c r="K541" s="317">
        <v>0</v>
      </c>
      <c r="L541" s="317">
        <v>0</v>
      </c>
      <c r="M541" s="281"/>
      <c r="O541" s="281" t="str">
        <f>INDEX([1]main!$C:$C,MATCH(C541,[1]main!$B:$B,0))</f>
        <v>精英巨螯节虫</v>
      </c>
      <c r="P541" s="281" t="str">
        <f>INDEX(main!E:E,MATCH(B541,main!B:B,0))</f>
        <v>玛雅秘境一层</v>
      </c>
    </row>
    <row r="542" spans="1:16" ht="12" customHeight="1">
      <c r="A542" s="317" t="b">
        <v>1</v>
      </c>
      <c r="B542" s="317" t="s">
        <v>698</v>
      </c>
      <c r="C542" s="317" t="s">
        <v>706</v>
      </c>
      <c r="D542" s="317">
        <v>334</v>
      </c>
      <c r="E542" s="317">
        <v>230</v>
      </c>
      <c r="F542" s="317">
        <v>32</v>
      </c>
      <c r="G542" s="317">
        <v>32</v>
      </c>
      <c r="H542" s="317">
        <v>1</v>
      </c>
      <c r="I542" s="317">
        <v>120</v>
      </c>
      <c r="J542" s="317">
        <v>0</v>
      </c>
      <c r="K542" s="317">
        <v>0</v>
      </c>
      <c r="L542" s="317">
        <v>0</v>
      </c>
      <c r="M542" s="281"/>
      <c r="O542" s="281" t="str">
        <f>INDEX([1]main!$C:$C,MATCH(C542,[1]main!$B:$B,0))</f>
        <v>精英巨螯节虫</v>
      </c>
      <c r="P542" s="281" t="str">
        <f>INDEX(main!E:E,MATCH(B542,main!B:B,0))</f>
        <v>玛雅秘境一层</v>
      </c>
    </row>
    <row r="543" spans="1:16" ht="12" customHeight="1">
      <c r="A543" s="317" t="b">
        <v>1</v>
      </c>
      <c r="B543" s="317" t="s">
        <v>698</v>
      </c>
      <c r="C543" s="317" t="s">
        <v>706</v>
      </c>
      <c r="D543" s="317">
        <v>158</v>
      </c>
      <c r="E543" s="317">
        <v>77</v>
      </c>
      <c r="F543" s="317">
        <v>32</v>
      </c>
      <c r="G543" s="317">
        <v>32</v>
      </c>
      <c r="H543" s="317">
        <v>1</v>
      </c>
      <c r="I543" s="317">
        <v>120</v>
      </c>
      <c r="J543" s="317">
        <v>0</v>
      </c>
      <c r="K543" s="317">
        <v>0</v>
      </c>
      <c r="L543" s="317">
        <v>0</v>
      </c>
      <c r="M543" s="281"/>
      <c r="O543" s="281" t="str">
        <f>INDEX([1]main!$C:$C,MATCH(C543,[1]main!$B:$B,0))</f>
        <v>精英巨螯节虫</v>
      </c>
      <c r="P543" s="281" t="str">
        <f>INDEX(main!E:E,MATCH(B543,main!B:B,0))</f>
        <v>玛雅秘境一层</v>
      </c>
    </row>
    <row r="544" spans="1:16" ht="12" customHeight="1">
      <c r="A544" s="317" t="b">
        <v>1</v>
      </c>
      <c r="B544" s="317" t="s">
        <v>698</v>
      </c>
      <c r="C544" s="317" t="s">
        <v>706</v>
      </c>
      <c r="D544" s="317">
        <v>122</v>
      </c>
      <c r="E544" s="317">
        <v>370</v>
      </c>
      <c r="F544" s="317">
        <v>32</v>
      </c>
      <c r="G544" s="317">
        <v>32</v>
      </c>
      <c r="H544" s="317">
        <v>1</v>
      </c>
      <c r="I544" s="317">
        <v>120</v>
      </c>
      <c r="J544" s="317">
        <v>0</v>
      </c>
      <c r="K544" s="317">
        <v>0</v>
      </c>
      <c r="L544" s="317">
        <v>0</v>
      </c>
      <c r="M544" s="281"/>
      <c r="O544" s="281" t="str">
        <f>INDEX([1]main!$C:$C,MATCH(C544,[1]main!$B:$B,0))</f>
        <v>精英巨螯节虫</v>
      </c>
      <c r="P544" s="281" t="str">
        <f>INDEX(main!E:E,MATCH(B544,main!B:B,0))</f>
        <v>玛雅秘境一层</v>
      </c>
    </row>
    <row r="545" spans="1:16" ht="12" customHeight="1">
      <c r="A545" s="317" t="b">
        <v>1</v>
      </c>
      <c r="B545" s="317" t="s">
        <v>698</v>
      </c>
      <c r="C545" s="317" t="s">
        <v>706</v>
      </c>
      <c r="D545" s="317">
        <v>349</v>
      </c>
      <c r="E545" s="317">
        <v>198</v>
      </c>
      <c r="F545" s="317">
        <v>32</v>
      </c>
      <c r="G545" s="317">
        <v>32</v>
      </c>
      <c r="H545" s="317">
        <v>1</v>
      </c>
      <c r="I545" s="317">
        <v>120</v>
      </c>
      <c r="J545" s="317">
        <v>0</v>
      </c>
      <c r="K545" s="317">
        <v>0</v>
      </c>
      <c r="L545" s="317">
        <v>0</v>
      </c>
      <c r="M545" s="281"/>
      <c r="O545" s="281" t="str">
        <f>INDEX([1]main!$C:$C,MATCH(C545,[1]main!$B:$B,0))</f>
        <v>精英巨螯节虫</v>
      </c>
      <c r="P545" s="281" t="str">
        <f>INDEX(main!E:E,MATCH(B545,main!B:B,0))</f>
        <v>玛雅秘境一层</v>
      </c>
    </row>
    <row r="546" spans="1:16" ht="12" customHeight="1">
      <c r="A546" s="317" t="b">
        <v>1</v>
      </c>
      <c r="B546" s="317" t="s">
        <v>698</v>
      </c>
      <c r="C546" s="317" t="s">
        <v>449</v>
      </c>
      <c r="D546" s="317">
        <v>53</v>
      </c>
      <c r="E546" s="317">
        <v>135</v>
      </c>
      <c r="F546" s="317">
        <v>8</v>
      </c>
      <c r="G546" s="317">
        <v>8</v>
      </c>
      <c r="H546" s="317">
        <v>1</v>
      </c>
      <c r="I546" s="317">
        <v>1</v>
      </c>
      <c r="J546" s="317">
        <v>1</v>
      </c>
      <c r="K546" s="317">
        <v>0</v>
      </c>
      <c r="L546" s="317">
        <v>0</v>
      </c>
      <c r="M546" s="281" t="s">
        <v>547</v>
      </c>
      <c r="O546" s="281" t="str">
        <f>INDEX([1]main!$C:$C,MATCH(C546,[1]main!$B:$B,0))</f>
        <v>骷髅王</v>
      </c>
      <c r="P546" s="281" t="str">
        <f>INDEX(main!E:E,MATCH(B546,main!B:B,0))</f>
        <v>玛雅秘境一层</v>
      </c>
    </row>
    <row r="547" spans="1:16" ht="12" customHeight="1">
      <c r="A547" s="317" t="b">
        <v>1</v>
      </c>
      <c r="B547" s="317" t="s">
        <v>698</v>
      </c>
      <c r="C547" s="317" t="s">
        <v>453</v>
      </c>
      <c r="D547" s="317">
        <v>104</v>
      </c>
      <c r="E547" s="317">
        <v>402</v>
      </c>
      <c r="F547" s="317">
        <v>8</v>
      </c>
      <c r="G547" s="317">
        <v>8</v>
      </c>
      <c r="H547" s="317">
        <v>1</v>
      </c>
      <c r="I547" s="317">
        <v>1</v>
      </c>
      <c r="J547" s="317">
        <v>1</v>
      </c>
      <c r="K547" s="317">
        <v>0</v>
      </c>
      <c r="L547" s="317">
        <v>0</v>
      </c>
      <c r="M547" s="281" t="s">
        <v>547</v>
      </c>
      <c r="O547" s="281" t="str">
        <f>INDEX([1]main!$C:$C,MATCH(C547,[1]main!$B:$B,0))</f>
        <v>腐朽尸王</v>
      </c>
      <c r="P547" s="281" t="str">
        <f>INDEX(main!E:E,MATCH(B547,main!B:B,0))</f>
        <v>玛雅秘境一层</v>
      </c>
    </row>
    <row r="548" spans="1:16" ht="12" customHeight="1">
      <c r="A548" s="317" t="b">
        <v>1</v>
      </c>
      <c r="B548" s="317" t="s">
        <v>698</v>
      </c>
      <c r="C548" s="317" t="s">
        <v>460</v>
      </c>
      <c r="D548" s="317">
        <v>409</v>
      </c>
      <c r="E548" s="317">
        <v>103</v>
      </c>
      <c r="F548" s="317">
        <v>8</v>
      </c>
      <c r="G548" s="317">
        <v>8</v>
      </c>
      <c r="H548" s="317">
        <v>1</v>
      </c>
      <c r="I548" s="317">
        <v>1</v>
      </c>
      <c r="J548" s="317">
        <v>1</v>
      </c>
      <c r="K548" s="317">
        <v>0</v>
      </c>
      <c r="L548" s="317">
        <v>0</v>
      </c>
      <c r="M548" s="281" t="s">
        <v>547</v>
      </c>
      <c r="O548" s="281" t="str">
        <f>INDEX([1]main!$C:$C,MATCH(C548,[1]main!$B:$B,0))</f>
        <v>暗黑教主</v>
      </c>
      <c r="P548" s="281" t="str">
        <f>INDEX(main!E:E,MATCH(B548,main!B:B,0))</f>
        <v>玛雅秘境一层</v>
      </c>
    </row>
    <row r="549" spans="1:16" ht="12" customHeight="1">
      <c r="A549" s="317" t="b">
        <v>1</v>
      </c>
      <c r="B549" s="317" t="s">
        <v>698</v>
      </c>
      <c r="C549" s="317" t="s">
        <v>393</v>
      </c>
      <c r="D549" s="317">
        <v>121</v>
      </c>
      <c r="E549" s="317">
        <v>81</v>
      </c>
      <c r="F549" s="317">
        <v>1</v>
      </c>
      <c r="G549" s="317">
        <v>1</v>
      </c>
      <c r="H549" s="317">
        <v>1</v>
      </c>
      <c r="I549" s="317">
        <v>1</v>
      </c>
      <c r="J549" s="317">
        <v>1</v>
      </c>
      <c r="K549" s="317">
        <v>0</v>
      </c>
      <c r="L549" s="317">
        <v>0</v>
      </c>
      <c r="M549" s="281" t="s">
        <v>661</v>
      </c>
      <c r="O549" s="281" t="str">
        <f>INDEX([1]main!$C:$C,MATCH(C549,[1]main!$B:$B,0))</f>
        <v>八臂地龙</v>
      </c>
      <c r="P549" s="281" t="str">
        <f>INDEX(main!E:E,MATCH(B549,main!B:B,0))</f>
        <v>玛雅秘境一层</v>
      </c>
    </row>
    <row r="550" spans="1:16" s="319" customFormat="1" ht="12" customHeight="1">
      <c r="A550" s="319" t="b">
        <v>1</v>
      </c>
      <c r="B550" s="319" t="s">
        <v>698</v>
      </c>
      <c r="C550" s="319" t="s">
        <v>707</v>
      </c>
      <c r="D550" s="319">
        <v>169</v>
      </c>
      <c r="E550" s="319">
        <v>67</v>
      </c>
      <c r="F550" s="319">
        <v>240</v>
      </c>
      <c r="G550" s="319">
        <v>240</v>
      </c>
      <c r="H550" s="319">
        <v>1</v>
      </c>
      <c r="I550" s="319">
        <v>1200</v>
      </c>
      <c r="J550" s="319">
        <v>0</v>
      </c>
      <c r="K550" s="319">
        <v>0</v>
      </c>
      <c r="L550" s="319">
        <v>0</v>
      </c>
      <c r="N550" s="298"/>
      <c r="O550" s="319" t="str">
        <f>INDEX([1]main!$C:$C,MATCH(C550,[1]main!$B:$B,0))</f>
        <v>汪洋小盗</v>
      </c>
      <c r="P550" s="319" t="str">
        <f>INDEX(main!E:E,MATCH(B550,main!B:B,0))</f>
        <v>玛雅秘境一层</v>
      </c>
    </row>
    <row r="551" spans="1:16" s="319" customFormat="1" ht="12" customHeight="1">
      <c r="A551" s="319" t="b">
        <v>1</v>
      </c>
      <c r="B551" s="319" t="s">
        <v>698</v>
      </c>
      <c r="C551" s="319" t="s">
        <v>708</v>
      </c>
      <c r="D551" s="319">
        <v>179</v>
      </c>
      <c r="E551" s="319">
        <v>75</v>
      </c>
      <c r="F551" s="319">
        <v>240</v>
      </c>
      <c r="G551" s="319">
        <v>240</v>
      </c>
      <c r="H551" s="319">
        <v>1</v>
      </c>
      <c r="I551" s="319">
        <v>1200</v>
      </c>
      <c r="J551" s="319">
        <v>0</v>
      </c>
      <c r="K551" s="319">
        <v>0</v>
      </c>
      <c r="L551" s="319">
        <v>0</v>
      </c>
      <c r="N551" s="298"/>
      <c r="O551" s="319" t="str">
        <f>INDEX([1]main!$C:$C,MATCH(C551,[1]main!$B:$B,0))</f>
        <v>神风怪盗</v>
      </c>
      <c r="P551" s="319" t="str">
        <f>INDEX(main!E:E,MATCH(B551,main!B:B,0))</f>
        <v>玛雅秘境一层</v>
      </c>
    </row>
    <row r="552" spans="1:16" ht="12" customHeight="1">
      <c r="A552" s="315" t="b">
        <v>1</v>
      </c>
      <c r="B552" s="315" t="s">
        <v>689</v>
      </c>
      <c r="C552" s="315" t="s">
        <v>405</v>
      </c>
      <c r="D552" s="315">
        <v>412</v>
      </c>
      <c r="E552" s="315">
        <v>275</v>
      </c>
      <c r="F552" s="315">
        <v>32</v>
      </c>
      <c r="G552" s="315">
        <v>32</v>
      </c>
      <c r="H552" s="315">
        <v>2</v>
      </c>
      <c r="I552" s="315">
        <v>180</v>
      </c>
      <c r="J552" s="315">
        <v>0</v>
      </c>
      <c r="K552" s="315">
        <v>0</v>
      </c>
      <c r="L552" s="315">
        <v>0</v>
      </c>
      <c r="M552" s="283"/>
      <c r="O552" s="283" t="str">
        <f>INDEX([1]main!$C:$C,MATCH(C552,[1]main!$B:$B,0))</f>
        <v>精英黑鬃野猪</v>
      </c>
      <c r="P552" s="283" t="str">
        <f>INDEX(main!E:E,MATCH(B552,main!B:B,0))</f>
        <v>玛雅秘境二层</v>
      </c>
    </row>
    <row r="553" spans="1:16" ht="12" customHeight="1">
      <c r="A553" s="315" t="b">
        <v>1</v>
      </c>
      <c r="B553" s="315" t="s">
        <v>689</v>
      </c>
      <c r="C553" s="315" t="s">
        <v>405</v>
      </c>
      <c r="D553" s="315">
        <v>354</v>
      </c>
      <c r="E553" s="315">
        <v>260</v>
      </c>
      <c r="F553" s="315">
        <v>32</v>
      </c>
      <c r="G553" s="315">
        <v>32</v>
      </c>
      <c r="H553" s="315">
        <v>2</v>
      </c>
      <c r="I553" s="315">
        <v>180</v>
      </c>
      <c r="J553" s="315">
        <v>0</v>
      </c>
      <c r="K553" s="315">
        <v>0</v>
      </c>
      <c r="L553" s="315">
        <v>0</v>
      </c>
      <c r="M553" s="283"/>
      <c r="O553" s="283" t="str">
        <f>INDEX([1]main!$C:$C,MATCH(C553,[1]main!$B:$B,0))</f>
        <v>精英黑鬃野猪</v>
      </c>
      <c r="P553" s="283" t="str">
        <f>INDEX(main!E:E,MATCH(B553,main!B:B,0))</f>
        <v>玛雅秘境二层</v>
      </c>
    </row>
    <row r="554" spans="1:16" ht="12" customHeight="1">
      <c r="A554" s="315" t="b">
        <v>1</v>
      </c>
      <c r="B554" s="315" t="s">
        <v>689</v>
      </c>
      <c r="C554" s="315" t="s">
        <v>405</v>
      </c>
      <c r="D554" s="315">
        <v>245</v>
      </c>
      <c r="E554" s="315">
        <v>224</v>
      </c>
      <c r="F554" s="315">
        <v>32</v>
      </c>
      <c r="G554" s="315">
        <v>32</v>
      </c>
      <c r="H554" s="315">
        <v>2</v>
      </c>
      <c r="I554" s="315">
        <v>180</v>
      </c>
      <c r="J554" s="315">
        <v>0</v>
      </c>
      <c r="K554" s="315">
        <v>0</v>
      </c>
      <c r="L554" s="315">
        <v>0</v>
      </c>
      <c r="M554" s="283"/>
      <c r="O554" s="283" t="str">
        <f>INDEX([1]main!$C:$C,MATCH(C554,[1]main!$B:$B,0))</f>
        <v>精英黑鬃野猪</v>
      </c>
      <c r="P554" s="283" t="str">
        <f>INDEX(main!E:E,MATCH(B554,main!B:B,0))</f>
        <v>玛雅秘境二层</v>
      </c>
    </row>
    <row r="555" spans="1:16" ht="12" customHeight="1">
      <c r="A555" s="315" t="b">
        <v>1</v>
      </c>
      <c r="B555" s="315" t="s">
        <v>689</v>
      </c>
      <c r="C555" s="315" t="s">
        <v>405</v>
      </c>
      <c r="D555" s="315">
        <v>236</v>
      </c>
      <c r="E555" s="315">
        <v>185</v>
      </c>
      <c r="F555" s="315">
        <v>32</v>
      </c>
      <c r="G555" s="315">
        <v>32</v>
      </c>
      <c r="H555" s="315">
        <v>2</v>
      </c>
      <c r="I555" s="315">
        <v>180</v>
      </c>
      <c r="J555" s="315">
        <v>0</v>
      </c>
      <c r="K555" s="315">
        <v>0</v>
      </c>
      <c r="L555" s="315">
        <v>0</v>
      </c>
      <c r="M555" s="282"/>
      <c r="O555" s="283" t="str">
        <f>INDEX([1]main!$C:$C,MATCH(C555,[1]main!$B:$B,0))</f>
        <v>精英黑鬃野猪</v>
      </c>
      <c r="P555" s="283" t="str">
        <f>INDEX(main!E:E,MATCH(B555,main!B:B,0))</f>
        <v>玛雅秘境二层</v>
      </c>
    </row>
    <row r="556" spans="1:16" ht="12" customHeight="1">
      <c r="A556" s="315" t="b">
        <v>1</v>
      </c>
      <c r="B556" s="315" t="s">
        <v>689</v>
      </c>
      <c r="C556" s="315" t="s">
        <v>405</v>
      </c>
      <c r="D556" s="315">
        <v>195</v>
      </c>
      <c r="E556" s="315">
        <v>214</v>
      </c>
      <c r="F556" s="315">
        <v>32</v>
      </c>
      <c r="G556" s="315">
        <v>32</v>
      </c>
      <c r="H556" s="315">
        <v>2</v>
      </c>
      <c r="I556" s="315">
        <v>180</v>
      </c>
      <c r="J556" s="315">
        <v>0</v>
      </c>
      <c r="K556" s="315">
        <v>0</v>
      </c>
      <c r="L556" s="315">
        <v>0</v>
      </c>
      <c r="M556" s="282"/>
      <c r="O556" s="283" t="str">
        <f>INDEX([1]main!$C:$C,MATCH(C556,[1]main!$B:$B,0))</f>
        <v>精英黑鬃野猪</v>
      </c>
      <c r="P556" s="283" t="str">
        <f>INDEX(main!E:E,MATCH(B556,main!B:B,0))</f>
        <v>玛雅秘境二层</v>
      </c>
    </row>
    <row r="557" spans="1:16" ht="12" customHeight="1">
      <c r="A557" s="315" t="b">
        <v>1</v>
      </c>
      <c r="B557" s="315" t="s">
        <v>689</v>
      </c>
      <c r="C557" s="315" t="s">
        <v>405</v>
      </c>
      <c r="D557" s="315">
        <v>317</v>
      </c>
      <c r="E557" s="315">
        <v>186</v>
      </c>
      <c r="F557" s="315">
        <v>32</v>
      </c>
      <c r="G557" s="315">
        <v>32</v>
      </c>
      <c r="H557" s="315">
        <v>2</v>
      </c>
      <c r="I557" s="315">
        <v>180</v>
      </c>
      <c r="J557" s="315">
        <v>0</v>
      </c>
      <c r="K557" s="315">
        <v>0</v>
      </c>
      <c r="L557" s="315">
        <v>0</v>
      </c>
      <c r="M557" s="282"/>
      <c r="O557" s="283" t="str">
        <f>INDEX([1]main!$C:$C,MATCH(C557,[1]main!$B:$B,0))</f>
        <v>精英黑鬃野猪</v>
      </c>
      <c r="P557" s="283" t="str">
        <f>INDEX(main!E:E,MATCH(B557,main!B:B,0))</f>
        <v>玛雅秘境二层</v>
      </c>
    </row>
    <row r="558" spans="1:16" ht="12" customHeight="1">
      <c r="A558" s="315" t="b">
        <v>1</v>
      </c>
      <c r="B558" s="315" t="s">
        <v>689</v>
      </c>
      <c r="C558" s="315" t="s">
        <v>405</v>
      </c>
      <c r="D558" s="315">
        <v>271</v>
      </c>
      <c r="E558" s="315">
        <v>168</v>
      </c>
      <c r="F558" s="315">
        <v>32</v>
      </c>
      <c r="G558" s="315">
        <v>32</v>
      </c>
      <c r="H558" s="315">
        <v>2</v>
      </c>
      <c r="I558" s="315">
        <v>180</v>
      </c>
      <c r="J558" s="315">
        <v>0</v>
      </c>
      <c r="K558" s="315">
        <v>0</v>
      </c>
      <c r="L558" s="315">
        <v>0</v>
      </c>
      <c r="M558" s="282"/>
      <c r="O558" s="283" t="str">
        <f>INDEX([1]main!$C:$C,MATCH(C558,[1]main!$B:$B,0))</f>
        <v>精英黑鬃野猪</v>
      </c>
      <c r="P558" s="283" t="str">
        <f>INDEX(main!E:E,MATCH(B558,main!B:B,0))</f>
        <v>玛雅秘境二层</v>
      </c>
    </row>
    <row r="559" spans="1:16" ht="12" customHeight="1">
      <c r="A559" s="315" t="b">
        <v>1</v>
      </c>
      <c r="B559" s="315" t="s">
        <v>689</v>
      </c>
      <c r="C559" s="315" t="s">
        <v>405</v>
      </c>
      <c r="D559" s="315">
        <v>294</v>
      </c>
      <c r="E559" s="315">
        <v>209</v>
      </c>
      <c r="F559" s="315">
        <v>32</v>
      </c>
      <c r="G559" s="315">
        <v>32</v>
      </c>
      <c r="H559" s="315">
        <v>2</v>
      </c>
      <c r="I559" s="315">
        <v>180</v>
      </c>
      <c r="J559" s="315">
        <v>0</v>
      </c>
      <c r="K559" s="315">
        <v>0</v>
      </c>
      <c r="L559" s="315">
        <v>0</v>
      </c>
      <c r="M559" s="282"/>
      <c r="O559" s="283" t="str">
        <f>INDEX([1]main!$C:$C,MATCH(C559,[1]main!$B:$B,0))</f>
        <v>精英黑鬃野猪</v>
      </c>
      <c r="P559" s="283" t="str">
        <f>INDEX(main!E:E,MATCH(B559,main!B:B,0))</f>
        <v>玛雅秘境二层</v>
      </c>
    </row>
    <row r="560" spans="1:16" ht="12" customHeight="1">
      <c r="A560" s="315" t="b">
        <v>1</v>
      </c>
      <c r="B560" s="315" t="s">
        <v>689</v>
      </c>
      <c r="C560" s="315" t="s">
        <v>405</v>
      </c>
      <c r="D560" s="315">
        <v>378</v>
      </c>
      <c r="E560" s="315">
        <v>186</v>
      </c>
      <c r="F560" s="315">
        <v>32</v>
      </c>
      <c r="G560" s="315">
        <v>32</v>
      </c>
      <c r="H560" s="315">
        <v>2</v>
      </c>
      <c r="I560" s="315">
        <v>180</v>
      </c>
      <c r="J560" s="315">
        <v>0</v>
      </c>
      <c r="K560" s="315">
        <v>0</v>
      </c>
      <c r="L560" s="315">
        <v>0</v>
      </c>
      <c r="M560" s="282"/>
      <c r="O560" s="283" t="str">
        <f>INDEX([1]main!$C:$C,MATCH(C560,[1]main!$B:$B,0))</f>
        <v>精英黑鬃野猪</v>
      </c>
      <c r="P560" s="283" t="str">
        <f>INDEX(main!E:E,MATCH(B560,main!B:B,0))</f>
        <v>玛雅秘境二层</v>
      </c>
    </row>
    <row r="561" spans="1:16" ht="12" customHeight="1">
      <c r="A561" s="315" t="b">
        <v>1</v>
      </c>
      <c r="B561" s="315" t="s">
        <v>689</v>
      </c>
      <c r="C561" s="315" t="s">
        <v>405</v>
      </c>
      <c r="D561" s="315">
        <v>342</v>
      </c>
      <c r="E561" s="315">
        <v>221</v>
      </c>
      <c r="F561" s="315">
        <v>32</v>
      </c>
      <c r="G561" s="315">
        <v>32</v>
      </c>
      <c r="H561" s="315">
        <v>1</v>
      </c>
      <c r="I561" s="315">
        <v>180</v>
      </c>
      <c r="J561" s="315">
        <v>0</v>
      </c>
      <c r="K561" s="315">
        <v>0</v>
      </c>
      <c r="L561" s="315">
        <v>0</v>
      </c>
      <c r="M561" s="282"/>
      <c r="O561" s="283" t="str">
        <f>INDEX([1]main!$C:$C,MATCH(C561,[1]main!$B:$B,0))</f>
        <v>精英黑鬃野猪</v>
      </c>
      <c r="P561" s="283" t="str">
        <f>INDEX(main!E:E,MATCH(B561,main!B:B,0))</f>
        <v>玛雅秘境二层</v>
      </c>
    </row>
    <row r="562" spans="1:16" ht="12" customHeight="1">
      <c r="A562" s="315" t="b">
        <v>1</v>
      </c>
      <c r="B562" s="315" t="s">
        <v>689</v>
      </c>
      <c r="C562" s="315" t="s">
        <v>405</v>
      </c>
      <c r="D562" s="315">
        <v>312</v>
      </c>
      <c r="E562" s="315">
        <v>153</v>
      </c>
      <c r="F562" s="315">
        <v>32</v>
      </c>
      <c r="G562" s="315">
        <v>32</v>
      </c>
      <c r="H562" s="315">
        <v>1</v>
      </c>
      <c r="I562" s="315">
        <v>180</v>
      </c>
      <c r="J562" s="315">
        <v>0</v>
      </c>
      <c r="K562" s="315">
        <v>0</v>
      </c>
      <c r="L562" s="315">
        <v>0</v>
      </c>
      <c r="M562" s="282"/>
      <c r="O562" s="283" t="str">
        <f>INDEX([1]main!$C:$C,MATCH(C562,[1]main!$B:$B,0))</f>
        <v>精英黑鬃野猪</v>
      </c>
      <c r="P562" s="283" t="str">
        <f>INDEX(main!E:E,MATCH(B562,main!B:B,0))</f>
        <v>玛雅秘境二层</v>
      </c>
    </row>
    <row r="563" spans="1:16" ht="12" customHeight="1">
      <c r="A563" s="315" t="b">
        <v>1</v>
      </c>
      <c r="B563" s="315" t="s">
        <v>689</v>
      </c>
      <c r="C563" s="315" t="s">
        <v>699</v>
      </c>
      <c r="D563" s="315">
        <v>265</v>
      </c>
      <c r="E563" s="315">
        <v>157</v>
      </c>
      <c r="F563" s="315">
        <v>8</v>
      </c>
      <c r="G563" s="315">
        <v>8</v>
      </c>
      <c r="H563" s="315">
        <v>1</v>
      </c>
      <c r="I563" s="315">
        <v>240</v>
      </c>
      <c r="J563" s="315">
        <v>0</v>
      </c>
      <c r="K563" s="315">
        <v>0</v>
      </c>
      <c r="L563" s="315">
        <v>0</v>
      </c>
      <c r="M563" s="282"/>
      <c r="O563" s="283" t="str">
        <f>INDEX([1]main!$C:$C,MATCH(C563,[1]main!$B:$B,0))</f>
        <v>精英食人魔</v>
      </c>
      <c r="P563" s="283" t="str">
        <f>INDEX(main!E:E,MATCH(B563,main!B:B,0))</f>
        <v>玛雅秘境二层</v>
      </c>
    </row>
    <row r="564" spans="1:16" ht="12" customHeight="1">
      <c r="A564" s="315" t="b">
        <v>1</v>
      </c>
      <c r="B564" s="315" t="s">
        <v>689</v>
      </c>
      <c r="C564" s="315" t="s">
        <v>699</v>
      </c>
      <c r="D564" s="315">
        <v>231</v>
      </c>
      <c r="E564" s="315">
        <v>172</v>
      </c>
      <c r="F564" s="315">
        <v>8</v>
      </c>
      <c r="G564" s="315">
        <v>8</v>
      </c>
      <c r="H564" s="315">
        <v>1</v>
      </c>
      <c r="I564" s="315">
        <v>240</v>
      </c>
      <c r="J564" s="315">
        <v>0</v>
      </c>
      <c r="K564" s="315">
        <v>0</v>
      </c>
      <c r="L564" s="315">
        <v>0</v>
      </c>
      <c r="M564" s="282"/>
      <c r="O564" s="283" t="str">
        <f>INDEX([1]main!$C:$C,MATCH(C564,[1]main!$B:$B,0))</f>
        <v>精英食人魔</v>
      </c>
      <c r="P564" s="283" t="str">
        <f>INDEX(main!E:E,MATCH(B564,main!B:B,0))</f>
        <v>玛雅秘境二层</v>
      </c>
    </row>
    <row r="565" spans="1:16" ht="12" customHeight="1">
      <c r="A565" s="315" t="b">
        <v>1</v>
      </c>
      <c r="B565" s="315" t="s">
        <v>689</v>
      </c>
      <c r="C565" s="315" t="s">
        <v>699</v>
      </c>
      <c r="D565" s="315">
        <v>100</v>
      </c>
      <c r="E565" s="315">
        <v>129</v>
      </c>
      <c r="F565" s="315">
        <v>8</v>
      </c>
      <c r="G565" s="315">
        <v>8</v>
      </c>
      <c r="H565" s="315">
        <v>1</v>
      </c>
      <c r="I565" s="315">
        <v>240</v>
      </c>
      <c r="J565" s="315">
        <v>0</v>
      </c>
      <c r="K565" s="315">
        <v>0</v>
      </c>
      <c r="L565" s="315">
        <v>0</v>
      </c>
      <c r="M565" s="282"/>
      <c r="O565" s="283" t="str">
        <f>INDEX([1]main!$C:$C,MATCH(C565,[1]main!$B:$B,0))</f>
        <v>精英食人魔</v>
      </c>
      <c r="P565" s="283" t="str">
        <f>INDEX(main!E:E,MATCH(B565,main!B:B,0))</f>
        <v>玛雅秘境二层</v>
      </c>
    </row>
    <row r="566" spans="1:16" ht="12" customHeight="1">
      <c r="A566" s="315" t="b">
        <v>1</v>
      </c>
      <c r="B566" s="315" t="s">
        <v>689</v>
      </c>
      <c r="C566" s="315" t="s">
        <v>699</v>
      </c>
      <c r="D566" s="315">
        <v>232</v>
      </c>
      <c r="E566" s="315">
        <v>150</v>
      </c>
      <c r="F566" s="315">
        <v>8</v>
      </c>
      <c r="G566" s="315">
        <v>8</v>
      </c>
      <c r="H566" s="315">
        <v>1</v>
      </c>
      <c r="I566" s="315">
        <v>240</v>
      </c>
      <c r="J566" s="315">
        <v>0</v>
      </c>
      <c r="K566" s="315">
        <v>0</v>
      </c>
      <c r="L566" s="315">
        <v>0</v>
      </c>
      <c r="M566" s="282"/>
      <c r="O566" s="283" t="str">
        <f>INDEX([1]main!$C:$C,MATCH(C566,[1]main!$B:$B,0))</f>
        <v>精英食人魔</v>
      </c>
      <c r="P566" s="283" t="str">
        <f>INDEX(main!E:E,MATCH(B566,main!B:B,0))</f>
        <v>玛雅秘境二层</v>
      </c>
    </row>
    <row r="567" spans="1:16" ht="12" customHeight="1">
      <c r="A567" s="315" t="b">
        <v>1</v>
      </c>
      <c r="B567" s="315" t="s">
        <v>689</v>
      </c>
      <c r="C567" s="315" t="s">
        <v>699</v>
      </c>
      <c r="D567" s="315">
        <v>251</v>
      </c>
      <c r="E567" s="315">
        <v>136</v>
      </c>
      <c r="F567" s="315">
        <v>8</v>
      </c>
      <c r="G567" s="315">
        <v>8</v>
      </c>
      <c r="H567" s="315">
        <v>1</v>
      </c>
      <c r="I567" s="315">
        <v>240</v>
      </c>
      <c r="J567" s="315">
        <v>0</v>
      </c>
      <c r="K567" s="315">
        <v>0</v>
      </c>
      <c r="L567" s="315">
        <v>0</v>
      </c>
      <c r="M567" s="282"/>
      <c r="O567" s="283" t="str">
        <f>INDEX([1]main!$C:$C,MATCH(C567,[1]main!$B:$B,0))</f>
        <v>精英食人魔</v>
      </c>
      <c r="P567" s="283" t="str">
        <f>INDEX(main!E:E,MATCH(B567,main!B:B,0))</f>
        <v>玛雅秘境二层</v>
      </c>
    </row>
    <row r="568" spans="1:16" ht="12" customHeight="1">
      <c r="A568" s="315" t="b">
        <v>1</v>
      </c>
      <c r="B568" s="315" t="s">
        <v>689</v>
      </c>
      <c r="C568" s="315" t="s">
        <v>699</v>
      </c>
      <c r="D568" s="315">
        <v>141</v>
      </c>
      <c r="E568" s="315">
        <v>193</v>
      </c>
      <c r="F568" s="315">
        <v>8</v>
      </c>
      <c r="G568" s="315">
        <v>8</v>
      </c>
      <c r="H568" s="315">
        <v>1</v>
      </c>
      <c r="I568" s="315">
        <v>240</v>
      </c>
      <c r="J568" s="315">
        <v>0</v>
      </c>
      <c r="K568" s="315">
        <v>0</v>
      </c>
      <c r="L568" s="315">
        <v>0</v>
      </c>
      <c r="M568" s="282"/>
      <c r="O568" s="283" t="str">
        <f>INDEX([1]main!$C:$C,MATCH(C568,[1]main!$B:$B,0))</f>
        <v>精英食人魔</v>
      </c>
      <c r="P568" s="283" t="str">
        <f>INDEX(main!E:E,MATCH(B568,main!B:B,0))</f>
        <v>玛雅秘境二层</v>
      </c>
    </row>
    <row r="569" spans="1:16" ht="12" customHeight="1">
      <c r="A569" s="315" t="b">
        <v>1</v>
      </c>
      <c r="B569" s="315" t="s">
        <v>689</v>
      </c>
      <c r="C569" s="315" t="s">
        <v>699</v>
      </c>
      <c r="D569" s="315">
        <v>257</v>
      </c>
      <c r="E569" s="315">
        <v>175</v>
      </c>
      <c r="F569" s="315">
        <v>8</v>
      </c>
      <c r="G569" s="315">
        <v>8</v>
      </c>
      <c r="H569" s="315">
        <v>1</v>
      </c>
      <c r="I569" s="315">
        <v>240</v>
      </c>
      <c r="J569" s="315">
        <v>0</v>
      </c>
      <c r="K569" s="315">
        <v>0</v>
      </c>
      <c r="L569" s="315">
        <v>0</v>
      </c>
      <c r="M569" s="282"/>
      <c r="O569" s="283" t="str">
        <f>INDEX([1]main!$C:$C,MATCH(C569,[1]main!$B:$B,0))</f>
        <v>精英食人魔</v>
      </c>
      <c r="P569" s="283" t="str">
        <f>INDEX(main!E:E,MATCH(B569,main!B:B,0))</f>
        <v>玛雅秘境二层</v>
      </c>
    </row>
    <row r="570" spans="1:16" ht="12" customHeight="1">
      <c r="A570" s="315" t="b">
        <v>1</v>
      </c>
      <c r="B570" s="315" t="s">
        <v>689</v>
      </c>
      <c r="C570" s="315" t="s">
        <v>601</v>
      </c>
      <c r="D570" s="315">
        <v>202</v>
      </c>
      <c r="E570" s="315">
        <v>191</v>
      </c>
      <c r="F570" s="315">
        <v>8</v>
      </c>
      <c r="G570" s="315">
        <v>8</v>
      </c>
      <c r="H570" s="315">
        <v>1</v>
      </c>
      <c r="I570" s="315">
        <v>240</v>
      </c>
      <c r="J570" s="315">
        <v>0</v>
      </c>
      <c r="K570" s="315">
        <v>0</v>
      </c>
      <c r="L570" s="315">
        <v>0</v>
      </c>
      <c r="M570" s="282"/>
      <c r="O570" s="283" t="str">
        <f>INDEX([1]main!$C:$C,MATCH(C570,[1]main!$B:$B,0))</f>
        <v>精英嗜血恶魔</v>
      </c>
      <c r="P570" s="283" t="str">
        <f>INDEX(main!E:E,MATCH(B570,main!B:B,0))</f>
        <v>玛雅秘境二层</v>
      </c>
    </row>
    <row r="571" spans="1:16" ht="12" customHeight="1">
      <c r="A571" s="315" t="b">
        <v>1</v>
      </c>
      <c r="B571" s="315" t="s">
        <v>689</v>
      </c>
      <c r="C571" s="315" t="s">
        <v>601</v>
      </c>
      <c r="D571" s="315">
        <v>202</v>
      </c>
      <c r="E571" s="315">
        <v>163</v>
      </c>
      <c r="F571" s="315">
        <v>8</v>
      </c>
      <c r="G571" s="315">
        <v>8</v>
      </c>
      <c r="H571" s="315">
        <v>1</v>
      </c>
      <c r="I571" s="315">
        <v>240</v>
      </c>
      <c r="J571" s="315">
        <v>0</v>
      </c>
      <c r="K571" s="315">
        <v>0</v>
      </c>
      <c r="L571" s="315">
        <v>0</v>
      </c>
      <c r="M571" s="282"/>
      <c r="O571" s="283" t="str">
        <f>INDEX([1]main!$C:$C,MATCH(C571,[1]main!$B:$B,0))</f>
        <v>精英嗜血恶魔</v>
      </c>
      <c r="P571" s="283" t="str">
        <f>INDEX(main!E:E,MATCH(B571,main!B:B,0))</f>
        <v>玛雅秘境二层</v>
      </c>
    </row>
    <row r="572" spans="1:16" ht="12" customHeight="1">
      <c r="A572" s="315" t="b">
        <v>1</v>
      </c>
      <c r="B572" s="315" t="s">
        <v>689</v>
      </c>
      <c r="C572" s="315" t="s">
        <v>601</v>
      </c>
      <c r="D572" s="315">
        <v>173</v>
      </c>
      <c r="E572" s="315">
        <v>171</v>
      </c>
      <c r="F572" s="315">
        <v>8</v>
      </c>
      <c r="G572" s="315">
        <v>8</v>
      </c>
      <c r="H572" s="315">
        <v>1</v>
      </c>
      <c r="I572" s="315">
        <v>240</v>
      </c>
      <c r="J572" s="315">
        <v>0</v>
      </c>
      <c r="K572" s="315">
        <v>0</v>
      </c>
      <c r="L572" s="315">
        <v>0</v>
      </c>
      <c r="M572" s="282"/>
      <c r="O572" s="283" t="str">
        <f>INDEX([1]main!$C:$C,MATCH(C572,[1]main!$B:$B,0))</f>
        <v>精英嗜血恶魔</v>
      </c>
      <c r="P572" s="283" t="str">
        <f>INDEX(main!E:E,MATCH(B572,main!B:B,0))</f>
        <v>玛雅秘境二层</v>
      </c>
    </row>
    <row r="573" spans="1:16" ht="12" customHeight="1">
      <c r="A573" s="315" t="b">
        <v>1</v>
      </c>
      <c r="B573" s="315" t="s">
        <v>689</v>
      </c>
      <c r="C573" s="315" t="s">
        <v>601</v>
      </c>
      <c r="D573" s="315">
        <v>149</v>
      </c>
      <c r="E573" s="315">
        <v>169</v>
      </c>
      <c r="F573" s="315">
        <v>8</v>
      </c>
      <c r="G573" s="315">
        <v>8</v>
      </c>
      <c r="H573" s="315">
        <v>1</v>
      </c>
      <c r="I573" s="315">
        <v>240</v>
      </c>
      <c r="J573" s="315">
        <v>0</v>
      </c>
      <c r="K573" s="315">
        <v>0</v>
      </c>
      <c r="L573" s="315">
        <v>0</v>
      </c>
      <c r="M573" s="283"/>
      <c r="O573" s="283" t="str">
        <f>INDEX([1]main!$C:$C,MATCH(C573,[1]main!$B:$B,0))</f>
        <v>精英嗜血恶魔</v>
      </c>
      <c r="P573" s="283" t="str">
        <f>INDEX(main!E:E,MATCH(B573,main!B:B,0))</f>
        <v>玛雅秘境二层</v>
      </c>
    </row>
    <row r="574" spans="1:16" ht="12" customHeight="1">
      <c r="A574" s="315" t="b">
        <v>1</v>
      </c>
      <c r="B574" s="315" t="s">
        <v>689</v>
      </c>
      <c r="C574" s="315" t="s">
        <v>601</v>
      </c>
      <c r="D574" s="315">
        <v>165</v>
      </c>
      <c r="E574" s="315">
        <v>191</v>
      </c>
      <c r="F574" s="315">
        <v>8</v>
      </c>
      <c r="G574" s="315">
        <v>8</v>
      </c>
      <c r="H574" s="315">
        <v>1</v>
      </c>
      <c r="I574" s="315">
        <v>240</v>
      </c>
      <c r="J574" s="315">
        <v>0</v>
      </c>
      <c r="K574" s="315">
        <v>0</v>
      </c>
      <c r="L574" s="315">
        <v>0</v>
      </c>
      <c r="M574" s="283"/>
      <c r="O574" s="283" t="str">
        <f>INDEX([1]main!$C:$C,MATCH(C574,[1]main!$B:$B,0))</f>
        <v>精英嗜血恶魔</v>
      </c>
      <c r="P574" s="283" t="str">
        <f>INDEX(main!E:E,MATCH(B574,main!B:B,0))</f>
        <v>玛雅秘境二层</v>
      </c>
    </row>
    <row r="575" spans="1:16" ht="12" customHeight="1">
      <c r="A575" s="315" t="b">
        <v>1</v>
      </c>
      <c r="B575" s="315" t="s">
        <v>689</v>
      </c>
      <c r="C575" s="315" t="s">
        <v>601</v>
      </c>
      <c r="D575" s="315">
        <v>124</v>
      </c>
      <c r="E575" s="315">
        <v>147</v>
      </c>
      <c r="F575" s="315">
        <v>8</v>
      </c>
      <c r="G575" s="315">
        <v>8</v>
      </c>
      <c r="H575" s="315">
        <v>1</v>
      </c>
      <c r="I575" s="315">
        <v>240</v>
      </c>
      <c r="J575" s="315">
        <v>0</v>
      </c>
      <c r="K575" s="315">
        <v>0</v>
      </c>
      <c r="L575" s="315">
        <v>0</v>
      </c>
      <c r="M575" s="283"/>
      <c r="O575" s="283" t="str">
        <f>INDEX([1]main!$C:$C,MATCH(C575,[1]main!$B:$B,0))</f>
        <v>精英嗜血恶魔</v>
      </c>
      <c r="P575" s="283" t="str">
        <f>INDEX(main!E:E,MATCH(B575,main!B:B,0))</f>
        <v>玛雅秘境二层</v>
      </c>
    </row>
    <row r="576" spans="1:16" ht="12" customHeight="1">
      <c r="A576" s="315" t="b">
        <v>1</v>
      </c>
      <c r="B576" s="315" t="s">
        <v>689</v>
      </c>
      <c r="C576" s="315" t="s">
        <v>601</v>
      </c>
      <c r="D576" s="315">
        <v>65</v>
      </c>
      <c r="E576" s="315">
        <v>119</v>
      </c>
      <c r="F576" s="315">
        <v>8</v>
      </c>
      <c r="G576" s="315">
        <v>8</v>
      </c>
      <c r="H576" s="315">
        <v>1</v>
      </c>
      <c r="I576" s="315">
        <v>240</v>
      </c>
      <c r="J576" s="315">
        <v>0</v>
      </c>
      <c r="K576" s="315">
        <v>0</v>
      </c>
      <c r="L576" s="315">
        <v>0</v>
      </c>
      <c r="M576" s="283"/>
      <c r="O576" s="283" t="str">
        <f>INDEX([1]main!$C:$C,MATCH(C576,[1]main!$B:$B,0))</f>
        <v>精英嗜血恶魔</v>
      </c>
      <c r="P576" s="283" t="str">
        <f>INDEX(main!E:E,MATCH(B576,main!B:B,0))</f>
        <v>玛雅秘境二层</v>
      </c>
    </row>
    <row r="577" spans="1:16" ht="12" customHeight="1">
      <c r="A577" s="315" t="b">
        <v>1</v>
      </c>
      <c r="B577" s="315" t="s">
        <v>689</v>
      </c>
      <c r="C577" s="315" t="s">
        <v>402</v>
      </c>
      <c r="D577" s="315">
        <v>393</v>
      </c>
      <c r="E577" s="315">
        <v>310</v>
      </c>
      <c r="F577" s="315">
        <v>8</v>
      </c>
      <c r="G577" s="315">
        <v>8</v>
      </c>
      <c r="H577" s="315">
        <v>1</v>
      </c>
      <c r="I577" s="315">
        <v>1</v>
      </c>
      <c r="J577" s="315">
        <v>1</v>
      </c>
      <c r="K577" s="315">
        <v>0</v>
      </c>
      <c r="L577" s="315">
        <v>0</v>
      </c>
      <c r="M577" s="283" t="s">
        <v>661</v>
      </c>
      <c r="O577" s="283" t="str">
        <f>INDEX([1]main!$C:$C,MATCH(C577,[1]main!$B:$B,0))</f>
        <v>灰鬃猪王</v>
      </c>
      <c r="P577" s="283" t="str">
        <f>INDEX(main!E:E,MATCH(B577,main!B:B,0))</f>
        <v>玛雅秘境二层</v>
      </c>
    </row>
    <row r="578" spans="1:16" ht="12" customHeight="1">
      <c r="A578" s="315" t="b">
        <v>1</v>
      </c>
      <c r="B578" s="315" t="s">
        <v>689</v>
      </c>
      <c r="C578" s="315" t="s">
        <v>414</v>
      </c>
      <c r="D578" s="315">
        <v>73</v>
      </c>
      <c r="E578" s="315">
        <v>109</v>
      </c>
      <c r="F578" s="315">
        <v>8</v>
      </c>
      <c r="G578" s="315">
        <v>8</v>
      </c>
      <c r="H578" s="315">
        <v>1</v>
      </c>
      <c r="I578" s="315">
        <v>1</v>
      </c>
      <c r="J578" s="315">
        <v>1</v>
      </c>
      <c r="K578" s="315">
        <v>0</v>
      </c>
      <c r="L578" s="315">
        <v>0</v>
      </c>
      <c r="M578" s="283" t="s">
        <v>661</v>
      </c>
      <c r="O578" s="283" t="str">
        <f>INDEX([1]main!$C:$C,MATCH(C578,[1]main!$B:$B,0))</f>
        <v>恶魔之心</v>
      </c>
      <c r="P578" s="283" t="str">
        <f>INDEX(main!E:E,MATCH(B578,main!B:B,0))</f>
        <v>玛雅秘境二层</v>
      </c>
    </row>
    <row r="579" spans="1:16" s="319" customFormat="1" ht="12" customHeight="1">
      <c r="A579" s="319" t="b">
        <v>1</v>
      </c>
      <c r="B579" s="319" t="s">
        <v>689</v>
      </c>
      <c r="C579" s="319" t="s">
        <v>707</v>
      </c>
      <c r="D579" s="319">
        <v>75</v>
      </c>
      <c r="E579" s="319">
        <v>116</v>
      </c>
      <c r="F579" s="319">
        <v>160</v>
      </c>
      <c r="G579" s="319">
        <v>160</v>
      </c>
      <c r="H579" s="319">
        <v>1</v>
      </c>
      <c r="I579" s="319">
        <v>1200</v>
      </c>
      <c r="J579" s="319">
        <v>0</v>
      </c>
      <c r="K579" s="319">
        <v>0</v>
      </c>
      <c r="L579" s="319">
        <v>0</v>
      </c>
      <c r="N579" s="298"/>
      <c r="O579" s="319" t="str">
        <f>INDEX([1]main!$C:$C,MATCH(C579,[1]main!$B:$B,0))</f>
        <v>汪洋小盗</v>
      </c>
      <c r="P579" s="319" t="str">
        <f>INDEX(main!E:E,MATCH(B579,main!B:B,0))</f>
        <v>玛雅秘境二层</v>
      </c>
    </row>
    <row r="580" spans="1:16" s="319" customFormat="1" ht="12" customHeight="1">
      <c r="A580" s="319" t="b">
        <v>1</v>
      </c>
      <c r="B580" s="319" t="s">
        <v>689</v>
      </c>
      <c r="C580" s="319" t="s">
        <v>708</v>
      </c>
      <c r="D580" s="319">
        <v>92</v>
      </c>
      <c r="E580" s="319">
        <v>115</v>
      </c>
      <c r="F580" s="319">
        <v>160</v>
      </c>
      <c r="G580" s="319">
        <v>160</v>
      </c>
      <c r="H580" s="319">
        <v>1</v>
      </c>
      <c r="I580" s="319">
        <v>1200</v>
      </c>
      <c r="J580" s="319">
        <v>0</v>
      </c>
      <c r="K580" s="319">
        <v>0</v>
      </c>
      <c r="L580" s="319">
        <v>0</v>
      </c>
      <c r="N580" s="298"/>
      <c r="O580" s="319" t="str">
        <f>INDEX([1]main!$C:$C,MATCH(C580,[1]main!$B:$B,0))</f>
        <v>神风怪盗</v>
      </c>
      <c r="P580" s="319" t="str">
        <f>INDEX(main!E:E,MATCH(B580,main!B:B,0))</f>
        <v>玛雅秘境二层</v>
      </c>
    </row>
    <row r="581" spans="1:16" ht="12" customHeight="1">
      <c r="A581" s="316" t="b">
        <v>1</v>
      </c>
      <c r="B581" s="316" t="s">
        <v>690</v>
      </c>
      <c r="C581" s="316" t="s">
        <v>468</v>
      </c>
      <c r="D581" s="316">
        <v>123</v>
      </c>
      <c r="E581" s="316">
        <v>142</v>
      </c>
      <c r="F581" s="316">
        <v>32</v>
      </c>
      <c r="G581" s="316">
        <v>32</v>
      </c>
      <c r="H581" s="316">
        <v>2</v>
      </c>
      <c r="I581" s="316">
        <v>240</v>
      </c>
      <c r="J581" s="316">
        <v>0</v>
      </c>
      <c r="K581" s="316">
        <v>0</v>
      </c>
      <c r="L581" s="316">
        <v>0</v>
      </c>
      <c r="M581" s="285"/>
      <c r="O581" s="285" t="str">
        <f>INDEX([1]main!$C:$C,MATCH(C581,[1]main!$B:$B,0))</f>
        <v>精英祖拉卫士</v>
      </c>
      <c r="P581" s="285" t="str">
        <f>INDEX(main!E:E,MATCH(B581,main!B:B,0))</f>
        <v>玛雅秘境三层</v>
      </c>
    </row>
    <row r="582" spans="1:16" ht="12" customHeight="1">
      <c r="A582" s="316" t="b">
        <v>1</v>
      </c>
      <c r="B582" s="316" t="s">
        <v>690</v>
      </c>
      <c r="C582" s="316" t="s">
        <v>468</v>
      </c>
      <c r="D582" s="316">
        <v>58</v>
      </c>
      <c r="E582" s="316">
        <v>78</v>
      </c>
      <c r="F582" s="316">
        <v>32</v>
      </c>
      <c r="G582" s="316">
        <v>32</v>
      </c>
      <c r="H582" s="316">
        <v>2</v>
      </c>
      <c r="I582" s="316">
        <v>240</v>
      </c>
      <c r="J582" s="316">
        <v>0</v>
      </c>
      <c r="K582" s="316">
        <v>0</v>
      </c>
      <c r="L582" s="316">
        <v>0</v>
      </c>
      <c r="M582" s="285"/>
      <c r="O582" s="285" t="str">
        <f>INDEX([1]main!$C:$C,MATCH(C582,[1]main!$B:$B,0))</f>
        <v>精英祖拉卫士</v>
      </c>
      <c r="P582" s="285" t="str">
        <f>INDEX(main!E:E,MATCH(B582,main!B:B,0))</f>
        <v>玛雅秘境三层</v>
      </c>
    </row>
    <row r="583" spans="1:16" ht="12" customHeight="1">
      <c r="A583" s="316" t="b">
        <v>1</v>
      </c>
      <c r="B583" s="316" t="s">
        <v>690</v>
      </c>
      <c r="C583" s="316" t="s">
        <v>468</v>
      </c>
      <c r="D583" s="316">
        <v>85</v>
      </c>
      <c r="E583" s="316">
        <v>164</v>
      </c>
      <c r="F583" s="316">
        <v>32</v>
      </c>
      <c r="G583" s="316">
        <v>32</v>
      </c>
      <c r="H583" s="316">
        <v>2</v>
      </c>
      <c r="I583" s="316">
        <v>240</v>
      </c>
      <c r="J583" s="316">
        <v>0</v>
      </c>
      <c r="K583" s="316">
        <v>0</v>
      </c>
      <c r="L583" s="316">
        <v>0</v>
      </c>
      <c r="M583" s="285"/>
      <c r="O583" s="285" t="str">
        <f>INDEX([1]main!$C:$C,MATCH(C583,[1]main!$B:$B,0))</f>
        <v>精英祖拉卫士</v>
      </c>
      <c r="P583" s="285" t="str">
        <f>INDEX(main!E:E,MATCH(B583,main!B:B,0))</f>
        <v>玛雅秘境三层</v>
      </c>
    </row>
    <row r="584" spans="1:16" ht="12" customHeight="1">
      <c r="A584" s="316" t="b">
        <v>1</v>
      </c>
      <c r="B584" s="316" t="s">
        <v>690</v>
      </c>
      <c r="C584" s="316" t="s">
        <v>468</v>
      </c>
      <c r="D584" s="316">
        <v>169</v>
      </c>
      <c r="E584" s="316">
        <v>146</v>
      </c>
      <c r="F584" s="316">
        <v>32</v>
      </c>
      <c r="G584" s="316">
        <v>32</v>
      </c>
      <c r="H584" s="316">
        <v>2</v>
      </c>
      <c r="I584" s="316">
        <v>240</v>
      </c>
      <c r="J584" s="316">
        <v>0</v>
      </c>
      <c r="K584" s="316">
        <v>0</v>
      </c>
      <c r="L584" s="316">
        <v>0</v>
      </c>
      <c r="M584" s="284"/>
      <c r="O584" s="285" t="str">
        <f>INDEX([1]main!$C:$C,MATCH(C584,[1]main!$B:$B,0))</f>
        <v>精英祖拉卫士</v>
      </c>
      <c r="P584" s="285" t="str">
        <f>INDEX(main!E:E,MATCH(B584,main!B:B,0))</f>
        <v>玛雅秘境三层</v>
      </c>
    </row>
    <row r="585" spans="1:16" ht="12" customHeight="1">
      <c r="A585" s="316" t="b">
        <v>1</v>
      </c>
      <c r="B585" s="316" t="s">
        <v>690</v>
      </c>
      <c r="C585" s="316" t="s">
        <v>468</v>
      </c>
      <c r="D585" s="316">
        <v>148</v>
      </c>
      <c r="E585" s="316">
        <v>115</v>
      </c>
      <c r="F585" s="316">
        <v>32</v>
      </c>
      <c r="G585" s="316">
        <v>32</v>
      </c>
      <c r="H585" s="316">
        <v>2</v>
      </c>
      <c r="I585" s="316">
        <v>240</v>
      </c>
      <c r="J585" s="316">
        <v>0</v>
      </c>
      <c r="K585" s="316">
        <v>0</v>
      </c>
      <c r="L585" s="316">
        <v>0</v>
      </c>
      <c r="M585" s="284"/>
      <c r="O585" s="285" t="str">
        <f>INDEX([1]main!$C:$C,MATCH(C585,[1]main!$B:$B,0))</f>
        <v>精英祖拉卫士</v>
      </c>
      <c r="P585" s="285" t="str">
        <f>INDEX(main!E:E,MATCH(B585,main!B:B,0))</f>
        <v>玛雅秘境三层</v>
      </c>
    </row>
    <row r="586" spans="1:16" ht="12" customHeight="1">
      <c r="A586" s="316" t="b">
        <v>1</v>
      </c>
      <c r="B586" s="316" t="s">
        <v>690</v>
      </c>
      <c r="C586" s="316" t="s">
        <v>468</v>
      </c>
      <c r="D586" s="316">
        <v>187</v>
      </c>
      <c r="E586" s="316">
        <v>111</v>
      </c>
      <c r="F586" s="316">
        <v>32</v>
      </c>
      <c r="G586" s="316">
        <v>32</v>
      </c>
      <c r="H586" s="316">
        <v>2</v>
      </c>
      <c r="I586" s="316">
        <v>240</v>
      </c>
      <c r="J586" s="316">
        <v>0</v>
      </c>
      <c r="K586" s="316">
        <v>0</v>
      </c>
      <c r="L586" s="316">
        <v>0</v>
      </c>
      <c r="M586" s="284"/>
      <c r="O586" s="285" t="str">
        <f>INDEX([1]main!$C:$C,MATCH(C586,[1]main!$B:$B,0))</f>
        <v>精英祖拉卫士</v>
      </c>
      <c r="P586" s="285" t="str">
        <f>INDEX(main!E:E,MATCH(B586,main!B:B,0))</f>
        <v>玛雅秘境三层</v>
      </c>
    </row>
    <row r="587" spans="1:16" ht="12" customHeight="1">
      <c r="A587" s="316" t="b">
        <v>1</v>
      </c>
      <c r="B587" s="316" t="s">
        <v>690</v>
      </c>
      <c r="C587" s="316" t="s">
        <v>468</v>
      </c>
      <c r="D587" s="316">
        <v>223</v>
      </c>
      <c r="E587" s="316">
        <v>128</v>
      </c>
      <c r="F587" s="316">
        <v>32</v>
      </c>
      <c r="G587" s="316">
        <v>32</v>
      </c>
      <c r="H587" s="316">
        <v>2</v>
      </c>
      <c r="I587" s="316">
        <v>240</v>
      </c>
      <c r="J587" s="316">
        <v>0</v>
      </c>
      <c r="K587" s="316">
        <v>0</v>
      </c>
      <c r="L587" s="316">
        <v>0</v>
      </c>
      <c r="M587" s="284"/>
      <c r="O587" s="285" t="str">
        <f>INDEX([1]main!$C:$C,MATCH(C587,[1]main!$B:$B,0))</f>
        <v>精英祖拉卫士</v>
      </c>
      <c r="P587" s="285" t="str">
        <f>INDEX(main!E:E,MATCH(B587,main!B:B,0))</f>
        <v>玛雅秘境三层</v>
      </c>
    </row>
    <row r="588" spans="1:16" ht="12" customHeight="1">
      <c r="A588" s="316" t="b">
        <v>1</v>
      </c>
      <c r="B588" s="316" t="s">
        <v>690</v>
      </c>
      <c r="C588" s="316" t="s">
        <v>655</v>
      </c>
      <c r="D588" s="316">
        <v>73</v>
      </c>
      <c r="E588" s="316">
        <v>254</v>
      </c>
      <c r="F588" s="316">
        <v>32</v>
      </c>
      <c r="G588" s="316">
        <v>32</v>
      </c>
      <c r="H588" s="316">
        <v>1</v>
      </c>
      <c r="I588" s="316">
        <v>300</v>
      </c>
      <c r="J588" s="316">
        <v>0</v>
      </c>
      <c r="K588" s="316">
        <v>0</v>
      </c>
      <c r="L588" s="316">
        <v>0</v>
      </c>
      <c r="M588" s="284"/>
      <c r="O588" s="285" t="str">
        <f>INDEX([1]main!$C:$C,MATCH(C588,[1]main!$B:$B,0))</f>
        <v>精英祖殿蝎卫</v>
      </c>
      <c r="P588" s="285" t="str">
        <f>INDEX(main!E:E,MATCH(B588,main!B:B,0))</f>
        <v>玛雅秘境三层</v>
      </c>
    </row>
    <row r="589" spans="1:16" ht="12" customHeight="1">
      <c r="A589" s="316" t="b">
        <v>1</v>
      </c>
      <c r="B589" s="316" t="s">
        <v>690</v>
      </c>
      <c r="C589" s="316" t="s">
        <v>655</v>
      </c>
      <c r="D589" s="316">
        <v>91</v>
      </c>
      <c r="E589" s="316">
        <v>208</v>
      </c>
      <c r="F589" s="316">
        <v>32</v>
      </c>
      <c r="G589" s="316">
        <v>32</v>
      </c>
      <c r="H589" s="316">
        <v>1</v>
      </c>
      <c r="I589" s="316">
        <v>300</v>
      </c>
      <c r="J589" s="316">
        <v>0</v>
      </c>
      <c r="K589" s="316">
        <v>0</v>
      </c>
      <c r="L589" s="316">
        <v>0</v>
      </c>
      <c r="M589" s="284"/>
      <c r="O589" s="285" t="str">
        <f>INDEX([1]main!$C:$C,MATCH(C589,[1]main!$B:$B,0))</f>
        <v>精英祖殿蝎卫</v>
      </c>
      <c r="P589" s="285" t="str">
        <f>INDEX(main!E:E,MATCH(B589,main!B:B,0))</f>
        <v>玛雅秘境三层</v>
      </c>
    </row>
    <row r="590" spans="1:16" ht="12" customHeight="1">
      <c r="A590" s="316" t="b">
        <v>1</v>
      </c>
      <c r="B590" s="316" t="s">
        <v>690</v>
      </c>
      <c r="C590" s="316" t="s">
        <v>655</v>
      </c>
      <c r="D590" s="316">
        <v>132</v>
      </c>
      <c r="E590" s="316">
        <v>179</v>
      </c>
      <c r="F590" s="316">
        <v>32</v>
      </c>
      <c r="G590" s="316">
        <v>32</v>
      </c>
      <c r="H590" s="316">
        <v>1</v>
      </c>
      <c r="I590" s="316">
        <v>300</v>
      </c>
      <c r="J590" s="316">
        <v>0</v>
      </c>
      <c r="K590" s="316">
        <v>0</v>
      </c>
      <c r="L590" s="316">
        <v>0</v>
      </c>
      <c r="M590" s="284"/>
      <c r="O590" s="285" t="str">
        <f>INDEX([1]main!$C:$C,MATCH(C590,[1]main!$B:$B,0))</f>
        <v>精英祖殿蝎卫</v>
      </c>
      <c r="P590" s="285" t="str">
        <f>INDEX(main!E:E,MATCH(B590,main!B:B,0))</f>
        <v>玛雅秘境三层</v>
      </c>
    </row>
    <row r="591" spans="1:16" ht="12" customHeight="1">
      <c r="A591" s="316" t="b">
        <v>1</v>
      </c>
      <c r="B591" s="316" t="s">
        <v>690</v>
      </c>
      <c r="C591" s="316" t="s">
        <v>655</v>
      </c>
      <c r="D591" s="316">
        <v>179</v>
      </c>
      <c r="E591" s="316">
        <v>183</v>
      </c>
      <c r="F591" s="316">
        <v>32</v>
      </c>
      <c r="G591" s="316">
        <v>32</v>
      </c>
      <c r="H591" s="316">
        <v>1</v>
      </c>
      <c r="I591" s="316">
        <v>300</v>
      </c>
      <c r="J591" s="316">
        <v>0</v>
      </c>
      <c r="K591" s="316">
        <v>0</v>
      </c>
      <c r="L591" s="316">
        <v>0</v>
      </c>
      <c r="M591" s="284"/>
      <c r="O591" s="285" t="str">
        <f>INDEX([1]main!$C:$C,MATCH(C591,[1]main!$B:$B,0))</f>
        <v>精英祖殿蝎卫</v>
      </c>
      <c r="P591" s="285" t="str">
        <f>INDEX(main!E:E,MATCH(B591,main!B:B,0))</f>
        <v>玛雅秘境三层</v>
      </c>
    </row>
    <row r="592" spans="1:16" ht="12" customHeight="1">
      <c r="A592" s="316" t="b">
        <v>1</v>
      </c>
      <c r="B592" s="316" t="s">
        <v>690</v>
      </c>
      <c r="C592" s="316" t="s">
        <v>655</v>
      </c>
      <c r="D592" s="316">
        <v>220</v>
      </c>
      <c r="E592" s="316">
        <v>163</v>
      </c>
      <c r="F592" s="316">
        <v>32</v>
      </c>
      <c r="G592" s="316">
        <v>32</v>
      </c>
      <c r="H592" s="316">
        <v>1</v>
      </c>
      <c r="I592" s="316">
        <v>300</v>
      </c>
      <c r="J592" s="316">
        <v>0</v>
      </c>
      <c r="K592" s="316">
        <v>0</v>
      </c>
      <c r="L592" s="316">
        <v>0</v>
      </c>
      <c r="M592" s="284"/>
      <c r="O592" s="285" t="str">
        <f>INDEX([1]main!$C:$C,MATCH(C592,[1]main!$B:$B,0))</f>
        <v>精英祖殿蝎卫</v>
      </c>
      <c r="P592" s="285" t="str">
        <f>INDEX(main!E:E,MATCH(B592,main!B:B,0))</f>
        <v>玛雅秘境三层</v>
      </c>
    </row>
    <row r="593" spans="1:16" ht="12" customHeight="1">
      <c r="A593" s="316" t="b">
        <v>1</v>
      </c>
      <c r="B593" s="316" t="s">
        <v>690</v>
      </c>
      <c r="C593" s="316" t="s">
        <v>655</v>
      </c>
      <c r="D593" s="316">
        <v>138</v>
      </c>
      <c r="E593" s="316">
        <v>213</v>
      </c>
      <c r="F593" s="316">
        <v>32</v>
      </c>
      <c r="G593" s="316">
        <v>32</v>
      </c>
      <c r="H593" s="316">
        <v>1</v>
      </c>
      <c r="I593" s="316">
        <v>300</v>
      </c>
      <c r="J593" s="316">
        <v>0</v>
      </c>
      <c r="K593" s="316">
        <v>0</v>
      </c>
      <c r="L593" s="316">
        <v>0</v>
      </c>
      <c r="M593" s="284"/>
      <c r="O593" s="285" t="str">
        <f>INDEX([1]main!$C:$C,MATCH(C593,[1]main!$B:$B,0))</f>
        <v>精英祖殿蝎卫</v>
      </c>
      <c r="P593" s="285" t="str">
        <f>INDEX(main!E:E,MATCH(B593,main!B:B,0))</f>
        <v>玛雅秘境三层</v>
      </c>
    </row>
    <row r="594" spans="1:16" ht="12" customHeight="1">
      <c r="A594" s="316" t="b">
        <v>1</v>
      </c>
      <c r="B594" s="316" t="s">
        <v>690</v>
      </c>
      <c r="C594" s="316" t="s">
        <v>655</v>
      </c>
      <c r="D594" s="316">
        <v>258</v>
      </c>
      <c r="E594" s="316">
        <v>147</v>
      </c>
      <c r="F594" s="316">
        <v>32</v>
      </c>
      <c r="G594" s="316">
        <v>32</v>
      </c>
      <c r="H594" s="316">
        <v>1</v>
      </c>
      <c r="I594" s="316">
        <v>300</v>
      </c>
      <c r="J594" s="316">
        <v>0</v>
      </c>
      <c r="K594" s="316">
        <v>0</v>
      </c>
      <c r="L594" s="316">
        <v>0</v>
      </c>
      <c r="M594" s="284"/>
      <c r="O594" s="285" t="str">
        <f>INDEX([1]main!$C:$C,MATCH(C594,[1]main!$B:$B,0))</f>
        <v>精英祖殿蝎卫</v>
      </c>
      <c r="P594" s="285" t="str">
        <f>INDEX(main!E:E,MATCH(B594,main!B:B,0))</f>
        <v>玛雅秘境三层</v>
      </c>
    </row>
    <row r="595" spans="1:16" ht="12" customHeight="1">
      <c r="A595" s="316" t="b">
        <v>1</v>
      </c>
      <c r="B595" s="316" t="s">
        <v>690</v>
      </c>
      <c r="C595" s="316" t="s">
        <v>470</v>
      </c>
      <c r="D595" s="316">
        <v>70</v>
      </c>
      <c r="E595" s="316">
        <v>70</v>
      </c>
      <c r="F595" s="316">
        <v>8</v>
      </c>
      <c r="G595" s="316">
        <v>8</v>
      </c>
      <c r="H595" s="316">
        <v>1</v>
      </c>
      <c r="I595" s="316">
        <v>1</v>
      </c>
      <c r="J595" s="316">
        <v>1</v>
      </c>
      <c r="K595" s="316">
        <v>0</v>
      </c>
      <c r="L595" s="316">
        <v>0</v>
      </c>
      <c r="M595" s="285" t="s">
        <v>700</v>
      </c>
      <c r="O595" s="285" t="str">
        <f>INDEX([1]main!$C:$C,MATCH(C595,[1]main!$B:$B,0))</f>
        <v>祖拉领主</v>
      </c>
      <c r="P595" s="285" t="str">
        <f>INDEX(main!E:E,MATCH(B595,main!B:B,0))</f>
        <v>玛雅秘境三层</v>
      </c>
    </row>
    <row r="596" spans="1:16" ht="12" customHeight="1">
      <c r="A596" s="316" t="b">
        <v>1</v>
      </c>
      <c r="B596" s="316" t="s">
        <v>690</v>
      </c>
      <c r="C596" s="316" t="s">
        <v>660</v>
      </c>
      <c r="D596" s="316">
        <v>61</v>
      </c>
      <c r="E596" s="316">
        <v>269</v>
      </c>
      <c r="F596" s="316">
        <v>8</v>
      </c>
      <c r="G596" s="316">
        <v>8</v>
      </c>
      <c r="H596" s="316">
        <v>1</v>
      </c>
      <c r="I596" s="316">
        <v>1</v>
      </c>
      <c r="J596" s="316">
        <v>1</v>
      </c>
      <c r="K596" s="316">
        <v>0</v>
      </c>
      <c r="L596" s="316">
        <v>0</v>
      </c>
      <c r="M596" s="285" t="s">
        <v>700</v>
      </c>
      <c r="O596" s="285" t="str">
        <f>INDEX([1]main!$C:$C,MATCH(C596,[1]main!$B:$B,0))</f>
        <v>镇殿战神</v>
      </c>
      <c r="P596" s="285" t="str">
        <f>INDEX(main!E:E,MATCH(B596,main!B:B,0))</f>
        <v>玛雅秘境三层</v>
      </c>
    </row>
    <row r="597" spans="1:16" s="319" customFormat="1" ht="12" customHeight="1">
      <c r="A597" s="319" t="b">
        <v>1</v>
      </c>
      <c r="B597" s="319" t="s">
        <v>689</v>
      </c>
      <c r="C597" s="319" t="s">
        <v>707</v>
      </c>
      <c r="D597" s="319">
        <v>84</v>
      </c>
      <c r="E597" s="319">
        <v>77</v>
      </c>
      <c r="F597" s="319">
        <v>160</v>
      </c>
      <c r="G597" s="319">
        <v>160</v>
      </c>
      <c r="H597" s="319">
        <v>1</v>
      </c>
      <c r="I597" s="319">
        <v>1200</v>
      </c>
      <c r="J597" s="319">
        <v>0</v>
      </c>
      <c r="K597" s="319">
        <v>0</v>
      </c>
      <c r="L597" s="319">
        <v>0</v>
      </c>
      <c r="N597" s="298"/>
      <c r="O597" s="319" t="str">
        <f>INDEX([1]main!$C:$C,MATCH(C597,[1]main!$B:$B,0))</f>
        <v>汪洋小盗</v>
      </c>
      <c r="P597" s="319" t="str">
        <f>INDEX(main!E:E,MATCH(B597,main!B:B,0))</f>
        <v>玛雅秘境二层</v>
      </c>
    </row>
    <row r="598" spans="1:16" s="319" customFormat="1" ht="12" customHeight="1">
      <c r="A598" s="319" t="b">
        <v>1</v>
      </c>
      <c r="B598" s="319" t="s">
        <v>689</v>
      </c>
      <c r="C598" s="319" t="s">
        <v>708</v>
      </c>
      <c r="D598" s="319">
        <v>75</v>
      </c>
      <c r="E598" s="319">
        <v>84</v>
      </c>
      <c r="F598" s="319">
        <v>160</v>
      </c>
      <c r="G598" s="319">
        <v>160</v>
      </c>
      <c r="H598" s="319">
        <v>1</v>
      </c>
      <c r="I598" s="319">
        <v>1200</v>
      </c>
      <c r="J598" s="319">
        <v>0</v>
      </c>
      <c r="K598" s="319">
        <v>0</v>
      </c>
      <c r="L598" s="319">
        <v>0</v>
      </c>
      <c r="N598" s="298"/>
      <c r="O598" s="319" t="str">
        <f>INDEX([1]main!$C:$C,MATCH(C598,[1]main!$B:$B,0))</f>
        <v>神风怪盗</v>
      </c>
      <c r="P598" s="319" t="str">
        <f>INDEX(main!E:E,MATCH(B598,main!B:B,0))</f>
        <v>玛雅秘境二层</v>
      </c>
    </row>
    <row r="599" spans="1:16" ht="12" customHeight="1">
      <c r="A599" s="96" t="s">
        <v>227</v>
      </c>
    </row>
  </sheetData>
  <sortState ref="A1:P136">
    <sortCondition ref="B7"/>
  </sortState>
  <phoneticPr fontId="1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2"/>
  <sheetViews>
    <sheetView workbookViewId="0">
      <pane ySplit="6" topLeftCell="A212" activePane="bottomLeft" state="frozen"/>
      <selection pane="bottomLeft" activeCell="C213" sqref="C213"/>
    </sheetView>
  </sheetViews>
  <sheetFormatPr defaultColWidth="9" defaultRowHeight="13.5" customHeight="1"/>
  <cols>
    <col min="1" max="1" width="5.875" style="6" bestFit="1" customWidth="1"/>
    <col min="2" max="2" width="8" style="6" bestFit="1" customWidth="1"/>
    <col min="3" max="3" width="14.125" style="6" bestFit="1" customWidth="1"/>
    <col min="4" max="5" width="5.875" style="6" bestFit="1" customWidth="1"/>
    <col min="6" max="6" width="4.125" style="7" bestFit="1" customWidth="1"/>
    <col min="7" max="7" width="13.125" style="3" bestFit="1" customWidth="1"/>
    <col min="8" max="8" width="9" style="3"/>
    <col min="9" max="9" width="9" style="3" customWidth="1"/>
    <col min="10" max="10" width="20.25" style="3" customWidth="1"/>
    <col min="11" max="13" width="9" style="3"/>
    <col min="14" max="14" width="19.75" style="12" customWidth="1"/>
    <col min="15" max="16384" width="9" style="3"/>
  </cols>
  <sheetData>
    <row r="1" spans="1:14" s="16" customFormat="1" ht="13.5" customHeight="1">
      <c r="A1" s="18" t="s">
        <v>57</v>
      </c>
      <c r="B1" s="15" t="s">
        <v>21</v>
      </c>
      <c r="C1" s="15" t="s">
        <v>23</v>
      </c>
      <c r="D1" s="15" t="s">
        <v>71</v>
      </c>
      <c r="E1" s="15" t="s">
        <v>72</v>
      </c>
      <c r="F1" s="11" t="s">
        <v>48</v>
      </c>
      <c r="N1" s="12"/>
    </row>
    <row r="2" spans="1:14" s="16" customFormat="1" ht="13.5" customHeight="1">
      <c r="A2" s="18" t="s">
        <v>58</v>
      </c>
      <c r="B2" s="15" t="s">
        <v>21</v>
      </c>
      <c r="C2" s="15" t="s">
        <v>23</v>
      </c>
      <c r="D2" s="15" t="s">
        <v>71</v>
      </c>
      <c r="E2" s="15" t="s">
        <v>72</v>
      </c>
      <c r="F2" s="11"/>
      <c r="N2" s="12"/>
    </row>
    <row r="3" spans="1:14" s="16" customFormat="1" ht="13.5" customHeight="1">
      <c r="A3" s="18" t="s">
        <v>59</v>
      </c>
      <c r="B3" s="15" t="s">
        <v>1</v>
      </c>
      <c r="C3" s="15" t="s">
        <v>1</v>
      </c>
      <c r="D3" s="15" t="s">
        <v>4</v>
      </c>
      <c r="E3" s="15" t="s">
        <v>4</v>
      </c>
      <c r="F3" s="8"/>
      <c r="N3" s="12"/>
    </row>
    <row r="4" spans="1:14" s="16" customFormat="1" ht="13.5" customHeight="1">
      <c r="A4" s="18" t="s">
        <v>60</v>
      </c>
      <c r="B4" s="26" t="s">
        <v>133</v>
      </c>
      <c r="C4" s="15" t="s">
        <v>56</v>
      </c>
      <c r="D4" s="15" t="s">
        <v>56</v>
      </c>
      <c r="E4" s="15" t="s">
        <v>56</v>
      </c>
      <c r="F4" s="8"/>
      <c r="N4" s="12"/>
    </row>
    <row r="5" spans="1:14" s="16" customFormat="1" ht="13.5" customHeight="1">
      <c r="A5" s="18" t="s">
        <v>61</v>
      </c>
      <c r="B5" s="15" t="s">
        <v>22</v>
      </c>
      <c r="C5" s="15" t="s">
        <v>24</v>
      </c>
      <c r="D5" s="15" t="s">
        <v>25</v>
      </c>
      <c r="E5" s="15" t="s">
        <v>26</v>
      </c>
      <c r="F5" s="8"/>
      <c r="N5" s="12"/>
    </row>
    <row r="6" spans="1:14" s="16" customFormat="1" ht="13.5" customHeight="1">
      <c r="A6" s="18" t="s">
        <v>62</v>
      </c>
      <c r="B6" s="14"/>
      <c r="C6" s="14"/>
      <c r="D6" s="14"/>
      <c r="E6" s="14"/>
      <c r="F6" s="14"/>
      <c r="N6" s="12"/>
    </row>
    <row r="7" spans="1:14" s="88" customFormat="1" ht="13.5" customHeight="1">
      <c r="A7" s="92" t="b">
        <v>1</v>
      </c>
      <c r="B7" s="92" t="s">
        <v>228</v>
      </c>
      <c r="C7" s="92" t="s">
        <v>229</v>
      </c>
      <c r="D7" s="144">
        <v>125</v>
      </c>
      <c r="E7" s="144">
        <v>279</v>
      </c>
      <c r="F7" s="93"/>
      <c r="G7" s="91"/>
      <c r="H7" s="91"/>
      <c r="I7" s="91"/>
      <c r="J7" s="91"/>
      <c r="K7" s="91"/>
      <c r="L7" s="91"/>
      <c r="M7" s="91"/>
      <c r="N7" s="94"/>
    </row>
    <row r="8" spans="1:14" s="88" customFormat="1" ht="13.5" customHeight="1">
      <c r="A8" s="74" t="b">
        <v>1</v>
      </c>
      <c r="B8" s="74" t="s">
        <v>230</v>
      </c>
      <c r="C8" s="74" t="s">
        <v>231</v>
      </c>
      <c r="D8" s="74">
        <v>85</v>
      </c>
      <c r="E8" s="74">
        <v>39</v>
      </c>
      <c r="F8" s="93"/>
      <c r="G8" s="91"/>
      <c r="H8" s="91"/>
      <c r="I8" s="91"/>
      <c r="J8" s="91"/>
      <c r="K8" s="91"/>
      <c r="L8" s="91"/>
      <c r="M8" s="91"/>
      <c r="N8" s="94"/>
    </row>
    <row r="9" spans="1:14" ht="13.5" customHeight="1">
      <c r="A9" s="191" t="b">
        <v>1</v>
      </c>
      <c r="B9" s="191" t="s">
        <v>106</v>
      </c>
      <c r="C9" s="191" t="s">
        <v>327</v>
      </c>
      <c r="D9" s="191">
        <v>147</v>
      </c>
      <c r="E9" s="191">
        <v>124</v>
      </c>
      <c r="F9" s="75"/>
      <c r="G9" s="73"/>
      <c r="H9" s="73"/>
      <c r="I9" s="73"/>
      <c r="J9" s="73"/>
      <c r="K9" s="73"/>
      <c r="L9" s="73"/>
      <c r="M9" s="73"/>
      <c r="N9" s="76"/>
    </row>
    <row r="10" spans="1:14" ht="13.5" customHeight="1">
      <c r="A10" s="191" t="b">
        <v>1</v>
      </c>
      <c r="B10" s="191" t="s">
        <v>106</v>
      </c>
      <c r="C10" s="191" t="s">
        <v>321</v>
      </c>
      <c r="D10" s="191">
        <v>224</v>
      </c>
      <c r="E10" s="191">
        <v>116</v>
      </c>
      <c r="F10" s="75"/>
      <c r="G10" s="73"/>
      <c r="H10" s="73"/>
      <c r="I10" s="73"/>
      <c r="J10" s="73"/>
      <c r="K10" s="73"/>
      <c r="L10" s="73"/>
      <c r="M10" s="73"/>
      <c r="N10" s="76"/>
    </row>
    <row r="11" spans="1:14" ht="13.5" customHeight="1">
      <c r="A11" s="191" t="b">
        <v>1</v>
      </c>
      <c r="B11" s="191" t="s">
        <v>106</v>
      </c>
      <c r="C11" s="191" t="s">
        <v>342</v>
      </c>
      <c r="D11" s="191">
        <v>268</v>
      </c>
      <c r="E11" s="191">
        <v>223</v>
      </c>
      <c r="F11" s="75"/>
      <c r="G11" s="73"/>
      <c r="H11" s="73"/>
      <c r="I11" s="73"/>
      <c r="J11" s="73"/>
      <c r="K11" s="73"/>
      <c r="L11" s="73"/>
      <c r="M11" s="73"/>
      <c r="N11" s="76"/>
    </row>
    <row r="12" spans="1:14" ht="13.5" customHeight="1">
      <c r="A12" s="191" t="b">
        <v>1</v>
      </c>
      <c r="B12" s="191" t="s">
        <v>106</v>
      </c>
      <c r="C12" s="191" t="s">
        <v>329</v>
      </c>
      <c r="D12" s="191">
        <v>292</v>
      </c>
      <c r="E12" s="191">
        <v>249</v>
      </c>
      <c r="F12" s="72"/>
      <c r="G12" s="72"/>
      <c r="H12" s="72"/>
      <c r="I12" s="72"/>
      <c r="J12" s="72"/>
      <c r="K12" s="72"/>
      <c r="L12" s="72"/>
      <c r="M12" s="72"/>
      <c r="N12" s="72"/>
    </row>
    <row r="13" spans="1:14" ht="13.5" customHeight="1">
      <c r="A13" s="191" t="b">
        <v>1</v>
      </c>
      <c r="B13" s="191" t="s">
        <v>106</v>
      </c>
      <c r="C13" s="191" t="s">
        <v>332</v>
      </c>
      <c r="D13" s="191">
        <v>232</v>
      </c>
      <c r="E13" s="191">
        <v>225</v>
      </c>
      <c r="F13" s="72"/>
      <c r="G13" s="72"/>
      <c r="H13" s="72"/>
      <c r="I13" s="72"/>
      <c r="J13" s="72"/>
      <c r="K13" s="72"/>
      <c r="L13" s="72"/>
      <c r="M13" s="72"/>
      <c r="N13" s="72"/>
    </row>
    <row r="14" spans="1:14" ht="13.5" customHeight="1">
      <c r="A14" s="191" t="b">
        <v>1</v>
      </c>
      <c r="B14" s="191" t="s">
        <v>106</v>
      </c>
      <c r="C14" s="191" t="s">
        <v>331</v>
      </c>
      <c r="D14" s="191">
        <v>269</v>
      </c>
      <c r="E14" s="191">
        <v>272</v>
      </c>
      <c r="F14" s="72"/>
      <c r="G14" s="72"/>
      <c r="H14" s="72"/>
      <c r="I14" s="72"/>
      <c r="J14" s="72"/>
      <c r="K14" s="72"/>
      <c r="L14" s="72"/>
      <c r="M14" s="72"/>
      <c r="N14" s="72"/>
    </row>
    <row r="15" spans="1:14" ht="13.5" customHeight="1">
      <c r="A15" s="191" t="b">
        <v>1</v>
      </c>
      <c r="B15" s="191" t="s">
        <v>106</v>
      </c>
      <c r="C15" s="191" t="s">
        <v>324</v>
      </c>
      <c r="D15" s="191">
        <v>233</v>
      </c>
      <c r="E15" s="191">
        <v>272</v>
      </c>
      <c r="F15" s="72"/>
      <c r="G15" s="72"/>
      <c r="H15" s="72"/>
      <c r="I15" s="72"/>
      <c r="J15" s="72"/>
      <c r="K15" s="72"/>
      <c r="L15" s="72"/>
      <c r="M15" s="72"/>
      <c r="N15" s="72"/>
    </row>
    <row r="16" spans="1:14" ht="13.5" customHeight="1">
      <c r="A16" s="191" t="b">
        <v>1</v>
      </c>
      <c r="B16" s="191" t="s">
        <v>106</v>
      </c>
      <c r="C16" s="191" t="s">
        <v>328</v>
      </c>
      <c r="D16" s="191">
        <v>202</v>
      </c>
      <c r="E16" s="191">
        <v>248</v>
      </c>
      <c r="F16" s="72"/>
      <c r="G16" s="72"/>
      <c r="H16" s="72"/>
      <c r="I16" s="72"/>
      <c r="J16" s="72"/>
      <c r="K16" s="72"/>
      <c r="L16" s="72"/>
      <c r="M16" s="72"/>
      <c r="N16" s="72"/>
    </row>
    <row r="17" spans="1:14" ht="13.5" customHeight="1">
      <c r="A17" s="191" t="b">
        <v>1</v>
      </c>
      <c r="B17" s="191" t="s">
        <v>106</v>
      </c>
      <c r="C17" s="191" t="s">
        <v>319</v>
      </c>
      <c r="D17" s="191">
        <v>183</v>
      </c>
      <c r="E17" s="191">
        <v>101</v>
      </c>
      <c r="F17" s="72"/>
      <c r="G17" s="72"/>
      <c r="H17" s="72"/>
      <c r="I17" s="72"/>
      <c r="J17" s="72"/>
      <c r="K17" s="72"/>
      <c r="L17" s="72"/>
      <c r="M17" s="72"/>
      <c r="N17" s="72"/>
    </row>
    <row r="18" spans="1:14" ht="13.5" customHeight="1">
      <c r="A18" s="191" t="b">
        <v>1</v>
      </c>
      <c r="B18" s="191" t="s">
        <v>106</v>
      </c>
      <c r="C18" s="191" t="s">
        <v>325</v>
      </c>
      <c r="D18" s="191">
        <v>298</v>
      </c>
      <c r="E18" s="191">
        <v>158</v>
      </c>
      <c r="F18" s="72"/>
      <c r="G18" s="72"/>
      <c r="H18" s="72"/>
      <c r="I18" s="72"/>
      <c r="J18" s="72"/>
      <c r="K18" s="72"/>
      <c r="L18" s="72"/>
      <c r="M18" s="72"/>
      <c r="N18" s="72"/>
    </row>
    <row r="19" spans="1:14" ht="13.5" customHeight="1">
      <c r="A19" s="191" t="b">
        <v>1</v>
      </c>
      <c r="B19" s="191" t="s">
        <v>106</v>
      </c>
      <c r="C19" s="191" t="s">
        <v>326</v>
      </c>
      <c r="D19" s="191">
        <v>325</v>
      </c>
      <c r="E19" s="191">
        <v>205</v>
      </c>
      <c r="F19" s="72"/>
      <c r="G19" s="72"/>
      <c r="H19" s="72"/>
      <c r="I19" s="72"/>
      <c r="J19" s="72"/>
      <c r="K19" s="72"/>
      <c r="L19" s="72"/>
      <c r="M19" s="72"/>
      <c r="N19" s="72"/>
    </row>
    <row r="20" spans="1:14" ht="13.5" customHeight="1">
      <c r="A20" s="191" t="b">
        <v>1</v>
      </c>
      <c r="B20" s="191" t="s">
        <v>106</v>
      </c>
      <c r="C20" s="191" t="s">
        <v>320</v>
      </c>
      <c r="D20" s="191">
        <v>127</v>
      </c>
      <c r="E20" s="191">
        <v>273</v>
      </c>
      <c r="F20" s="72"/>
      <c r="G20" s="72"/>
      <c r="H20" s="72"/>
      <c r="I20" s="72"/>
      <c r="J20" s="72"/>
      <c r="K20" s="72"/>
      <c r="L20" s="72"/>
      <c r="M20" s="72"/>
      <c r="N20" s="72"/>
    </row>
    <row r="21" spans="1:14" ht="13.5" customHeight="1">
      <c r="A21" s="74" t="b">
        <v>1</v>
      </c>
      <c r="B21" s="74" t="s">
        <v>237</v>
      </c>
      <c r="C21" s="74" t="s">
        <v>238</v>
      </c>
      <c r="D21" s="74">
        <v>94</v>
      </c>
      <c r="E21" s="74">
        <v>83</v>
      </c>
      <c r="F21" s="72"/>
      <c r="G21" s="72"/>
      <c r="H21" s="72"/>
      <c r="I21" s="72"/>
      <c r="J21" s="72"/>
      <c r="K21" s="72"/>
      <c r="L21" s="72"/>
      <c r="M21" s="72"/>
      <c r="N21" s="72"/>
    </row>
    <row r="22" spans="1:14" ht="13.5" customHeight="1">
      <c r="A22" s="74" t="b">
        <v>1</v>
      </c>
      <c r="B22" s="74" t="s">
        <v>239</v>
      </c>
      <c r="C22" s="74" t="s">
        <v>240</v>
      </c>
      <c r="D22" s="74">
        <v>145</v>
      </c>
      <c r="E22" s="74">
        <v>111</v>
      </c>
      <c r="F22" s="72"/>
      <c r="G22" s="72"/>
      <c r="H22" s="72"/>
      <c r="I22" s="72"/>
      <c r="J22" s="72"/>
      <c r="K22" s="72"/>
      <c r="L22" s="72"/>
      <c r="M22" s="72"/>
      <c r="N22" s="72"/>
    </row>
    <row r="23" spans="1:14" ht="13.5" customHeight="1">
      <c r="A23" s="74" t="b">
        <v>1</v>
      </c>
      <c r="B23" s="74" t="s">
        <v>239</v>
      </c>
      <c r="C23" s="74" t="s">
        <v>232</v>
      </c>
      <c r="D23" s="74">
        <v>81</v>
      </c>
      <c r="E23" s="74">
        <v>60</v>
      </c>
      <c r="F23" s="72"/>
      <c r="G23" s="72"/>
      <c r="H23" s="72"/>
      <c r="I23" s="72"/>
      <c r="J23" s="72"/>
      <c r="K23" s="72"/>
      <c r="L23" s="72"/>
      <c r="M23" s="72"/>
      <c r="N23" s="72"/>
    </row>
    <row r="24" spans="1:14" ht="13.5" customHeight="1">
      <c r="A24" s="74" t="b">
        <v>1</v>
      </c>
      <c r="B24" s="74" t="s">
        <v>239</v>
      </c>
      <c r="C24" s="74" t="s">
        <v>234</v>
      </c>
      <c r="D24" s="74">
        <v>120</v>
      </c>
      <c r="E24" s="74">
        <v>30</v>
      </c>
      <c r="F24" s="72"/>
      <c r="G24" s="72"/>
      <c r="H24" s="72"/>
      <c r="I24" s="72"/>
      <c r="J24" s="72"/>
      <c r="K24" s="72"/>
      <c r="L24" s="72"/>
      <c r="M24" s="72"/>
      <c r="N24" s="72"/>
    </row>
    <row r="25" spans="1:14" ht="13.5" customHeight="1">
      <c r="A25" s="74" t="b">
        <v>1</v>
      </c>
      <c r="B25" s="74" t="s">
        <v>239</v>
      </c>
      <c r="C25" s="74" t="s">
        <v>235</v>
      </c>
      <c r="D25" s="74">
        <v>139</v>
      </c>
      <c r="E25" s="74">
        <v>39</v>
      </c>
      <c r="F25" s="75"/>
      <c r="G25" s="73"/>
      <c r="H25" s="73"/>
      <c r="I25" s="73"/>
      <c r="J25" s="73"/>
      <c r="K25" s="73"/>
      <c r="L25" s="73"/>
      <c r="M25" s="73"/>
      <c r="N25" s="76"/>
    </row>
    <row r="26" spans="1:14" ht="13.5" customHeight="1">
      <c r="A26" s="74" t="b">
        <v>1</v>
      </c>
      <c r="B26" s="74" t="s">
        <v>239</v>
      </c>
      <c r="C26" s="74" t="s">
        <v>236</v>
      </c>
      <c r="D26" s="74">
        <v>61</v>
      </c>
      <c r="E26" s="74">
        <v>49</v>
      </c>
      <c r="F26" s="72"/>
      <c r="G26" s="72"/>
      <c r="H26" s="72"/>
      <c r="I26" s="72"/>
      <c r="J26" s="72"/>
      <c r="K26" s="72"/>
      <c r="L26" s="72"/>
      <c r="M26" s="72"/>
      <c r="N26" s="72"/>
    </row>
    <row r="27" spans="1:14" ht="13.5" customHeight="1">
      <c r="A27" s="74" t="b">
        <v>1</v>
      </c>
      <c r="B27" s="74" t="s">
        <v>241</v>
      </c>
      <c r="C27" s="74" t="s">
        <v>232</v>
      </c>
      <c r="D27" s="74">
        <v>71</v>
      </c>
      <c r="E27" s="74">
        <v>103</v>
      </c>
      <c r="F27" s="72"/>
      <c r="G27" s="72"/>
      <c r="H27" s="72"/>
      <c r="I27" s="72"/>
      <c r="J27" s="72"/>
      <c r="K27" s="72"/>
      <c r="L27" s="72"/>
      <c r="M27" s="72"/>
      <c r="N27" s="72"/>
    </row>
    <row r="28" spans="1:14" ht="13.5" customHeight="1">
      <c r="A28" s="74" t="b">
        <v>1</v>
      </c>
      <c r="B28" s="74" t="s">
        <v>241</v>
      </c>
      <c r="C28" s="74" t="s">
        <v>234</v>
      </c>
      <c r="D28" s="74">
        <v>49</v>
      </c>
      <c r="E28" s="74">
        <v>72</v>
      </c>
      <c r="F28" s="72"/>
      <c r="G28" s="72"/>
      <c r="H28" s="72"/>
      <c r="I28" s="72"/>
      <c r="J28" s="72"/>
      <c r="K28" s="72"/>
      <c r="L28" s="72"/>
      <c r="M28" s="72"/>
      <c r="N28" s="72"/>
    </row>
    <row r="29" spans="1:14" ht="13.5" customHeight="1">
      <c r="A29" s="225" t="b">
        <v>1</v>
      </c>
      <c r="B29" s="225" t="s">
        <v>19</v>
      </c>
      <c r="C29" s="225" t="s">
        <v>319</v>
      </c>
      <c r="D29" s="225">
        <v>75</v>
      </c>
      <c r="E29" s="225">
        <v>208</v>
      </c>
      <c r="F29" s="72"/>
      <c r="G29" s="72"/>
      <c r="H29" s="72"/>
      <c r="I29" s="72"/>
      <c r="J29" s="72"/>
      <c r="K29" s="72"/>
      <c r="L29" s="72"/>
      <c r="M29" s="72"/>
      <c r="N29" s="72"/>
    </row>
    <row r="30" spans="1:14" ht="13.5" customHeight="1">
      <c r="A30" s="225" t="b">
        <v>1</v>
      </c>
      <c r="B30" s="225" t="s">
        <v>19</v>
      </c>
      <c r="C30" s="225" t="s">
        <v>320</v>
      </c>
      <c r="D30" s="225">
        <v>203</v>
      </c>
      <c r="E30" s="225">
        <v>178</v>
      </c>
      <c r="F30" s="72"/>
      <c r="G30" s="72"/>
      <c r="H30" s="72"/>
      <c r="I30" s="72"/>
      <c r="J30" s="72"/>
      <c r="K30" s="72"/>
      <c r="L30" s="72"/>
      <c r="M30" s="72"/>
      <c r="N30" s="72"/>
    </row>
    <row r="31" spans="1:14" ht="13.5" customHeight="1">
      <c r="A31" s="225" t="b">
        <v>1</v>
      </c>
      <c r="B31" s="225" t="s">
        <v>19</v>
      </c>
      <c r="C31" s="225" t="s">
        <v>321</v>
      </c>
      <c r="D31" s="225">
        <v>121</v>
      </c>
      <c r="E31" s="225">
        <v>158</v>
      </c>
      <c r="F31" s="106"/>
      <c r="G31" s="104"/>
      <c r="H31" s="104"/>
      <c r="I31" s="104"/>
      <c r="J31" s="104"/>
      <c r="K31" s="104"/>
      <c r="L31" s="104"/>
      <c r="M31" s="104"/>
      <c r="N31" s="107"/>
    </row>
    <row r="32" spans="1:14" ht="13.5" customHeight="1">
      <c r="A32" s="225" t="b">
        <v>1</v>
      </c>
      <c r="B32" s="225" t="s">
        <v>19</v>
      </c>
      <c r="C32" s="225" t="s">
        <v>322</v>
      </c>
      <c r="D32" s="225">
        <v>235</v>
      </c>
      <c r="E32" s="225">
        <v>74</v>
      </c>
      <c r="F32" s="106"/>
      <c r="G32" s="104"/>
      <c r="H32" s="104"/>
      <c r="I32" s="104"/>
      <c r="J32" s="104"/>
      <c r="K32" s="104"/>
      <c r="L32" s="104"/>
      <c r="M32" s="104"/>
      <c r="N32" s="107"/>
    </row>
    <row r="33" spans="1:14" ht="13.5" customHeight="1">
      <c r="A33" s="225" t="b">
        <v>1</v>
      </c>
      <c r="B33" s="225" t="s">
        <v>19</v>
      </c>
      <c r="C33" s="225" t="s">
        <v>323</v>
      </c>
      <c r="D33" s="225">
        <v>506</v>
      </c>
      <c r="E33" s="225">
        <v>234</v>
      </c>
      <c r="F33" s="106"/>
      <c r="G33" s="104"/>
      <c r="H33" s="104"/>
      <c r="I33" s="104"/>
      <c r="J33" s="104"/>
      <c r="K33" s="104"/>
      <c r="L33" s="104"/>
      <c r="M33" s="104"/>
      <c r="N33" s="107"/>
    </row>
    <row r="34" spans="1:14" ht="13.5" customHeight="1">
      <c r="A34" s="225" t="b">
        <v>1</v>
      </c>
      <c r="B34" s="225" t="s">
        <v>19</v>
      </c>
      <c r="C34" s="225" t="s">
        <v>324</v>
      </c>
      <c r="D34" s="225">
        <v>311</v>
      </c>
      <c r="E34" s="225">
        <v>215</v>
      </c>
      <c r="F34" s="106"/>
      <c r="G34" s="104"/>
      <c r="H34" s="104"/>
      <c r="I34" s="104"/>
      <c r="J34" s="104"/>
      <c r="K34" s="104"/>
      <c r="L34" s="104"/>
      <c r="M34" s="104"/>
      <c r="N34" s="107"/>
    </row>
    <row r="35" spans="1:14" ht="13.5" customHeight="1">
      <c r="A35" s="225" t="b">
        <v>1</v>
      </c>
      <c r="B35" s="225" t="s">
        <v>19</v>
      </c>
      <c r="C35" s="225" t="s">
        <v>325</v>
      </c>
      <c r="D35" s="225">
        <v>414</v>
      </c>
      <c r="E35" s="225">
        <v>307</v>
      </c>
      <c r="F35" s="106"/>
      <c r="G35" s="104"/>
      <c r="H35" s="104"/>
      <c r="I35" s="104"/>
      <c r="J35" s="104"/>
      <c r="K35" s="104"/>
      <c r="L35" s="104"/>
      <c r="M35" s="104"/>
      <c r="N35" s="107"/>
    </row>
    <row r="36" spans="1:14" ht="13.5" customHeight="1">
      <c r="A36" s="225" t="b">
        <v>1</v>
      </c>
      <c r="B36" s="225" t="s">
        <v>19</v>
      </c>
      <c r="C36" s="225" t="s">
        <v>326</v>
      </c>
      <c r="D36" s="225">
        <v>375</v>
      </c>
      <c r="E36" s="225">
        <v>285</v>
      </c>
      <c r="F36" s="103"/>
      <c r="G36" s="103"/>
      <c r="H36" s="103"/>
      <c r="I36" s="103"/>
      <c r="J36" s="103"/>
      <c r="K36" s="103"/>
      <c r="L36" s="103"/>
      <c r="M36" s="103"/>
      <c r="N36" s="103"/>
    </row>
    <row r="37" spans="1:14" ht="13.5" customHeight="1">
      <c r="A37" s="225" t="b">
        <v>1</v>
      </c>
      <c r="B37" s="225" t="s">
        <v>19</v>
      </c>
      <c r="C37" s="225" t="s">
        <v>327</v>
      </c>
      <c r="D37" s="225">
        <v>347</v>
      </c>
      <c r="E37" s="225">
        <v>259</v>
      </c>
      <c r="F37" s="103"/>
      <c r="G37" s="103"/>
      <c r="H37" s="103"/>
      <c r="I37" s="103"/>
      <c r="J37" s="103"/>
      <c r="K37" s="103"/>
      <c r="L37" s="103"/>
      <c r="M37" s="103"/>
      <c r="N37" s="103"/>
    </row>
    <row r="38" spans="1:14" ht="13.5" customHeight="1">
      <c r="A38" s="225" t="b">
        <v>1</v>
      </c>
      <c r="B38" s="225" t="s">
        <v>19</v>
      </c>
      <c r="C38" s="225" t="s">
        <v>328</v>
      </c>
      <c r="D38" s="225">
        <v>266</v>
      </c>
      <c r="E38" s="225">
        <v>186</v>
      </c>
      <c r="F38" s="103"/>
      <c r="G38" s="103"/>
      <c r="H38" s="103"/>
      <c r="I38" s="103"/>
      <c r="J38" s="103"/>
      <c r="K38" s="103"/>
      <c r="L38" s="103"/>
      <c r="M38" s="103"/>
      <c r="N38" s="103"/>
    </row>
    <row r="39" spans="1:14" ht="13.5" customHeight="1">
      <c r="A39" s="225" t="b">
        <v>1</v>
      </c>
      <c r="B39" s="225" t="s">
        <v>19</v>
      </c>
      <c r="C39" s="225" t="s">
        <v>329</v>
      </c>
      <c r="D39" s="225">
        <v>378</v>
      </c>
      <c r="E39" s="225">
        <v>185</v>
      </c>
      <c r="F39" s="103"/>
      <c r="G39" s="103"/>
      <c r="H39" s="103"/>
      <c r="I39" s="103"/>
      <c r="J39" s="103"/>
      <c r="K39" s="103"/>
      <c r="L39" s="103"/>
      <c r="M39" s="103"/>
      <c r="N39" s="103"/>
    </row>
    <row r="40" spans="1:14" ht="13.5" customHeight="1">
      <c r="A40" s="225" t="b">
        <v>1</v>
      </c>
      <c r="B40" s="225" t="s">
        <v>19</v>
      </c>
      <c r="C40" s="225" t="s">
        <v>551</v>
      </c>
      <c r="D40" s="225">
        <v>94</v>
      </c>
      <c r="E40" s="225">
        <v>339</v>
      </c>
      <c r="F40" s="103"/>
      <c r="G40" s="103"/>
      <c r="H40" s="103"/>
      <c r="I40" s="103"/>
      <c r="J40" s="103"/>
      <c r="K40" s="103"/>
      <c r="L40" s="103"/>
      <c r="M40" s="103"/>
      <c r="N40" s="103"/>
    </row>
    <row r="41" spans="1:14" ht="13.5" customHeight="1">
      <c r="A41" s="225" t="b">
        <v>1</v>
      </c>
      <c r="B41" s="225" t="s">
        <v>19</v>
      </c>
      <c r="C41" s="225" t="s">
        <v>330</v>
      </c>
      <c r="D41" s="225">
        <v>417</v>
      </c>
      <c r="E41" s="225">
        <v>132</v>
      </c>
      <c r="F41" s="103"/>
      <c r="G41" s="103"/>
      <c r="H41" s="103"/>
      <c r="I41" s="103"/>
      <c r="J41" s="103"/>
      <c r="K41" s="103"/>
      <c r="L41" s="103"/>
      <c r="M41" s="103"/>
      <c r="N41" s="103"/>
    </row>
    <row r="42" spans="1:14" ht="13.5" customHeight="1">
      <c r="A42" s="225" t="b">
        <v>1</v>
      </c>
      <c r="B42" s="225" t="s">
        <v>19</v>
      </c>
      <c r="C42" s="225" t="s">
        <v>331</v>
      </c>
      <c r="D42" s="225">
        <v>321</v>
      </c>
      <c r="E42" s="225">
        <v>333</v>
      </c>
      <c r="F42" s="103"/>
      <c r="G42" s="103"/>
      <c r="H42" s="103"/>
      <c r="I42" s="103"/>
      <c r="J42" s="103"/>
      <c r="K42" s="103"/>
      <c r="L42" s="103"/>
      <c r="M42" s="103"/>
      <c r="N42" s="103"/>
    </row>
    <row r="43" spans="1:14" ht="13.5" customHeight="1">
      <c r="A43" s="225" t="b">
        <v>1</v>
      </c>
      <c r="B43" s="225" t="s">
        <v>19</v>
      </c>
      <c r="C43" s="225" t="s">
        <v>332</v>
      </c>
      <c r="D43" s="225">
        <v>305</v>
      </c>
      <c r="E43" s="225">
        <v>156</v>
      </c>
      <c r="F43" s="103"/>
      <c r="G43" s="103"/>
      <c r="H43" s="103"/>
      <c r="I43" s="103"/>
      <c r="J43" s="103"/>
      <c r="K43" s="103"/>
      <c r="L43" s="103"/>
      <c r="M43" s="103"/>
      <c r="N43" s="103"/>
    </row>
    <row r="44" spans="1:14" s="190" customFormat="1" ht="13.5" customHeight="1">
      <c r="A44" s="226" t="b">
        <v>1</v>
      </c>
      <c r="B44" s="226" t="s">
        <v>19</v>
      </c>
      <c r="C44" s="226" t="s">
        <v>616</v>
      </c>
      <c r="D44" s="226">
        <v>297</v>
      </c>
      <c r="E44" s="226">
        <v>73</v>
      </c>
      <c r="F44" s="192"/>
      <c r="G44" s="192"/>
      <c r="H44" s="192"/>
      <c r="I44" s="192"/>
      <c r="J44" s="192"/>
      <c r="K44" s="192"/>
      <c r="L44" s="192"/>
      <c r="M44" s="192"/>
      <c r="N44" s="192"/>
    </row>
    <row r="45" spans="1:14" ht="13.5" customHeight="1">
      <c r="A45" s="74" t="b">
        <v>1</v>
      </c>
      <c r="B45" s="74" t="s">
        <v>243</v>
      </c>
      <c r="C45" s="74" t="s">
        <v>244</v>
      </c>
      <c r="D45" s="74">
        <v>90</v>
      </c>
      <c r="E45" s="74">
        <v>163</v>
      </c>
      <c r="F45" s="103"/>
      <c r="G45" s="103"/>
      <c r="H45" s="103"/>
      <c r="I45" s="103"/>
      <c r="J45" s="103"/>
      <c r="K45" s="103"/>
      <c r="L45" s="103"/>
      <c r="M45" s="103"/>
      <c r="N45" s="103"/>
    </row>
    <row r="46" spans="1:14" ht="13.5" customHeight="1">
      <c r="A46" s="74" t="b">
        <v>1</v>
      </c>
      <c r="B46" s="74" t="s">
        <v>243</v>
      </c>
      <c r="C46" s="74" t="s">
        <v>244</v>
      </c>
      <c r="D46" s="74">
        <v>97</v>
      </c>
      <c r="E46" s="74">
        <v>160</v>
      </c>
      <c r="F46" s="103"/>
      <c r="G46" s="103"/>
      <c r="H46" s="103"/>
      <c r="I46" s="103"/>
      <c r="J46" s="103"/>
      <c r="K46" s="103"/>
      <c r="L46" s="103"/>
      <c r="M46" s="103"/>
      <c r="N46" s="103"/>
    </row>
    <row r="47" spans="1:14" ht="13.5" customHeight="1">
      <c r="A47" s="74" t="b">
        <v>1</v>
      </c>
      <c r="B47" s="74" t="s">
        <v>243</v>
      </c>
      <c r="C47" s="74" t="s">
        <v>244</v>
      </c>
      <c r="D47" s="74">
        <v>105</v>
      </c>
      <c r="E47" s="74">
        <v>156</v>
      </c>
      <c r="F47" s="72"/>
      <c r="G47" s="72"/>
      <c r="H47" s="72"/>
      <c r="I47" s="72"/>
      <c r="J47" s="72"/>
      <c r="K47" s="72"/>
      <c r="L47" s="72"/>
      <c r="M47" s="72"/>
      <c r="N47" s="72"/>
    </row>
    <row r="48" spans="1:14" ht="13.5" customHeight="1">
      <c r="A48" s="74" t="b">
        <v>1</v>
      </c>
      <c r="B48" s="74" t="s">
        <v>243</v>
      </c>
      <c r="C48" s="74" t="s">
        <v>244</v>
      </c>
      <c r="D48" s="74">
        <v>107</v>
      </c>
      <c r="E48" s="74">
        <v>150</v>
      </c>
      <c r="F48" s="72"/>
      <c r="G48" s="72"/>
      <c r="H48" s="72"/>
      <c r="I48" s="72"/>
      <c r="J48" s="72"/>
      <c r="K48" s="72"/>
      <c r="L48" s="72"/>
      <c r="M48" s="72"/>
      <c r="N48" s="72"/>
    </row>
    <row r="49" spans="1:14" ht="13.5" customHeight="1">
      <c r="A49" s="74" t="b">
        <v>1</v>
      </c>
      <c r="B49" s="74" t="s">
        <v>243</v>
      </c>
      <c r="C49" s="74" t="s">
        <v>244</v>
      </c>
      <c r="D49" s="74">
        <v>104</v>
      </c>
      <c r="E49" s="74">
        <v>162</v>
      </c>
      <c r="F49" s="72"/>
      <c r="G49" s="72"/>
      <c r="H49" s="72"/>
      <c r="I49" s="72"/>
      <c r="J49" s="72"/>
      <c r="K49" s="72"/>
      <c r="L49" s="72"/>
      <c r="M49" s="72"/>
      <c r="N49" s="72"/>
    </row>
    <row r="50" spans="1:14" ht="13.5" customHeight="1">
      <c r="A50" s="74" t="b">
        <v>1</v>
      </c>
      <c r="B50" s="74" t="s">
        <v>243</v>
      </c>
      <c r="C50" s="74" t="s">
        <v>244</v>
      </c>
      <c r="D50" s="74">
        <v>115</v>
      </c>
      <c r="E50" s="74">
        <v>147</v>
      </c>
      <c r="F50" s="72"/>
      <c r="G50" s="72"/>
      <c r="H50" s="72"/>
      <c r="I50" s="72"/>
      <c r="J50" s="72"/>
      <c r="K50" s="72"/>
      <c r="L50" s="72"/>
      <c r="M50" s="72"/>
      <c r="N50" s="72"/>
    </row>
    <row r="51" spans="1:14" ht="13.5" customHeight="1">
      <c r="A51" s="74" t="b">
        <v>1</v>
      </c>
      <c r="B51" s="74" t="s">
        <v>243</v>
      </c>
      <c r="C51" s="74" t="s">
        <v>244</v>
      </c>
      <c r="D51" s="74">
        <v>296</v>
      </c>
      <c r="E51" s="74">
        <v>195</v>
      </c>
      <c r="F51" s="75"/>
      <c r="G51" s="73"/>
      <c r="H51" s="73"/>
      <c r="I51" s="73"/>
      <c r="J51" s="73"/>
      <c r="K51" s="73"/>
      <c r="L51" s="73"/>
      <c r="M51" s="73"/>
      <c r="N51" s="76"/>
    </row>
    <row r="52" spans="1:14" ht="13.5" customHeight="1">
      <c r="A52" s="74" t="b">
        <v>1</v>
      </c>
      <c r="B52" s="74" t="s">
        <v>243</v>
      </c>
      <c r="C52" s="74" t="s">
        <v>244</v>
      </c>
      <c r="D52" s="74">
        <v>305</v>
      </c>
      <c r="E52" s="74">
        <v>194</v>
      </c>
      <c r="F52" s="72"/>
      <c r="G52" s="72"/>
      <c r="H52" s="72"/>
      <c r="I52" s="72"/>
      <c r="J52" s="72"/>
      <c r="K52" s="72"/>
      <c r="L52" s="72"/>
      <c r="M52" s="72"/>
      <c r="N52" s="72"/>
    </row>
    <row r="53" spans="1:14" ht="13.5" customHeight="1">
      <c r="A53" s="74" t="b">
        <v>1</v>
      </c>
      <c r="B53" s="74" t="s">
        <v>243</v>
      </c>
      <c r="C53" s="74" t="s">
        <v>244</v>
      </c>
      <c r="D53" s="74">
        <v>318</v>
      </c>
      <c r="E53" s="74">
        <v>207</v>
      </c>
      <c r="F53" s="72"/>
      <c r="G53" s="72"/>
      <c r="H53" s="72"/>
      <c r="I53" s="72"/>
      <c r="J53" s="72"/>
      <c r="K53" s="72"/>
      <c r="L53" s="72"/>
      <c r="M53" s="72"/>
      <c r="N53" s="72"/>
    </row>
    <row r="54" spans="1:14" ht="13.5" customHeight="1">
      <c r="A54" s="74" t="b">
        <v>1</v>
      </c>
      <c r="B54" s="74" t="s">
        <v>243</v>
      </c>
      <c r="C54" s="74" t="s">
        <v>244</v>
      </c>
      <c r="D54" s="74">
        <v>299</v>
      </c>
      <c r="E54" s="74">
        <v>202</v>
      </c>
      <c r="F54" s="72"/>
      <c r="G54" s="72"/>
      <c r="H54" s="72"/>
      <c r="I54" s="72"/>
      <c r="J54" s="72"/>
      <c r="K54" s="72"/>
      <c r="L54" s="72"/>
      <c r="M54" s="72"/>
      <c r="N54" s="72"/>
    </row>
    <row r="55" spans="1:14" ht="13.5" customHeight="1">
      <c r="A55" s="74" t="b">
        <v>1</v>
      </c>
      <c r="B55" s="74" t="s">
        <v>243</v>
      </c>
      <c r="C55" s="74" t="s">
        <v>244</v>
      </c>
      <c r="D55" s="74">
        <v>315</v>
      </c>
      <c r="E55" s="74">
        <v>214</v>
      </c>
      <c r="F55" s="72"/>
      <c r="G55" s="72"/>
      <c r="H55" s="72"/>
      <c r="I55" s="72"/>
      <c r="J55" s="72"/>
      <c r="K55" s="72"/>
      <c r="L55" s="72"/>
      <c r="M55" s="72"/>
      <c r="N55" s="72"/>
    </row>
    <row r="56" spans="1:14" ht="13.5" customHeight="1">
      <c r="A56" s="74" t="b">
        <v>1</v>
      </c>
      <c r="B56" s="74" t="s">
        <v>243</v>
      </c>
      <c r="C56" s="74" t="s">
        <v>244</v>
      </c>
      <c r="D56" s="74">
        <v>292</v>
      </c>
      <c r="E56" s="74">
        <v>201</v>
      </c>
      <c r="F56" s="72"/>
      <c r="G56" s="72"/>
      <c r="H56" s="72"/>
      <c r="I56" s="72"/>
      <c r="J56" s="72"/>
      <c r="K56" s="72"/>
      <c r="L56" s="72"/>
      <c r="M56" s="72"/>
      <c r="N56" s="72"/>
    </row>
    <row r="57" spans="1:14" ht="13.5" customHeight="1">
      <c r="A57" s="74" t="b">
        <v>1</v>
      </c>
      <c r="B57" s="74" t="s">
        <v>243</v>
      </c>
      <c r="C57" s="74" t="s">
        <v>244</v>
      </c>
      <c r="D57" s="74">
        <v>301</v>
      </c>
      <c r="E57" s="74">
        <v>218</v>
      </c>
      <c r="F57" s="72"/>
      <c r="G57" s="72"/>
      <c r="H57" s="72"/>
      <c r="I57" s="72"/>
      <c r="J57" s="72"/>
      <c r="K57" s="72"/>
      <c r="L57" s="72"/>
      <c r="M57" s="72"/>
      <c r="N57" s="72"/>
    </row>
    <row r="58" spans="1:14" s="190" customFormat="1" ht="13.5" customHeight="1">
      <c r="A58" s="193" t="b">
        <v>1</v>
      </c>
      <c r="B58" s="193" t="s">
        <v>590</v>
      </c>
      <c r="C58" s="193" t="s">
        <v>592</v>
      </c>
      <c r="D58" s="193">
        <v>185</v>
      </c>
      <c r="E58" s="193">
        <v>303</v>
      </c>
      <c r="F58" s="192"/>
      <c r="G58" s="192"/>
      <c r="H58" s="192"/>
      <c r="I58" s="192"/>
      <c r="J58" s="192"/>
      <c r="K58" s="192"/>
      <c r="L58" s="192"/>
      <c r="M58" s="192"/>
      <c r="N58" s="192"/>
    </row>
    <row r="59" spans="1:14" s="190" customFormat="1" ht="13.5" customHeight="1">
      <c r="A59" s="193" t="b">
        <v>1</v>
      </c>
      <c r="B59" s="193" t="s">
        <v>590</v>
      </c>
      <c r="C59" s="193" t="s">
        <v>591</v>
      </c>
      <c r="D59" s="193">
        <v>126</v>
      </c>
      <c r="E59" s="193">
        <v>360</v>
      </c>
      <c r="F59" s="192"/>
      <c r="G59" s="192"/>
      <c r="H59" s="192"/>
      <c r="I59" s="192"/>
      <c r="J59" s="192"/>
      <c r="K59" s="192"/>
      <c r="L59" s="192"/>
      <c r="M59" s="192"/>
      <c r="N59" s="192"/>
    </row>
    <row r="60" spans="1:14" ht="13.5" customHeight="1">
      <c r="A60" s="74" t="b">
        <v>1</v>
      </c>
      <c r="B60" s="74" t="s">
        <v>245</v>
      </c>
      <c r="C60" s="74" t="s">
        <v>244</v>
      </c>
      <c r="D60" s="74">
        <v>377</v>
      </c>
      <c r="E60" s="74">
        <v>370</v>
      </c>
      <c r="F60" s="75"/>
      <c r="G60" s="73"/>
      <c r="H60" s="73"/>
      <c r="I60" s="73"/>
      <c r="J60" s="73"/>
      <c r="K60" s="73"/>
      <c r="L60" s="73"/>
      <c r="M60" s="73"/>
      <c r="N60" s="76"/>
    </row>
    <row r="61" spans="1:14" ht="13.5" customHeight="1">
      <c r="A61" s="74" t="b">
        <v>1</v>
      </c>
      <c r="B61" s="74" t="s">
        <v>245</v>
      </c>
      <c r="C61" s="74" t="s">
        <v>244</v>
      </c>
      <c r="D61" s="74">
        <v>361</v>
      </c>
      <c r="E61" s="74">
        <v>367</v>
      </c>
      <c r="F61" s="75"/>
      <c r="G61" s="73"/>
      <c r="H61" s="73"/>
      <c r="I61" s="73"/>
      <c r="J61" s="73"/>
      <c r="K61" s="73"/>
      <c r="L61" s="73"/>
      <c r="M61" s="73"/>
      <c r="N61" s="76"/>
    </row>
    <row r="62" spans="1:14" ht="13.5" customHeight="1">
      <c r="A62" s="74" t="b">
        <v>1</v>
      </c>
      <c r="B62" s="74" t="s">
        <v>245</v>
      </c>
      <c r="C62" s="74" t="s">
        <v>244</v>
      </c>
      <c r="D62" s="74">
        <v>369</v>
      </c>
      <c r="E62" s="74">
        <v>365</v>
      </c>
      <c r="F62" s="72"/>
      <c r="G62" s="72"/>
      <c r="H62" s="72"/>
      <c r="I62" s="72"/>
      <c r="J62" s="72"/>
      <c r="K62" s="72"/>
      <c r="L62" s="72"/>
      <c r="M62" s="72"/>
      <c r="N62" s="72"/>
    </row>
    <row r="63" spans="1:14" ht="13.5" customHeight="1">
      <c r="A63" s="74" t="b">
        <v>1</v>
      </c>
      <c r="B63" s="74" t="s">
        <v>245</v>
      </c>
      <c r="C63" s="74" t="s">
        <v>244</v>
      </c>
      <c r="D63" s="74">
        <v>384</v>
      </c>
      <c r="E63" s="74">
        <v>375</v>
      </c>
      <c r="F63" s="72"/>
      <c r="G63" s="72"/>
      <c r="H63" s="72"/>
      <c r="I63" s="72"/>
      <c r="J63" s="72"/>
      <c r="K63" s="72"/>
      <c r="L63" s="72"/>
      <c r="M63" s="72"/>
      <c r="N63" s="72"/>
    </row>
    <row r="64" spans="1:14" ht="13.5" customHeight="1">
      <c r="A64" s="74" t="b">
        <v>1</v>
      </c>
      <c r="B64" s="74" t="s">
        <v>245</v>
      </c>
      <c r="C64" s="74" t="s">
        <v>244</v>
      </c>
      <c r="D64" s="74">
        <v>361</v>
      </c>
      <c r="E64" s="74">
        <v>365</v>
      </c>
      <c r="F64" s="72"/>
      <c r="G64" s="72"/>
      <c r="H64" s="72"/>
      <c r="I64" s="72"/>
      <c r="J64" s="72"/>
      <c r="K64" s="72"/>
      <c r="L64" s="72"/>
      <c r="M64" s="72"/>
      <c r="N64" s="72"/>
    </row>
    <row r="65" spans="1:14" ht="13.5" customHeight="1">
      <c r="A65" s="74" t="b">
        <v>1</v>
      </c>
      <c r="B65" s="74" t="s">
        <v>245</v>
      </c>
      <c r="C65" s="74" t="s">
        <v>244</v>
      </c>
      <c r="D65" s="74">
        <v>373</v>
      </c>
      <c r="E65" s="74">
        <v>380</v>
      </c>
      <c r="F65" s="72"/>
      <c r="G65" s="72"/>
      <c r="H65" s="72"/>
      <c r="I65" s="72"/>
      <c r="J65" s="72"/>
      <c r="K65" s="72"/>
      <c r="L65" s="72"/>
      <c r="M65" s="72"/>
      <c r="N65" s="72"/>
    </row>
    <row r="66" spans="1:14" ht="13.5" customHeight="1">
      <c r="A66" s="74" t="b">
        <v>1</v>
      </c>
      <c r="B66" s="74" t="s">
        <v>245</v>
      </c>
      <c r="C66" s="74" t="s">
        <v>244</v>
      </c>
      <c r="D66" s="74">
        <v>390</v>
      </c>
      <c r="E66" s="74">
        <v>382</v>
      </c>
      <c r="F66" s="72"/>
      <c r="G66" s="72"/>
      <c r="H66" s="72"/>
      <c r="I66" s="72"/>
      <c r="J66" s="72"/>
      <c r="K66" s="72"/>
      <c r="L66" s="72"/>
      <c r="M66" s="72"/>
      <c r="N66" s="72"/>
    </row>
    <row r="67" spans="1:14" ht="13.5" customHeight="1">
      <c r="A67" s="74" t="b">
        <v>1</v>
      </c>
      <c r="B67" s="74" t="s">
        <v>245</v>
      </c>
      <c r="C67" s="74" t="s">
        <v>244</v>
      </c>
      <c r="D67" s="74">
        <v>360</v>
      </c>
      <c r="E67" s="74">
        <v>265</v>
      </c>
      <c r="F67" s="72"/>
      <c r="G67" s="72"/>
      <c r="H67" s="72"/>
      <c r="I67" s="72"/>
      <c r="J67" s="72"/>
      <c r="K67" s="72"/>
      <c r="L67" s="72"/>
      <c r="M67" s="72"/>
      <c r="N67" s="72"/>
    </row>
    <row r="68" spans="1:14" ht="13.5" customHeight="1">
      <c r="A68" s="74" t="b">
        <v>1</v>
      </c>
      <c r="B68" s="74" t="s">
        <v>245</v>
      </c>
      <c r="C68" s="74" t="s">
        <v>244</v>
      </c>
      <c r="D68" s="74">
        <v>367</v>
      </c>
      <c r="E68" s="74">
        <v>274</v>
      </c>
      <c r="F68" s="72"/>
      <c r="G68" s="72"/>
      <c r="H68" s="72"/>
      <c r="I68" s="72"/>
      <c r="J68" s="72"/>
      <c r="K68" s="72"/>
      <c r="L68" s="72"/>
      <c r="M68" s="72"/>
      <c r="N68" s="72"/>
    </row>
    <row r="69" spans="1:14" ht="13.5" customHeight="1">
      <c r="A69" s="74" t="b">
        <v>1</v>
      </c>
      <c r="B69" s="74" t="s">
        <v>245</v>
      </c>
      <c r="C69" s="74" t="s">
        <v>244</v>
      </c>
      <c r="D69" s="74">
        <v>363</v>
      </c>
      <c r="E69" s="74">
        <v>271</v>
      </c>
      <c r="F69" s="72"/>
      <c r="G69" s="72"/>
      <c r="H69" s="72"/>
      <c r="I69" s="72"/>
      <c r="J69" s="72"/>
      <c r="K69" s="72"/>
      <c r="L69" s="72"/>
      <c r="M69" s="72"/>
      <c r="N69" s="72"/>
    </row>
    <row r="70" spans="1:14" ht="13.5" customHeight="1">
      <c r="A70" s="74" t="b">
        <v>1</v>
      </c>
      <c r="B70" s="74" t="s">
        <v>245</v>
      </c>
      <c r="C70" s="74" t="s">
        <v>244</v>
      </c>
      <c r="D70" s="74">
        <v>379</v>
      </c>
      <c r="E70" s="74">
        <v>279</v>
      </c>
      <c r="F70" s="72"/>
      <c r="G70" s="72"/>
      <c r="H70" s="72"/>
      <c r="I70" s="72"/>
      <c r="J70" s="72"/>
      <c r="K70" s="72"/>
      <c r="L70" s="72"/>
      <c r="M70" s="72"/>
      <c r="N70" s="72"/>
    </row>
    <row r="71" spans="1:14" ht="13.5" customHeight="1">
      <c r="A71" s="74" t="b">
        <v>1</v>
      </c>
      <c r="B71" s="74" t="s">
        <v>245</v>
      </c>
      <c r="C71" s="74" t="s">
        <v>244</v>
      </c>
      <c r="D71" s="74">
        <v>373</v>
      </c>
      <c r="E71" s="74">
        <v>278</v>
      </c>
      <c r="F71" s="72"/>
      <c r="G71" s="72"/>
      <c r="H71" s="72"/>
      <c r="I71" s="72"/>
      <c r="J71" s="72"/>
      <c r="K71" s="72"/>
      <c r="L71" s="72"/>
      <c r="M71" s="72"/>
      <c r="N71" s="72"/>
    </row>
    <row r="72" spans="1:14" ht="13.5" customHeight="1">
      <c r="A72" s="74" t="b">
        <v>1</v>
      </c>
      <c r="B72" s="74" t="s">
        <v>245</v>
      </c>
      <c r="C72" s="74" t="s">
        <v>244</v>
      </c>
      <c r="D72" s="74">
        <v>383</v>
      </c>
      <c r="E72" s="74">
        <v>282</v>
      </c>
      <c r="F72" s="72"/>
      <c r="G72" s="72"/>
      <c r="H72" s="72"/>
      <c r="I72" s="72"/>
      <c r="J72" s="72"/>
      <c r="K72" s="72"/>
      <c r="L72" s="72"/>
      <c r="M72" s="72"/>
      <c r="N72" s="72"/>
    </row>
    <row r="73" spans="1:14" ht="13.5" customHeight="1">
      <c r="A73" s="74" t="b">
        <v>1</v>
      </c>
      <c r="B73" s="74" t="s">
        <v>245</v>
      </c>
      <c r="C73" s="74" t="s">
        <v>244</v>
      </c>
      <c r="D73" s="74">
        <v>69</v>
      </c>
      <c r="E73" s="74">
        <v>36</v>
      </c>
      <c r="F73" s="72"/>
      <c r="G73" s="72"/>
      <c r="H73" s="72"/>
      <c r="I73" s="72"/>
      <c r="J73" s="72"/>
      <c r="K73" s="72"/>
      <c r="L73" s="72"/>
      <c r="M73" s="72"/>
      <c r="N73" s="72"/>
    </row>
    <row r="74" spans="1:14" ht="13.5" customHeight="1">
      <c r="A74" s="74" t="b">
        <v>1</v>
      </c>
      <c r="B74" s="74" t="s">
        <v>245</v>
      </c>
      <c r="C74" s="74" t="s">
        <v>244</v>
      </c>
      <c r="D74" s="74">
        <v>76</v>
      </c>
      <c r="E74" s="74">
        <v>39</v>
      </c>
      <c r="F74" s="72"/>
      <c r="G74" s="72"/>
      <c r="H74" s="72"/>
      <c r="I74" s="72"/>
      <c r="J74" s="72"/>
      <c r="K74" s="72"/>
      <c r="L74" s="72"/>
      <c r="M74" s="72"/>
      <c r="N74" s="72"/>
    </row>
    <row r="75" spans="1:14" ht="13.5" customHeight="1">
      <c r="A75" s="74" t="b">
        <v>1</v>
      </c>
      <c r="B75" s="74" t="s">
        <v>245</v>
      </c>
      <c r="C75" s="74" t="s">
        <v>244</v>
      </c>
      <c r="D75" s="74">
        <v>81</v>
      </c>
      <c r="E75" s="74">
        <v>38</v>
      </c>
      <c r="F75" s="72"/>
      <c r="G75" s="72"/>
      <c r="H75" s="72"/>
      <c r="I75" s="72"/>
      <c r="J75" s="72"/>
      <c r="K75" s="72"/>
      <c r="L75" s="72"/>
      <c r="M75" s="72"/>
      <c r="N75" s="72"/>
    </row>
    <row r="76" spans="1:14" ht="13.5" customHeight="1">
      <c r="A76" s="74" t="b">
        <v>1</v>
      </c>
      <c r="B76" s="74" t="s">
        <v>245</v>
      </c>
      <c r="C76" s="74" t="s">
        <v>244</v>
      </c>
      <c r="D76" s="74">
        <v>85</v>
      </c>
      <c r="E76" s="74">
        <v>40</v>
      </c>
      <c r="F76" s="72"/>
      <c r="G76" s="72"/>
      <c r="H76" s="72"/>
      <c r="I76" s="72"/>
      <c r="J76" s="72"/>
      <c r="K76" s="72"/>
      <c r="L76" s="72"/>
      <c r="M76" s="72"/>
      <c r="N76" s="72"/>
    </row>
    <row r="77" spans="1:14" ht="13.5" customHeight="1">
      <c r="A77" s="74" t="b">
        <v>1</v>
      </c>
      <c r="B77" s="74" t="s">
        <v>245</v>
      </c>
      <c r="C77" s="74" t="s">
        <v>244</v>
      </c>
      <c r="D77" s="74">
        <v>71</v>
      </c>
      <c r="E77" s="74">
        <v>39</v>
      </c>
      <c r="F77" s="72"/>
      <c r="G77" s="72"/>
      <c r="H77" s="72"/>
      <c r="I77" s="72"/>
      <c r="J77" s="72"/>
      <c r="K77" s="72"/>
      <c r="L77" s="72"/>
      <c r="M77" s="72"/>
      <c r="N77" s="72"/>
    </row>
    <row r="78" spans="1:14" ht="13.5" customHeight="1">
      <c r="A78" s="74" t="b">
        <v>1</v>
      </c>
      <c r="B78" s="74" t="s">
        <v>245</v>
      </c>
      <c r="C78" s="74" t="s">
        <v>244</v>
      </c>
      <c r="D78" s="74">
        <v>66</v>
      </c>
      <c r="E78" s="74">
        <v>40</v>
      </c>
      <c r="F78" s="72"/>
      <c r="G78" s="72"/>
      <c r="H78" s="72"/>
      <c r="I78" s="72"/>
      <c r="J78" s="72"/>
      <c r="K78" s="72"/>
      <c r="L78" s="72"/>
      <c r="M78" s="72"/>
      <c r="N78" s="72"/>
    </row>
    <row r="79" spans="1:14" ht="13.5" customHeight="1">
      <c r="A79" s="74" t="b">
        <v>1</v>
      </c>
      <c r="B79" s="74" t="s">
        <v>245</v>
      </c>
      <c r="C79" s="74" t="s">
        <v>244</v>
      </c>
      <c r="D79" s="74">
        <v>93</v>
      </c>
      <c r="E79" s="74">
        <v>51</v>
      </c>
      <c r="F79" s="72"/>
      <c r="G79" s="72"/>
      <c r="H79" s="72"/>
      <c r="I79" s="72"/>
      <c r="J79" s="72"/>
      <c r="K79" s="72"/>
      <c r="L79" s="72"/>
      <c r="M79" s="72"/>
      <c r="N79" s="72"/>
    </row>
    <row r="80" spans="1:14" ht="13.5" customHeight="1">
      <c r="A80" s="74" t="b">
        <v>1</v>
      </c>
      <c r="B80" s="74" t="s">
        <v>245</v>
      </c>
      <c r="C80" s="74" t="s">
        <v>244</v>
      </c>
      <c r="D80" s="74">
        <v>49</v>
      </c>
      <c r="E80" s="74">
        <v>157</v>
      </c>
      <c r="F80" s="72"/>
      <c r="G80" s="72"/>
      <c r="H80" s="72"/>
      <c r="I80" s="72"/>
      <c r="J80" s="72"/>
      <c r="K80" s="72"/>
      <c r="L80" s="72"/>
      <c r="M80" s="72"/>
      <c r="N80" s="72"/>
    </row>
    <row r="81" spans="1:14" ht="13.5" customHeight="1">
      <c r="A81" s="74" t="b">
        <v>1</v>
      </c>
      <c r="B81" s="74" t="s">
        <v>245</v>
      </c>
      <c r="C81" s="74" t="s">
        <v>244</v>
      </c>
      <c r="D81" s="72">
        <v>46</v>
      </c>
      <c r="E81" s="72">
        <v>159</v>
      </c>
      <c r="F81" s="72"/>
      <c r="G81" s="72"/>
      <c r="H81" s="72"/>
      <c r="I81" s="72"/>
      <c r="J81" s="72"/>
      <c r="K81" s="72"/>
      <c r="L81" s="72"/>
      <c r="M81" s="72"/>
      <c r="N81" s="72"/>
    </row>
    <row r="82" spans="1:14" ht="13.5" customHeight="1">
      <c r="A82" s="74" t="b">
        <v>1</v>
      </c>
      <c r="B82" s="74" t="s">
        <v>245</v>
      </c>
      <c r="C82" s="74" t="s">
        <v>244</v>
      </c>
      <c r="D82" s="74">
        <v>56</v>
      </c>
      <c r="E82" s="74">
        <v>155</v>
      </c>
      <c r="F82" s="72"/>
      <c r="G82" s="72"/>
      <c r="H82" s="72"/>
      <c r="I82" s="72"/>
      <c r="J82" s="72"/>
      <c r="K82" s="72"/>
      <c r="L82" s="72"/>
      <c r="M82" s="72"/>
      <c r="N82" s="72"/>
    </row>
    <row r="83" spans="1:14" ht="13.5" customHeight="1">
      <c r="A83" s="74" t="b">
        <v>1</v>
      </c>
      <c r="B83" s="74" t="s">
        <v>245</v>
      </c>
      <c r="C83" s="74" t="s">
        <v>244</v>
      </c>
      <c r="D83" s="74">
        <v>67</v>
      </c>
      <c r="E83" s="74">
        <v>151</v>
      </c>
    </row>
    <row r="84" spans="1:14" ht="13.5" customHeight="1">
      <c r="A84" s="74" t="b">
        <v>1</v>
      </c>
      <c r="B84" s="74" t="s">
        <v>245</v>
      </c>
      <c r="C84" s="74" t="s">
        <v>244</v>
      </c>
      <c r="D84" s="74">
        <v>63</v>
      </c>
      <c r="E84" s="74">
        <v>155</v>
      </c>
    </row>
    <row r="85" spans="1:14" ht="13.5" customHeight="1">
      <c r="A85" s="74" t="b">
        <v>1</v>
      </c>
      <c r="B85" s="74" t="s">
        <v>245</v>
      </c>
      <c r="C85" s="74" t="s">
        <v>244</v>
      </c>
      <c r="D85" s="74">
        <v>73</v>
      </c>
      <c r="E85" s="74">
        <v>150</v>
      </c>
    </row>
    <row r="86" spans="1:14" ht="13.5" customHeight="1">
      <c r="A86" s="141" t="b">
        <v>1</v>
      </c>
      <c r="B86" s="141" t="s">
        <v>139</v>
      </c>
      <c r="C86" s="141" t="s">
        <v>484</v>
      </c>
      <c r="D86" s="141">
        <v>341</v>
      </c>
      <c r="E86" s="141">
        <v>155</v>
      </c>
    </row>
    <row r="87" spans="1:14" ht="13.5" customHeight="1">
      <c r="A87" s="141" t="b">
        <v>1</v>
      </c>
      <c r="B87" s="141" t="s">
        <v>139</v>
      </c>
      <c r="C87" s="141" t="s">
        <v>485</v>
      </c>
      <c r="D87" s="141">
        <v>285</v>
      </c>
      <c r="E87" s="141">
        <v>74</v>
      </c>
    </row>
    <row r="88" spans="1:14" ht="13.5" customHeight="1">
      <c r="A88" s="141" t="b">
        <v>1</v>
      </c>
      <c r="B88" s="141" t="s">
        <v>139</v>
      </c>
      <c r="C88" s="141" t="s">
        <v>436</v>
      </c>
      <c r="D88" s="141">
        <v>235</v>
      </c>
      <c r="E88" s="141">
        <v>203</v>
      </c>
    </row>
    <row r="89" spans="1:14" s="136" customFormat="1" ht="13.5" customHeight="1">
      <c r="A89" s="141" t="b">
        <v>1</v>
      </c>
      <c r="B89" s="141" t="s">
        <v>139</v>
      </c>
      <c r="C89" s="141" t="s">
        <v>437</v>
      </c>
      <c r="D89" s="141">
        <v>43</v>
      </c>
      <c r="E89" s="141">
        <v>116</v>
      </c>
      <c r="F89" s="106"/>
      <c r="N89" s="107"/>
    </row>
    <row r="90" spans="1:14" s="136" customFormat="1" ht="13.5" customHeight="1">
      <c r="A90" s="142" t="b">
        <v>1</v>
      </c>
      <c r="B90" s="142" t="s">
        <v>141</v>
      </c>
      <c r="C90" s="142" t="s">
        <v>486</v>
      </c>
      <c r="D90" s="142">
        <v>89</v>
      </c>
      <c r="E90" s="142">
        <v>179</v>
      </c>
      <c r="F90" s="106"/>
      <c r="N90" s="107"/>
    </row>
    <row r="91" spans="1:14" s="136" customFormat="1" ht="13.5" customHeight="1">
      <c r="A91" s="142" t="b">
        <v>1</v>
      </c>
      <c r="B91" s="142" t="s">
        <v>141</v>
      </c>
      <c r="C91" s="142" t="s">
        <v>487</v>
      </c>
      <c r="D91" s="142">
        <v>88</v>
      </c>
      <c r="E91" s="142">
        <v>142</v>
      </c>
      <c r="F91" s="106"/>
      <c r="N91" s="107"/>
    </row>
    <row r="92" spans="1:14" s="136" customFormat="1" ht="13.5" customHeight="1">
      <c r="A92" s="142" t="b">
        <v>1</v>
      </c>
      <c r="B92" s="142" t="s">
        <v>141</v>
      </c>
      <c r="C92" s="142" t="s">
        <v>488</v>
      </c>
      <c r="D92" s="142">
        <v>196</v>
      </c>
      <c r="E92" s="142">
        <v>177</v>
      </c>
      <c r="F92" s="106"/>
      <c r="N92" s="107"/>
    </row>
    <row r="93" spans="1:14" s="136" customFormat="1" ht="13.5" customHeight="1">
      <c r="A93" s="189" t="b">
        <v>1</v>
      </c>
      <c r="B93" s="189" t="s">
        <v>137</v>
      </c>
      <c r="C93" s="189" t="s">
        <v>544</v>
      </c>
      <c r="D93" s="189">
        <v>254</v>
      </c>
      <c r="E93" s="189">
        <v>229</v>
      </c>
      <c r="F93" s="106"/>
      <c r="N93" s="107"/>
    </row>
    <row r="94" spans="1:14" s="136" customFormat="1" ht="13.5" customHeight="1">
      <c r="A94" s="189" t="b">
        <v>1</v>
      </c>
      <c r="B94" s="189" t="s">
        <v>137</v>
      </c>
      <c r="C94" s="189" t="s">
        <v>545</v>
      </c>
      <c r="D94" s="189">
        <v>157</v>
      </c>
      <c r="E94" s="189">
        <v>134</v>
      </c>
      <c r="F94" s="106"/>
      <c r="N94" s="107"/>
    </row>
    <row r="95" spans="1:14" ht="13.5" customHeight="1">
      <c r="A95" s="189" t="b">
        <v>1</v>
      </c>
      <c r="B95" s="189" t="s">
        <v>137</v>
      </c>
      <c r="C95" s="189" t="s">
        <v>546</v>
      </c>
      <c r="D95" s="189">
        <v>397</v>
      </c>
      <c r="E95" s="189">
        <v>182</v>
      </c>
    </row>
    <row r="96" spans="1:14" s="136" customFormat="1" ht="13.5" customHeight="1">
      <c r="A96" s="189" t="b">
        <v>1</v>
      </c>
      <c r="B96" s="189" t="s">
        <v>137</v>
      </c>
      <c r="C96" s="189" t="s">
        <v>546</v>
      </c>
      <c r="D96" s="189">
        <v>385</v>
      </c>
      <c r="E96" s="189">
        <v>169</v>
      </c>
      <c r="F96" s="106"/>
      <c r="N96" s="107"/>
    </row>
    <row r="97" spans="1:14" ht="13.5" customHeight="1">
      <c r="A97" s="189" t="b">
        <v>1</v>
      </c>
      <c r="B97" s="189" t="s">
        <v>137</v>
      </c>
      <c r="C97" s="189" t="s">
        <v>546</v>
      </c>
      <c r="D97" s="189">
        <v>401</v>
      </c>
      <c r="E97" s="189">
        <v>160</v>
      </c>
    </row>
    <row r="98" spans="1:14" ht="13.5" customHeight="1">
      <c r="A98" s="189" t="b">
        <v>1</v>
      </c>
      <c r="B98" s="189" t="s">
        <v>137</v>
      </c>
      <c r="C98" s="189" t="s">
        <v>546</v>
      </c>
      <c r="D98" s="189">
        <v>388</v>
      </c>
      <c r="E98" s="189">
        <v>151</v>
      </c>
    </row>
    <row r="99" spans="1:14" ht="13.5" customHeight="1">
      <c r="A99" s="189" t="b">
        <v>1</v>
      </c>
      <c r="B99" s="189" t="s">
        <v>137</v>
      </c>
      <c r="C99" s="189" t="s">
        <v>546</v>
      </c>
      <c r="D99" s="189">
        <v>409</v>
      </c>
      <c r="E99" s="189">
        <v>174</v>
      </c>
    </row>
    <row r="100" spans="1:14" ht="13.5" customHeight="1">
      <c r="A100" s="189" t="b">
        <v>1</v>
      </c>
      <c r="B100" s="189" t="s">
        <v>137</v>
      </c>
      <c r="C100" s="189" t="s">
        <v>546</v>
      </c>
      <c r="D100" s="189">
        <v>378</v>
      </c>
      <c r="E100" s="189">
        <v>193</v>
      </c>
    </row>
    <row r="101" spans="1:14" ht="13.5" customHeight="1">
      <c r="A101" s="189" t="b">
        <v>1</v>
      </c>
      <c r="B101" s="189" t="s">
        <v>137</v>
      </c>
      <c r="C101" s="189" t="s">
        <v>546</v>
      </c>
      <c r="D101" s="189">
        <v>370</v>
      </c>
      <c r="E101" s="189">
        <v>214</v>
      </c>
    </row>
    <row r="102" spans="1:14" ht="13.5" customHeight="1">
      <c r="A102" s="189" t="b">
        <v>1</v>
      </c>
      <c r="B102" s="189" t="s">
        <v>137</v>
      </c>
      <c r="C102" s="189" t="s">
        <v>546</v>
      </c>
      <c r="D102" s="189">
        <v>380</v>
      </c>
      <c r="E102" s="189">
        <v>223</v>
      </c>
    </row>
    <row r="103" spans="1:14" ht="13.5" customHeight="1">
      <c r="A103" s="189" t="b">
        <v>1</v>
      </c>
      <c r="B103" s="189" t="s">
        <v>137</v>
      </c>
      <c r="C103" s="189" t="s">
        <v>546</v>
      </c>
      <c r="D103" s="189">
        <v>372</v>
      </c>
      <c r="E103" s="189">
        <v>177</v>
      </c>
    </row>
    <row r="104" spans="1:14" ht="13.5" customHeight="1">
      <c r="A104" s="189" t="b">
        <v>1</v>
      </c>
      <c r="B104" s="189" t="s">
        <v>137</v>
      </c>
      <c r="C104" s="189" t="s">
        <v>546</v>
      </c>
      <c r="D104" s="189">
        <v>387</v>
      </c>
      <c r="E104" s="189">
        <v>233</v>
      </c>
    </row>
    <row r="105" spans="1:14" ht="13.5" customHeight="1">
      <c r="A105" s="74" t="b">
        <v>1</v>
      </c>
      <c r="B105" s="74" t="s">
        <v>246</v>
      </c>
      <c r="C105" s="74" t="s">
        <v>242</v>
      </c>
      <c r="D105" s="74">
        <v>289</v>
      </c>
      <c r="E105" s="74">
        <v>190</v>
      </c>
    </row>
    <row r="106" spans="1:14" ht="13.5" customHeight="1">
      <c r="A106" s="114" t="b">
        <v>1</v>
      </c>
      <c r="B106" s="114" t="s">
        <v>222</v>
      </c>
      <c r="C106" s="114" t="s">
        <v>431</v>
      </c>
      <c r="D106" s="114">
        <v>269</v>
      </c>
      <c r="E106" s="114">
        <v>123</v>
      </c>
      <c r="F106" s="72"/>
      <c r="G106" s="72"/>
      <c r="H106" s="72"/>
      <c r="I106" s="72"/>
      <c r="J106" s="72"/>
      <c r="K106" s="72"/>
      <c r="L106" s="72"/>
      <c r="M106" s="72"/>
      <c r="N106" s="72"/>
    </row>
    <row r="107" spans="1:14" ht="13.5" customHeight="1">
      <c r="A107" s="114" t="b">
        <v>1</v>
      </c>
      <c r="B107" s="114" t="s">
        <v>222</v>
      </c>
      <c r="C107" s="114" t="s">
        <v>432</v>
      </c>
      <c r="D107" s="114">
        <v>132</v>
      </c>
      <c r="E107" s="114">
        <v>83</v>
      </c>
      <c r="F107" s="72"/>
      <c r="G107" s="72"/>
      <c r="H107" s="72"/>
      <c r="I107" s="72"/>
      <c r="J107" s="72"/>
      <c r="K107" s="72"/>
      <c r="L107" s="72"/>
      <c r="M107" s="72"/>
      <c r="N107" s="72"/>
    </row>
    <row r="108" spans="1:14" s="136" customFormat="1" ht="13.5" customHeight="1">
      <c r="A108" s="189" t="b">
        <v>1</v>
      </c>
      <c r="B108" s="189" t="s">
        <v>222</v>
      </c>
      <c r="C108" s="189" t="s">
        <v>550</v>
      </c>
      <c r="D108" s="189">
        <v>125</v>
      </c>
      <c r="E108" s="189">
        <v>125</v>
      </c>
      <c r="F108" s="127"/>
      <c r="G108" s="127"/>
      <c r="H108" s="127"/>
      <c r="I108" s="127"/>
      <c r="J108" s="127"/>
      <c r="K108" s="127"/>
      <c r="L108" s="127"/>
      <c r="M108" s="127"/>
      <c r="N108" s="127"/>
    </row>
    <row r="109" spans="1:14" s="136" customFormat="1" ht="13.5" customHeight="1">
      <c r="A109" s="114" t="b">
        <v>1</v>
      </c>
      <c r="B109" s="114" t="s">
        <v>433</v>
      </c>
      <c r="C109" s="114" t="s">
        <v>434</v>
      </c>
      <c r="D109" s="114">
        <v>251</v>
      </c>
      <c r="E109" s="114">
        <v>131</v>
      </c>
      <c r="F109" s="127"/>
      <c r="G109" s="127"/>
      <c r="H109" s="127"/>
      <c r="I109" s="127"/>
      <c r="J109" s="127"/>
      <c r="K109" s="127"/>
      <c r="L109" s="127"/>
      <c r="M109" s="127"/>
      <c r="N109" s="127"/>
    </row>
    <row r="110" spans="1:14" s="186" customFormat="1" ht="13.5" customHeight="1">
      <c r="A110" s="114" t="b">
        <v>1</v>
      </c>
      <c r="B110" s="114" t="s">
        <v>433</v>
      </c>
      <c r="C110" s="114" t="s">
        <v>435</v>
      </c>
      <c r="D110" s="114">
        <v>190</v>
      </c>
      <c r="E110" s="114">
        <v>73</v>
      </c>
      <c r="F110" s="180"/>
      <c r="G110" s="180"/>
      <c r="H110" s="180"/>
      <c r="I110" s="180"/>
      <c r="J110" s="180"/>
      <c r="K110" s="180"/>
      <c r="L110" s="180"/>
      <c r="M110" s="180"/>
      <c r="N110" s="180"/>
    </row>
    <row r="111" spans="1:14" s="242" customFormat="1" ht="13.5" customHeight="1">
      <c r="A111" s="269" t="b">
        <v>1</v>
      </c>
      <c r="B111" s="269" t="s">
        <v>111</v>
      </c>
      <c r="C111" s="269" t="s">
        <v>545</v>
      </c>
      <c r="D111" s="269">
        <v>54</v>
      </c>
      <c r="E111" s="269">
        <v>30</v>
      </c>
      <c r="F111" s="241"/>
      <c r="G111" s="241"/>
      <c r="H111" s="241"/>
      <c r="I111" s="241"/>
      <c r="J111" s="241"/>
      <c r="K111" s="241"/>
      <c r="L111" s="241"/>
      <c r="M111" s="241"/>
      <c r="N111" s="241"/>
    </row>
    <row r="112" spans="1:14" s="136" customFormat="1" ht="13.5" customHeight="1">
      <c r="A112" s="218" t="b">
        <v>1</v>
      </c>
      <c r="B112" s="218" t="s">
        <v>20</v>
      </c>
      <c r="C112" s="218" t="s">
        <v>489</v>
      </c>
      <c r="D112" s="218">
        <v>49</v>
      </c>
      <c r="E112" s="218">
        <v>93</v>
      </c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 spans="1:14" s="136" customFormat="1" ht="13.5" customHeight="1">
      <c r="A113" s="218" t="b">
        <v>1</v>
      </c>
      <c r="B113" s="218" t="s">
        <v>20</v>
      </c>
      <c r="C113" s="218" t="s">
        <v>319</v>
      </c>
      <c r="D113" s="218">
        <v>127</v>
      </c>
      <c r="E113" s="218">
        <v>88</v>
      </c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 spans="1:14" ht="13.5" customHeight="1">
      <c r="A114" s="218" t="b">
        <v>1</v>
      </c>
      <c r="B114" s="218" t="s">
        <v>20</v>
      </c>
      <c r="C114" s="218" t="s">
        <v>324</v>
      </c>
      <c r="D114" s="218">
        <v>98</v>
      </c>
      <c r="E114" s="218">
        <v>124</v>
      </c>
      <c r="F114" s="72"/>
      <c r="G114" s="72"/>
      <c r="H114" s="72"/>
      <c r="I114" s="72"/>
      <c r="J114" s="72"/>
      <c r="K114" s="72"/>
      <c r="L114" s="72"/>
      <c r="M114" s="72"/>
      <c r="N114" s="72"/>
    </row>
    <row r="115" spans="1:14" ht="13.5" customHeight="1">
      <c r="A115" s="218" t="b">
        <v>1</v>
      </c>
      <c r="B115" s="218" t="s">
        <v>20</v>
      </c>
      <c r="C115" s="218" t="s">
        <v>325</v>
      </c>
      <c r="D115" s="218">
        <v>66</v>
      </c>
      <c r="E115" s="218">
        <v>78</v>
      </c>
      <c r="F115" s="72"/>
      <c r="G115" s="72"/>
      <c r="H115" s="72"/>
      <c r="I115" s="72"/>
      <c r="J115" s="72"/>
      <c r="K115" s="72"/>
      <c r="L115" s="72"/>
      <c r="M115" s="72"/>
      <c r="N115" s="72"/>
    </row>
    <row r="116" spans="1:14" ht="13.5" customHeight="1">
      <c r="A116" s="218" t="b">
        <v>1</v>
      </c>
      <c r="B116" s="218" t="s">
        <v>20</v>
      </c>
      <c r="C116" s="218" t="s">
        <v>320</v>
      </c>
      <c r="D116" s="218">
        <v>29</v>
      </c>
      <c r="E116" s="218">
        <v>119</v>
      </c>
      <c r="F116" s="72"/>
      <c r="G116" s="72"/>
      <c r="H116" s="72"/>
      <c r="I116" s="72"/>
      <c r="J116" s="72"/>
      <c r="K116" s="72"/>
      <c r="L116" s="72"/>
      <c r="M116" s="72"/>
      <c r="N116" s="72"/>
    </row>
    <row r="117" spans="1:14" ht="13.5" customHeight="1">
      <c r="A117" s="218" t="b">
        <v>1</v>
      </c>
      <c r="B117" s="218" t="s">
        <v>20</v>
      </c>
      <c r="C117" s="218" t="s">
        <v>326</v>
      </c>
      <c r="D117" s="218">
        <v>33</v>
      </c>
      <c r="E117" s="218">
        <v>145</v>
      </c>
      <c r="F117" s="72"/>
      <c r="G117" s="72"/>
      <c r="H117" s="72"/>
      <c r="I117" s="72"/>
      <c r="J117" s="72"/>
      <c r="K117" s="72"/>
      <c r="L117" s="72"/>
      <c r="M117" s="72"/>
      <c r="N117" s="72"/>
    </row>
    <row r="118" spans="1:14" ht="13.5" customHeight="1">
      <c r="A118" s="218" t="b">
        <v>1</v>
      </c>
      <c r="B118" s="218" t="s">
        <v>20</v>
      </c>
      <c r="C118" s="218" t="s">
        <v>327</v>
      </c>
      <c r="D118" s="218">
        <v>148</v>
      </c>
      <c r="E118" s="218">
        <v>95</v>
      </c>
      <c r="F118" s="72"/>
      <c r="G118" s="72"/>
      <c r="H118" s="72"/>
      <c r="I118" s="72"/>
      <c r="J118" s="72"/>
      <c r="K118" s="72"/>
      <c r="L118" s="72"/>
      <c r="M118" s="72"/>
      <c r="N118" s="72"/>
    </row>
    <row r="119" spans="1:14" ht="13.5" customHeight="1">
      <c r="A119" s="218" t="b">
        <v>1</v>
      </c>
      <c r="B119" s="218" t="s">
        <v>20</v>
      </c>
      <c r="C119" s="218" t="s">
        <v>321</v>
      </c>
      <c r="D119" s="218">
        <v>174</v>
      </c>
      <c r="E119" s="218">
        <v>94</v>
      </c>
      <c r="F119" s="72"/>
      <c r="G119" s="72"/>
      <c r="H119" s="72"/>
      <c r="I119" s="72"/>
      <c r="J119" s="72"/>
      <c r="K119" s="72"/>
      <c r="L119" s="72"/>
      <c r="M119" s="72"/>
      <c r="N119" s="72"/>
    </row>
    <row r="120" spans="1:14" ht="13.5" customHeight="1">
      <c r="A120" s="218" t="b">
        <v>1</v>
      </c>
      <c r="B120" s="218" t="s">
        <v>20</v>
      </c>
      <c r="C120" s="218" t="s">
        <v>490</v>
      </c>
      <c r="D120" s="218">
        <v>119</v>
      </c>
      <c r="E120" s="218">
        <v>276</v>
      </c>
      <c r="F120" s="72"/>
      <c r="G120" s="72"/>
      <c r="H120" s="72"/>
      <c r="I120" s="72"/>
      <c r="J120" s="72"/>
      <c r="K120" s="72"/>
      <c r="L120" s="72"/>
      <c r="M120" s="72"/>
      <c r="N120" s="72"/>
    </row>
    <row r="121" spans="1:14" s="242" customFormat="1" ht="13.5" customHeight="1">
      <c r="A121" s="244" t="b">
        <v>1</v>
      </c>
      <c r="B121" s="244" t="s">
        <v>20</v>
      </c>
      <c r="C121" s="244" t="s">
        <v>491</v>
      </c>
      <c r="D121" s="244">
        <v>178</v>
      </c>
      <c r="E121" s="244">
        <v>198</v>
      </c>
      <c r="F121" s="241"/>
      <c r="G121" s="241"/>
      <c r="H121" s="241"/>
      <c r="I121" s="241"/>
      <c r="J121" s="241"/>
      <c r="K121" s="241"/>
      <c r="L121" s="241"/>
      <c r="M121" s="241"/>
      <c r="N121" s="241"/>
    </row>
    <row r="122" spans="1:14" s="242" customFormat="1" ht="13.5" customHeight="1">
      <c r="A122" s="244" t="b">
        <v>1</v>
      </c>
      <c r="B122" s="244" t="s">
        <v>20</v>
      </c>
      <c r="C122" s="244" t="s">
        <v>491</v>
      </c>
      <c r="D122" s="244">
        <v>156</v>
      </c>
      <c r="E122" s="244">
        <v>206</v>
      </c>
      <c r="F122" s="241"/>
      <c r="G122" s="241"/>
      <c r="H122" s="241"/>
      <c r="I122" s="241"/>
      <c r="J122" s="241"/>
      <c r="K122" s="241"/>
      <c r="L122" s="241"/>
      <c r="M122" s="241"/>
      <c r="N122" s="241"/>
    </row>
    <row r="123" spans="1:14" s="242" customFormat="1" ht="13.5" customHeight="1">
      <c r="A123" s="244" t="b">
        <v>1</v>
      </c>
      <c r="B123" s="244" t="s">
        <v>20</v>
      </c>
      <c r="C123" s="244" t="s">
        <v>491</v>
      </c>
      <c r="D123" s="244">
        <v>121</v>
      </c>
      <c r="E123" s="244">
        <v>194</v>
      </c>
      <c r="F123" s="241"/>
      <c r="G123" s="241"/>
      <c r="H123" s="241"/>
      <c r="I123" s="241"/>
      <c r="J123" s="241"/>
      <c r="K123" s="241"/>
      <c r="L123" s="241"/>
      <c r="M123" s="241"/>
      <c r="N123" s="241"/>
    </row>
    <row r="124" spans="1:14" s="242" customFormat="1" ht="13.5" customHeight="1">
      <c r="A124" s="244" t="b">
        <v>1</v>
      </c>
      <c r="B124" s="244" t="s">
        <v>20</v>
      </c>
      <c r="C124" s="244" t="s">
        <v>491</v>
      </c>
      <c r="D124" s="244">
        <v>173</v>
      </c>
      <c r="E124" s="244">
        <v>188</v>
      </c>
      <c r="F124" s="241"/>
      <c r="G124" s="241"/>
      <c r="H124" s="241"/>
      <c r="I124" s="241"/>
      <c r="J124" s="241"/>
      <c r="K124" s="241"/>
      <c r="L124" s="241"/>
      <c r="M124" s="241"/>
      <c r="N124" s="241"/>
    </row>
    <row r="125" spans="1:14" s="242" customFormat="1" ht="13.5" customHeight="1">
      <c r="A125" s="244" t="b">
        <v>1</v>
      </c>
      <c r="B125" s="244" t="s">
        <v>20</v>
      </c>
      <c r="C125" s="244" t="s">
        <v>491</v>
      </c>
      <c r="D125" s="244">
        <v>146</v>
      </c>
      <c r="E125" s="244">
        <v>199</v>
      </c>
      <c r="F125" s="241"/>
      <c r="G125" s="241"/>
      <c r="H125" s="241"/>
      <c r="I125" s="241"/>
      <c r="J125" s="241"/>
      <c r="K125" s="241"/>
      <c r="L125" s="241"/>
      <c r="M125" s="241"/>
      <c r="N125" s="241"/>
    </row>
    <row r="126" spans="1:14" s="242" customFormat="1" ht="13.5" customHeight="1">
      <c r="A126" s="244" t="b">
        <v>1</v>
      </c>
      <c r="B126" s="244" t="s">
        <v>20</v>
      </c>
      <c r="C126" s="244" t="s">
        <v>491</v>
      </c>
      <c r="D126" s="244">
        <v>138</v>
      </c>
      <c r="E126" s="244">
        <v>195</v>
      </c>
      <c r="F126" s="241"/>
      <c r="G126" s="241"/>
      <c r="H126" s="241"/>
      <c r="I126" s="241"/>
      <c r="J126" s="241"/>
      <c r="K126" s="241"/>
      <c r="L126" s="241"/>
      <c r="M126" s="241"/>
      <c r="N126" s="241"/>
    </row>
    <row r="127" spans="1:14" s="242" customFormat="1" ht="13.5" customHeight="1">
      <c r="A127" s="244" t="b">
        <v>1</v>
      </c>
      <c r="B127" s="244" t="s">
        <v>20</v>
      </c>
      <c r="C127" s="244" t="s">
        <v>491</v>
      </c>
      <c r="D127" s="244">
        <v>130</v>
      </c>
      <c r="E127" s="244">
        <v>189</v>
      </c>
      <c r="F127" s="241"/>
      <c r="G127" s="241"/>
      <c r="H127" s="241"/>
      <c r="I127" s="241"/>
      <c r="J127" s="241"/>
      <c r="K127" s="241"/>
      <c r="L127" s="241"/>
      <c r="M127" s="241"/>
      <c r="N127" s="241"/>
    </row>
    <row r="128" spans="1:14" s="242" customFormat="1" ht="13.5" customHeight="1">
      <c r="A128" s="244" t="b">
        <v>1</v>
      </c>
      <c r="B128" s="244" t="s">
        <v>20</v>
      </c>
      <c r="C128" s="244" t="s">
        <v>491</v>
      </c>
      <c r="D128" s="244">
        <v>193</v>
      </c>
      <c r="E128" s="244">
        <v>179</v>
      </c>
      <c r="F128" s="241"/>
      <c r="G128" s="241"/>
      <c r="H128" s="241"/>
      <c r="I128" s="241"/>
      <c r="J128" s="241"/>
      <c r="K128" s="241"/>
      <c r="L128" s="241"/>
      <c r="M128" s="241"/>
      <c r="N128" s="241"/>
    </row>
    <row r="129" spans="1:14" s="242" customFormat="1" ht="13.5" customHeight="1">
      <c r="A129" s="244" t="b">
        <v>1</v>
      </c>
      <c r="B129" s="244" t="s">
        <v>20</v>
      </c>
      <c r="C129" s="244" t="s">
        <v>491</v>
      </c>
      <c r="D129" s="244">
        <v>209</v>
      </c>
      <c r="E129" s="244">
        <v>189</v>
      </c>
      <c r="F129" s="241"/>
      <c r="G129" s="241"/>
      <c r="H129" s="241"/>
      <c r="I129" s="241"/>
      <c r="J129" s="241"/>
      <c r="K129" s="241"/>
      <c r="L129" s="241"/>
      <c r="M129" s="241"/>
      <c r="N129" s="241"/>
    </row>
    <row r="130" spans="1:14" s="242" customFormat="1" ht="13.5" customHeight="1">
      <c r="A130" s="244" t="b">
        <v>1</v>
      </c>
      <c r="B130" s="244" t="s">
        <v>20</v>
      </c>
      <c r="C130" s="244" t="s">
        <v>491</v>
      </c>
      <c r="D130" s="244">
        <v>95</v>
      </c>
      <c r="E130" s="244">
        <v>217</v>
      </c>
      <c r="F130" s="241"/>
      <c r="G130" s="241"/>
      <c r="H130" s="241"/>
      <c r="I130" s="241"/>
      <c r="J130" s="241"/>
      <c r="K130" s="241"/>
      <c r="L130" s="241"/>
      <c r="M130" s="241"/>
      <c r="N130" s="241"/>
    </row>
    <row r="131" spans="1:14" s="242" customFormat="1" ht="13.5" customHeight="1">
      <c r="A131" s="244" t="b">
        <v>1</v>
      </c>
      <c r="B131" s="244" t="s">
        <v>20</v>
      </c>
      <c r="C131" s="244" t="s">
        <v>491</v>
      </c>
      <c r="D131" s="244">
        <v>101</v>
      </c>
      <c r="E131" s="244">
        <v>229</v>
      </c>
      <c r="F131" s="241"/>
      <c r="G131" s="241"/>
      <c r="H131" s="241"/>
      <c r="I131" s="241"/>
      <c r="J131" s="241"/>
      <c r="K131" s="241"/>
      <c r="L131" s="241"/>
      <c r="M131" s="241"/>
      <c r="N131" s="241"/>
    </row>
    <row r="132" spans="1:14" s="242" customFormat="1" ht="13.5" customHeight="1">
      <c r="A132" s="244" t="b">
        <v>1</v>
      </c>
      <c r="B132" s="244" t="s">
        <v>20</v>
      </c>
      <c r="C132" s="244" t="s">
        <v>491</v>
      </c>
      <c r="D132" s="244">
        <v>143</v>
      </c>
      <c r="E132" s="244">
        <v>238</v>
      </c>
      <c r="F132" s="241"/>
      <c r="G132" s="241"/>
      <c r="H132" s="241"/>
      <c r="I132" s="241"/>
      <c r="J132" s="241"/>
      <c r="K132" s="241"/>
      <c r="L132" s="241"/>
      <c r="M132" s="241"/>
      <c r="N132" s="241"/>
    </row>
    <row r="133" spans="1:14" s="242" customFormat="1" ht="13.5" customHeight="1">
      <c r="A133" s="244" t="b">
        <v>1</v>
      </c>
      <c r="B133" s="244" t="s">
        <v>20</v>
      </c>
      <c r="C133" s="244" t="s">
        <v>491</v>
      </c>
      <c r="D133" s="244">
        <v>172</v>
      </c>
      <c r="E133" s="244">
        <v>218</v>
      </c>
      <c r="F133" s="241"/>
      <c r="G133" s="241"/>
      <c r="H133" s="241"/>
      <c r="I133" s="241"/>
      <c r="J133" s="241"/>
      <c r="K133" s="241"/>
      <c r="L133" s="241"/>
      <c r="M133" s="241"/>
      <c r="N133" s="241"/>
    </row>
    <row r="134" spans="1:14" s="242" customFormat="1" ht="13.5" customHeight="1">
      <c r="A134" s="244" t="b">
        <v>1</v>
      </c>
      <c r="B134" s="244" t="s">
        <v>20</v>
      </c>
      <c r="C134" s="244" t="s">
        <v>491</v>
      </c>
      <c r="D134" s="244">
        <v>182</v>
      </c>
      <c r="E134" s="244">
        <v>257</v>
      </c>
      <c r="F134" s="241"/>
      <c r="G134" s="241"/>
      <c r="H134" s="241"/>
      <c r="I134" s="241"/>
      <c r="J134" s="241"/>
      <c r="K134" s="241"/>
      <c r="L134" s="241"/>
      <c r="M134" s="241"/>
      <c r="N134" s="241"/>
    </row>
    <row r="135" spans="1:14" s="242" customFormat="1" ht="13.5" customHeight="1">
      <c r="A135" s="244" t="b">
        <v>1</v>
      </c>
      <c r="B135" s="244" t="s">
        <v>20</v>
      </c>
      <c r="C135" s="244" t="s">
        <v>491</v>
      </c>
      <c r="D135" s="244">
        <v>147</v>
      </c>
      <c r="E135" s="244">
        <v>244</v>
      </c>
      <c r="F135" s="241"/>
      <c r="G135" s="241"/>
      <c r="H135" s="241"/>
      <c r="I135" s="241"/>
      <c r="J135" s="241"/>
      <c r="K135" s="241"/>
      <c r="L135" s="241"/>
      <c r="M135" s="241"/>
      <c r="N135" s="241"/>
    </row>
    <row r="136" spans="1:14" s="242" customFormat="1" ht="13.5" customHeight="1">
      <c r="A136" s="244" t="b">
        <v>1</v>
      </c>
      <c r="B136" s="244" t="s">
        <v>20</v>
      </c>
      <c r="C136" s="244" t="s">
        <v>491</v>
      </c>
      <c r="D136" s="244">
        <v>176</v>
      </c>
      <c r="E136" s="244">
        <v>250</v>
      </c>
      <c r="F136" s="241"/>
      <c r="G136" s="241"/>
      <c r="H136" s="241"/>
      <c r="I136" s="241"/>
      <c r="J136" s="241"/>
      <c r="K136" s="241"/>
      <c r="L136" s="241"/>
      <c r="M136" s="241"/>
      <c r="N136" s="241"/>
    </row>
    <row r="137" spans="1:14" s="242" customFormat="1" ht="13.5" customHeight="1">
      <c r="A137" s="244" t="b">
        <v>1</v>
      </c>
      <c r="B137" s="244" t="s">
        <v>20</v>
      </c>
      <c r="C137" s="244" t="s">
        <v>491</v>
      </c>
      <c r="D137" s="244">
        <v>188</v>
      </c>
      <c r="E137" s="244">
        <v>249</v>
      </c>
      <c r="F137" s="241"/>
      <c r="G137" s="241"/>
      <c r="H137" s="241"/>
      <c r="I137" s="241"/>
      <c r="J137" s="241"/>
      <c r="K137" s="241"/>
      <c r="L137" s="241"/>
      <c r="M137" s="241"/>
      <c r="N137" s="241"/>
    </row>
    <row r="138" spans="1:14" s="242" customFormat="1" ht="13.5" customHeight="1">
      <c r="A138" s="244" t="b">
        <v>1</v>
      </c>
      <c r="B138" s="244" t="s">
        <v>20</v>
      </c>
      <c r="C138" s="244" t="s">
        <v>491</v>
      </c>
      <c r="D138" s="244">
        <v>159</v>
      </c>
      <c r="E138" s="244">
        <v>214</v>
      </c>
      <c r="F138" s="241"/>
      <c r="G138" s="241"/>
      <c r="H138" s="241"/>
      <c r="I138" s="241"/>
      <c r="J138" s="241"/>
      <c r="K138" s="241"/>
      <c r="L138" s="241"/>
      <c r="M138" s="241"/>
      <c r="N138" s="241"/>
    </row>
    <row r="139" spans="1:14" s="242" customFormat="1" ht="13.5" customHeight="1">
      <c r="A139" s="244" t="b">
        <v>1</v>
      </c>
      <c r="B139" s="244" t="s">
        <v>20</v>
      </c>
      <c r="C139" s="244" t="s">
        <v>491</v>
      </c>
      <c r="D139" s="244">
        <v>201</v>
      </c>
      <c r="E139" s="244">
        <v>184</v>
      </c>
      <c r="F139" s="241"/>
      <c r="G139" s="241"/>
      <c r="H139" s="241"/>
      <c r="I139" s="241"/>
      <c r="J139" s="241"/>
      <c r="K139" s="241"/>
      <c r="L139" s="241"/>
      <c r="M139" s="241"/>
      <c r="N139" s="241"/>
    </row>
    <row r="140" spans="1:14" ht="13.5" customHeight="1">
      <c r="A140" s="244" t="b">
        <v>1</v>
      </c>
      <c r="B140" s="244" t="s">
        <v>20</v>
      </c>
      <c r="C140" s="244" t="s">
        <v>491</v>
      </c>
      <c r="D140" s="244">
        <v>152</v>
      </c>
      <c r="E140" s="244">
        <v>253</v>
      </c>
      <c r="F140" s="72"/>
      <c r="G140" s="72"/>
      <c r="H140" s="72"/>
      <c r="I140" s="72"/>
      <c r="J140" s="72"/>
      <c r="K140" s="72"/>
      <c r="L140" s="72"/>
      <c r="M140" s="72"/>
      <c r="N140" s="72"/>
    </row>
    <row r="141" spans="1:14" s="136" customFormat="1" ht="13.5" customHeight="1">
      <c r="A141" s="244" t="b">
        <v>1</v>
      </c>
      <c r="B141" s="244" t="s">
        <v>20</v>
      </c>
      <c r="C141" s="244" t="s">
        <v>491</v>
      </c>
      <c r="D141" s="244">
        <v>169</v>
      </c>
      <c r="E141" s="244">
        <v>257</v>
      </c>
      <c r="F141" s="127"/>
      <c r="G141" s="127"/>
      <c r="H141" s="127"/>
      <c r="I141" s="127"/>
      <c r="J141" s="127"/>
      <c r="K141" s="127"/>
      <c r="L141" s="127"/>
      <c r="M141" s="127"/>
      <c r="N141" s="127"/>
    </row>
    <row r="142" spans="1:14" ht="13.5" customHeight="1">
      <c r="A142" s="244" t="b">
        <v>1</v>
      </c>
      <c r="B142" s="244" t="s">
        <v>20</v>
      </c>
      <c r="C142" s="244" t="s">
        <v>491</v>
      </c>
      <c r="D142" s="244">
        <v>200</v>
      </c>
      <c r="E142" s="244">
        <v>250</v>
      </c>
      <c r="F142" s="72"/>
      <c r="G142" s="72"/>
      <c r="H142" s="72"/>
      <c r="I142" s="72"/>
      <c r="J142" s="72"/>
      <c r="K142" s="72"/>
      <c r="L142" s="72"/>
      <c r="M142" s="72"/>
      <c r="N142" s="72"/>
    </row>
    <row r="143" spans="1:14" ht="13.5" customHeight="1">
      <c r="A143" s="98" t="b">
        <v>1</v>
      </c>
      <c r="B143" s="98" t="s">
        <v>248</v>
      </c>
      <c r="C143" s="98" t="s">
        <v>233</v>
      </c>
      <c r="D143" s="98">
        <v>80</v>
      </c>
      <c r="E143" s="98">
        <v>55</v>
      </c>
      <c r="F143" s="72"/>
      <c r="G143" s="72"/>
      <c r="H143" s="72"/>
      <c r="I143" s="72"/>
      <c r="J143" s="72"/>
      <c r="K143" s="72"/>
      <c r="L143" s="72"/>
      <c r="M143" s="72"/>
      <c r="N143" s="72"/>
    </row>
    <row r="144" spans="1:14" ht="13.5" customHeight="1">
      <c r="A144" s="98" t="b">
        <v>1</v>
      </c>
      <c r="B144" s="98" t="s">
        <v>249</v>
      </c>
      <c r="C144" s="98" t="s">
        <v>233</v>
      </c>
      <c r="D144" s="98">
        <v>80</v>
      </c>
      <c r="E144" s="98">
        <v>55</v>
      </c>
    </row>
    <row r="145" spans="1:14" s="97" customFormat="1" ht="13.5" customHeight="1">
      <c r="A145" s="98" t="b">
        <v>1</v>
      </c>
      <c r="B145" s="98" t="s">
        <v>250</v>
      </c>
      <c r="C145" s="98" t="s">
        <v>233</v>
      </c>
      <c r="D145" s="225">
        <v>80</v>
      </c>
      <c r="E145" s="225">
        <v>55</v>
      </c>
      <c r="F145" s="93"/>
      <c r="N145" s="94"/>
    </row>
    <row r="146" spans="1:14" s="97" customFormat="1" ht="13.5" customHeight="1">
      <c r="A146" s="98" t="b">
        <v>1</v>
      </c>
      <c r="B146" s="98" t="s">
        <v>251</v>
      </c>
      <c r="C146" s="98" t="s">
        <v>233</v>
      </c>
      <c r="D146" s="225">
        <v>80</v>
      </c>
      <c r="E146" s="225">
        <v>55</v>
      </c>
      <c r="F146" s="93"/>
      <c r="N146" s="94"/>
    </row>
    <row r="147" spans="1:14" s="97" customFormat="1" ht="13.5" customHeight="1">
      <c r="A147" s="98" t="b">
        <v>1</v>
      </c>
      <c r="B147" s="98" t="s">
        <v>252</v>
      </c>
      <c r="C147" s="98" t="s">
        <v>233</v>
      </c>
      <c r="D147" s="225">
        <v>80</v>
      </c>
      <c r="E147" s="225">
        <v>55</v>
      </c>
      <c r="F147" s="93"/>
      <c r="N147" s="94"/>
    </row>
    <row r="148" spans="1:14" s="97" customFormat="1" ht="13.5" customHeight="1">
      <c r="A148" s="98" t="b">
        <v>1</v>
      </c>
      <c r="B148" s="98" t="s">
        <v>253</v>
      </c>
      <c r="C148" s="98" t="s">
        <v>233</v>
      </c>
      <c r="D148" s="225">
        <v>80</v>
      </c>
      <c r="E148" s="225">
        <v>55</v>
      </c>
      <c r="F148" s="93"/>
      <c r="N148" s="94"/>
    </row>
    <row r="149" spans="1:14" s="97" customFormat="1" ht="13.5" customHeight="1">
      <c r="A149" s="98" t="b">
        <v>1</v>
      </c>
      <c r="B149" s="98" t="s">
        <v>254</v>
      </c>
      <c r="C149" s="98" t="s">
        <v>233</v>
      </c>
      <c r="D149" s="225">
        <v>80</v>
      </c>
      <c r="E149" s="225">
        <v>55</v>
      </c>
      <c r="F149" s="93"/>
      <c r="N149" s="94"/>
    </row>
    <row r="150" spans="1:14" s="97" customFormat="1" ht="13.5" customHeight="1">
      <c r="A150" s="98" t="b">
        <v>1</v>
      </c>
      <c r="B150" s="98" t="s">
        <v>255</v>
      </c>
      <c r="C150" s="98" t="s">
        <v>233</v>
      </c>
      <c r="D150" s="225">
        <v>80</v>
      </c>
      <c r="E150" s="225">
        <v>55</v>
      </c>
      <c r="F150" s="93"/>
      <c r="N150" s="94"/>
    </row>
    <row r="151" spans="1:14" s="97" customFormat="1" ht="13.5" customHeight="1">
      <c r="A151" s="98" t="b">
        <v>1</v>
      </c>
      <c r="B151" s="98" t="s">
        <v>256</v>
      </c>
      <c r="C151" s="98" t="s">
        <v>233</v>
      </c>
      <c r="D151" s="225">
        <v>80</v>
      </c>
      <c r="E151" s="225">
        <v>55</v>
      </c>
      <c r="F151" s="93"/>
      <c r="N151" s="94"/>
    </row>
    <row r="152" spans="1:14" s="97" customFormat="1" ht="13.5" customHeight="1">
      <c r="A152" s="98" t="b">
        <v>1</v>
      </c>
      <c r="B152" s="98" t="s">
        <v>257</v>
      </c>
      <c r="C152" s="98" t="s">
        <v>233</v>
      </c>
      <c r="D152" s="225">
        <v>80</v>
      </c>
      <c r="E152" s="225">
        <v>55</v>
      </c>
      <c r="F152" s="93"/>
      <c r="N152" s="94"/>
    </row>
    <row r="153" spans="1:14" s="97" customFormat="1" ht="13.5" customHeight="1">
      <c r="A153" s="98" t="b">
        <v>1</v>
      </c>
      <c r="B153" s="98" t="s">
        <v>258</v>
      </c>
      <c r="C153" s="98" t="s">
        <v>233</v>
      </c>
      <c r="D153" s="225">
        <v>80</v>
      </c>
      <c r="E153" s="225">
        <v>55</v>
      </c>
      <c r="F153" s="93"/>
      <c r="N153" s="94"/>
    </row>
    <row r="154" spans="1:14" s="97" customFormat="1" ht="13.5" customHeight="1">
      <c r="A154" s="98" t="b">
        <v>1</v>
      </c>
      <c r="B154" s="98" t="s">
        <v>259</v>
      </c>
      <c r="C154" s="98" t="s">
        <v>233</v>
      </c>
      <c r="D154" s="225">
        <v>80</v>
      </c>
      <c r="E154" s="225">
        <v>55</v>
      </c>
      <c r="F154" s="93"/>
      <c r="N154" s="94"/>
    </row>
    <row r="155" spans="1:14" s="97" customFormat="1" ht="13.5" customHeight="1">
      <c r="A155" s="98" t="b">
        <v>1</v>
      </c>
      <c r="B155" s="98" t="s">
        <v>260</v>
      </c>
      <c r="C155" s="98" t="s">
        <v>233</v>
      </c>
      <c r="D155" s="225">
        <v>80</v>
      </c>
      <c r="E155" s="225">
        <v>55</v>
      </c>
      <c r="F155" s="93"/>
      <c r="N155" s="94"/>
    </row>
    <row r="156" spans="1:14" s="97" customFormat="1" ht="13.5" customHeight="1">
      <c r="A156" s="98" t="b">
        <v>1</v>
      </c>
      <c r="B156" s="98" t="s">
        <v>261</v>
      </c>
      <c r="C156" s="98" t="s">
        <v>233</v>
      </c>
      <c r="D156" s="225">
        <v>80</v>
      </c>
      <c r="E156" s="225">
        <v>55</v>
      </c>
      <c r="F156" s="93"/>
      <c r="N156" s="94"/>
    </row>
    <row r="157" spans="1:14" s="97" customFormat="1" ht="13.5" customHeight="1">
      <c r="A157" s="105" t="b">
        <v>1</v>
      </c>
      <c r="B157" s="105" t="s">
        <v>335</v>
      </c>
      <c r="C157" s="105" t="s">
        <v>336</v>
      </c>
      <c r="D157" s="105">
        <v>81</v>
      </c>
      <c r="E157" s="105">
        <v>80</v>
      </c>
      <c r="F157" s="93"/>
      <c r="N157" s="94"/>
    </row>
    <row r="158" spans="1:14" s="97" customFormat="1" ht="13.5" customHeight="1">
      <c r="A158" s="105" t="b">
        <v>1</v>
      </c>
      <c r="B158" s="105" t="s">
        <v>335</v>
      </c>
      <c r="C158" s="105" t="s">
        <v>336</v>
      </c>
      <c r="D158" s="105">
        <v>93</v>
      </c>
      <c r="E158" s="105">
        <v>74</v>
      </c>
      <c r="F158" s="93"/>
      <c r="N158" s="94"/>
    </row>
    <row r="159" spans="1:14" ht="13.5" customHeight="1">
      <c r="A159" s="105" t="b">
        <v>1</v>
      </c>
      <c r="B159" s="105" t="s">
        <v>335</v>
      </c>
      <c r="C159" s="105" t="s">
        <v>336</v>
      </c>
      <c r="D159" s="105">
        <v>69</v>
      </c>
      <c r="E159" s="105">
        <v>86</v>
      </c>
    </row>
    <row r="160" spans="1:14" ht="13.5" customHeight="1">
      <c r="A160" s="105" t="b">
        <v>1</v>
      </c>
      <c r="B160" s="105" t="s">
        <v>335</v>
      </c>
      <c r="C160" s="105" t="s">
        <v>336</v>
      </c>
      <c r="D160" s="105">
        <v>102</v>
      </c>
      <c r="E160" s="105">
        <v>64</v>
      </c>
    </row>
    <row r="161" spans="1:5" ht="13.5" customHeight="1">
      <c r="A161" s="105" t="b">
        <v>1</v>
      </c>
      <c r="B161" s="105" t="s">
        <v>335</v>
      </c>
      <c r="C161" s="105" t="s">
        <v>337</v>
      </c>
      <c r="D161" s="105">
        <v>72</v>
      </c>
      <c r="E161" s="105">
        <v>93</v>
      </c>
    </row>
    <row r="162" spans="1:5" ht="13.5" customHeight="1">
      <c r="A162" s="105" t="b">
        <v>1</v>
      </c>
      <c r="B162" s="105" t="s">
        <v>335</v>
      </c>
      <c r="C162" s="105" t="s">
        <v>337</v>
      </c>
      <c r="D162" s="105">
        <v>89</v>
      </c>
      <c r="E162" s="105">
        <v>90</v>
      </c>
    </row>
    <row r="163" spans="1:5" ht="13.5" customHeight="1">
      <c r="A163" s="105" t="b">
        <v>1</v>
      </c>
      <c r="B163" s="105" t="s">
        <v>335</v>
      </c>
      <c r="C163" s="105" t="s">
        <v>337</v>
      </c>
      <c r="D163" s="105">
        <v>98</v>
      </c>
      <c r="E163" s="105">
        <v>91</v>
      </c>
    </row>
    <row r="164" spans="1:5" ht="13.5" customHeight="1">
      <c r="A164" s="105" t="b">
        <v>1</v>
      </c>
      <c r="B164" s="105" t="s">
        <v>335</v>
      </c>
      <c r="C164" s="105" t="s">
        <v>338</v>
      </c>
      <c r="D164" s="105">
        <v>102</v>
      </c>
      <c r="E164" s="105">
        <v>111</v>
      </c>
    </row>
    <row r="165" spans="1:5" ht="13.5" customHeight="1">
      <c r="A165" s="105" t="b">
        <v>1</v>
      </c>
      <c r="B165" s="105" t="s">
        <v>335</v>
      </c>
      <c r="C165" s="105" t="s">
        <v>338</v>
      </c>
      <c r="D165" s="105">
        <v>116</v>
      </c>
      <c r="E165" s="105">
        <v>108</v>
      </c>
    </row>
    <row r="166" spans="1:5" ht="13.5" customHeight="1">
      <c r="A166" s="105" t="b">
        <v>1</v>
      </c>
      <c r="B166" s="105" t="s">
        <v>335</v>
      </c>
      <c r="C166" s="105" t="s">
        <v>338</v>
      </c>
      <c r="D166" s="105">
        <v>133</v>
      </c>
      <c r="E166" s="105">
        <v>100</v>
      </c>
    </row>
    <row r="167" spans="1:5" ht="13.5" customHeight="1">
      <c r="A167" s="105" t="b">
        <v>1</v>
      </c>
      <c r="B167" s="105" t="s">
        <v>335</v>
      </c>
      <c r="C167" s="105" t="s">
        <v>338</v>
      </c>
      <c r="D167" s="105">
        <v>142</v>
      </c>
      <c r="E167" s="105">
        <v>93</v>
      </c>
    </row>
    <row r="168" spans="1:5" ht="13.5" customHeight="1">
      <c r="A168" s="105" t="b">
        <v>1</v>
      </c>
      <c r="B168" s="105" t="s">
        <v>335</v>
      </c>
      <c r="C168" s="105" t="s">
        <v>338</v>
      </c>
      <c r="D168" s="105">
        <v>146</v>
      </c>
      <c r="E168" s="105">
        <v>80</v>
      </c>
    </row>
    <row r="169" spans="1:5" ht="13.5" customHeight="1">
      <c r="A169" s="105" t="b">
        <v>1</v>
      </c>
      <c r="B169" s="105" t="s">
        <v>335</v>
      </c>
      <c r="C169" s="105" t="s">
        <v>338</v>
      </c>
      <c r="D169" s="105">
        <v>127</v>
      </c>
      <c r="E169" s="105">
        <v>80</v>
      </c>
    </row>
    <row r="170" spans="1:5" ht="13.5" customHeight="1">
      <c r="A170" s="105" t="b">
        <v>1</v>
      </c>
      <c r="B170" s="105" t="s">
        <v>335</v>
      </c>
      <c r="C170" s="105" t="s">
        <v>338</v>
      </c>
      <c r="D170" s="105">
        <v>119</v>
      </c>
      <c r="E170" s="105">
        <v>95</v>
      </c>
    </row>
    <row r="171" spans="1:5" ht="13.5" customHeight="1">
      <c r="A171" s="105" t="b">
        <v>1</v>
      </c>
      <c r="B171" s="103" t="s">
        <v>335</v>
      </c>
      <c r="C171" s="103" t="s">
        <v>338</v>
      </c>
      <c r="D171" s="103">
        <v>114</v>
      </c>
      <c r="E171" s="103">
        <v>113</v>
      </c>
    </row>
    <row r="172" spans="1:5" ht="13.5" customHeight="1">
      <c r="A172" s="105" t="b">
        <v>1</v>
      </c>
      <c r="B172" s="105" t="s">
        <v>335</v>
      </c>
      <c r="C172" s="105" t="s">
        <v>338</v>
      </c>
      <c r="D172" s="105">
        <v>92</v>
      </c>
      <c r="E172" s="105">
        <v>106</v>
      </c>
    </row>
    <row r="173" spans="1:5" ht="13.5" customHeight="1">
      <c r="A173" s="105" t="b">
        <v>1</v>
      </c>
      <c r="B173" s="105" t="s">
        <v>335</v>
      </c>
      <c r="C173" s="105" t="s">
        <v>338</v>
      </c>
      <c r="D173" s="105">
        <v>143</v>
      </c>
      <c r="E173" s="105">
        <v>105</v>
      </c>
    </row>
    <row r="174" spans="1:5" ht="13.5" customHeight="1">
      <c r="A174" s="105" t="b">
        <v>1</v>
      </c>
      <c r="B174" s="105" t="s">
        <v>335</v>
      </c>
      <c r="C174" s="105" t="s">
        <v>338</v>
      </c>
      <c r="D174" s="105">
        <v>128</v>
      </c>
      <c r="E174" s="105">
        <v>88</v>
      </c>
    </row>
    <row r="175" spans="1:5" ht="13.5" customHeight="1">
      <c r="A175" s="105" t="b">
        <v>1</v>
      </c>
      <c r="B175" s="105" t="s">
        <v>335</v>
      </c>
      <c r="C175" s="105" t="s">
        <v>337</v>
      </c>
      <c r="D175" s="105">
        <v>76</v>
      </c>
      <c r="E175" s="105">
        <v>81</v>
      </c>
    </row>
    <row r="176" spans="1:5" ht="13.5" customHeight="1">
      <c r="A176" s="105" t="b">
        <v>1</v>
      </c>
      <c r="B176" s="105" t="s">
        <v>335</v>
      </c>
      <c r="C176" s="105" t="s">
        <v>337</v>
      </c>
      <c r="D176" s="105">
        <v>109</v>
      </c>
      <c r="E176" s="105">
        <v>96</v>
      </c>
    </row>
    <row r="177" spans="1:14" ht="13.5" customHeight="1">
      <c r="A177" s="105" t="b">
        <v>1</v>
      </c>
      <c r="B177" s="105" t="s">
        <v>335</v>
      </c>
      <c r="C177" s="105" t="s">
        <v>337</v>
      </c>
      <c r="D177" s="105">
        <v>115</v>
      </c>
      <c r="E177" s="105">
        <v>86</v>
      </c>
    </row>
    <row r="178" spans="1:14" ht="13.5" customHeight="1">
      <c r="A178" s="105" t="b">
        <v>1</v>
      </c>
      <c r="B178" s="105" t="s">
        <v>335</v>
      </c>
      <c r="C178" s="105" t="s">
        <v>337</v>
      </c>
      <c r="D178" s="105">
        <v>118</v>
      </c>
      <c r="E178" s="105">
        <v>77</v>
      </c>
    </row>
    <row r="179" spans="1:14" ht="13.5" customHeight="1">
      <c r="A179" s="105" t="b">
        <v>1</v>
      </c>
      <c r="B179" s="105" t="s">
        <v>335</v>
      </c>
      <c r="C179" s="105" t="s">
        <v>337</v>
      </c>
      <c r="D179" s="105">
        <v>133</v>
      </c>
      <c r="E179" s="105">
        <v>77</v>
      </c>
    </row>
    <row r="180" spans="1:14" ht="13.5" customHeight="1">
      <c r="A180" s="306" t="b">
        <v>1</v>
      </c>
      <c r="B180" s="306" t="s">
        <v>380</v>
      </c>
      <c r="C180" s="306" t="s">
        <v>703</v>
      </c>
      <c r="D180" s="306">
        <v>50</v>
      </c>
      <c r="E180" s="306">
        <v>36</v>
      </c>
    </row>
    <row r="181" spans="1:14" ht="13.5" customHeight="1">
      <c r="A181" s="244" t="b">
        <v>1</v>
      </c>
      <c r="B181" s="306" t="s">
        <v>716</v>
      </c>
      <c r="C181" s="306" t="s">
        <v>717</v>
      </c>
      <c r="D181" s="306">
        <v>10</v>
      </c>
      <c r="E181" s="306">
        <v>42</v>
      </c>
      <c r="G181" s="306"/>
      <c r="H181" s="306"/>
      <c r="I181" s="306"/>
      <c r="J181" s="306"/>
    </row>
    <row r="182" spans="1:14" ht="13.5" customHeight="1">
      <c r="A182" s="244" t="b">
        <v>1</v>
      </c>
      <c r="B182" s="306" t="s">
        <v>716</v>
      </c>
      <c r="C182" s="306" t="s">
        <v>717</v>
      </c>
      <c r="D182" s="306">
        <v>63</v>
      </c>
      <c r="E182" s="306">
        <v>20</v>
      </c>
      <c r="G182" s="306"/>
      <c r="H182" s="306"/>
      <c r="I182" s="306"/>
      <c r="J182" s="306"/>
    </row>
    <row r="183" spans="1:14" s="109" customFormat="1" ht="13.5" customHeight="1">
      <c r="A183" s="244" t="b">
        <v>1</v>
      </c>
      <c r="B183" s="306" t="s">
        <v>716</v>
      </c>
      <c r="C183" s="306" t="s">
        <v>717</v>
      </c>
      <c r="D183" s="306">
        <v>45</v>
      </c>
      <c r="E183" s="306">
        <v>20</v>
      </c>
      <c r="F183" s="106"/>
      <c r="G183" s="306"/>
      <c r="H183" s="306"/>
      <c r="I183" s="306"/>
      <c r="J183" s="306"/>
      <c r="L183" s="145"/>
      <c r="N183" s="107"/>
    </row>
    <row r="184" spans="1:14" s="125" customFormat="1" ht="13.5" customHeight="1">
      <c r="A184" s="244" t="b">
        <v>1</v>
      </c>
      <c r="B184" s="306" t="s">
        <v>716</v>
      </c>
      <c r="C184" s="306" t="s">
        <v>717</v>
      </c>
      <c r="D184" s="306">
        <v>26</v>
      </c>
      <c r="E184" s="306">
        <v>45</v>
      </c>
      <c r="F184" s="106"/>
      <c r="G184" s="306"/>
      <c r="H184" s="306"/>
      <c r="I184" s="306"/>
      <c r="J184" s="306"/>
      <c r="L184" s="145"/>
      <c r="N184" s="107"/>
    </row>
    <row r="185" spans="1:14" ht="13.5" customHeight="1">
      <c r="A185" s="244" t="b">
        <v>1</v>
      </c>
      <c r="B185" s="306" t="s">
        <v>716</v>
      </c>
      <c r="C185" s="306" t="s">
        <v>717</v>
      </c>
      <c r="D185" s="306">
        <v>46</v>
      </c>
      <c r="E185" s="306">
        <v>47</v>
      </c>
      <c r="G185" s="306"/>
      <c r="H185" s="306"/>
      <c r="I185" s="306"/>
      <c r="J185" s="306"/>
      <c r="L185" s="145"/>
    </row>
    <row r="186" spans="1:14" ht="13.5" customHeight="1">
      <c r="A186" s="244" t="b">
        <v>1</v>
      </c>
      <c r="B186" s="306" t="s">
        <v>716</v>
      </c>
      <c r="C186" s="306" t="s">
        <v>717</v>
      </c>
      <c r="D186" s="306">
        <v>77</v>
      </c>
      <c r="E186" s="306">
        <v>32</v>
      </c>
      <c r="G186" s="306"/>
      <c r="H186" s="306"/>
      <c r="I186" s="306"/>
      <c r="J186" s="306"/>
      <c r="L186" s="145"/>
    </row>
    <row r="187" spans="1:14" ht="13.5" customHeight="1">
      <c r="A187" s="244" t="b">
        <v>1</v>
      </c>
      <c r="B187" s="306" t="s">
        <v>716</v>
      </c>
      <c r="C187" s="306" t="s">
        <v>717</v>
      </c>
      <c r="D187" s="306">
        <v>100</v>
      </c>
      <c r="E187" s="306">
        <v>21</v>
      </c>
      <c r="G187" s="306"/>
      <c r="H187" s="306"/>
      <c r="I187" s="306"/>
      <c r="J187" s="306"/>
      <c r="L187" s="145"/>
    </row>
    <row r="188" spans="1:14" ht="13.5" customHeight="1">
      <c r="A188" s="244" t="b">
        <v>1</v>
      </c>
      <c r="B188" s="306" t="s">
        <v>716</v>
      </c>
      <c r="C188" s="306" t="s">
        <v>717</v>
      </c>
      <c r="D188" s="306">
        <v>85</v>
      </c>
      <c r="E188" s="306">
        <v>44</v>
      </c>
      <c r="G188" s="306"/>
      <c r="H188" s="306"/>
      <c r="I188" s="306"/>
      <c r="J188" s="306"/>
      <c r="L188" s="145"/>
    </row>
    <row r="189" spans="1:14" ht="13.5" customHeight="1">
      <c r="A189" s="244" t="b">
        <v>1</v>
      </c>
      <c r="B189" s="306" t="s">
        <v>716</v>
      </c>
      <c r="C189" s="306" t="s">
        <v>717</v>
      </c>
      <c r="D189" s="306">
        <v>57</v>
      </c>
      <c r="E189" s="306">
        <v>61</v>
      </c>
      <c r="G189" s="306"/>
      <c r="H189" s="306"/>
      <c r="I189" s="306"/>
      <c r="J189" s="306"/>
      <c r="L189" s="145"/>
    </row>
    <row r="190" spans="1:14" ht="13.5" customHeight="1">
      <c r="A190" s="244" t="b">
        <v>1</v>
      </c>
      <c r="B190" s="306" t="s">
        <v>716</v>
      </c>
      <c r="C190" s="306" t="s">
        <v>717</v>
      </c>
      <c r="D190" s="306">
        <v>66</v>
      </c>
      <c r="E190" s="306">
        <v>49</v>
      </c>
      <c r="G190" s="306"/>
      <c r="H190" s="306"/>
      <c r="I190" s="306"/>
      <c r="J190" s="306"/>
      <c r="L190" s="145"/>
    </row>
    <row r="191" spans="1:14" ht="13.5" customHeight="1">
      <c r="A191" s="244" t="b">
        <v>1</v>
      </c>
      <c r="B191" s="306" t="s">
        <v>716</v>
      </c>
      <c r="C191" s="306" t="s">
        <v>717</v>
      </c>
      <c r="D191" s="306">
        <v>96</v>
      </c>
      <c r="E191" s="306">
        <v>34</v>
      </c>
      <c r="G191" s="306"/>
      <c r="H191" s="306"/>
      <c r="I191" s="306"/>
      <c r="J191" s="306"/>
      <c r="L191" s="145"/>
    </row>
    <row r="192" spans="1:14" ht="13.5" customHeight="1">
      <c r="A192" s="244" t="b">
        <v>1</v>
      </c>
      <c r="B192" s="306" t="s">
        <v>716</v>
      </c>
      <c r="C192" s="306" t="s">
        <v>717</v>
      </c>
      <c r="D192" s="306">
        <v>111</v>
      </c>
      <c r="E192" s="306">
        <v>36</v>
      </c>
      <c r="G192" s="306"/>
      <c r="H192" s="306"/>
      <c r="I192" s="306"/>
      <c r="J192" s="306"/>
      <c r="L192" s="145"/>
    </row>
    <row r="193" spans="1:12" ht="13.5" customHeight="1">
      <c r="A193" s="244" t="b">
        <v>1</v>
      </c>
      <c r="B193" s="306" t="s">
        <v>716</v>
      </c>
      <c r="C193" s="306" t="s">
        <v>718</v>
      </c>
      <c r="D193" s="306">
        <v>9</v>
      </c>
      <c r="E193" s="306">
        <v>153</v>
      </c>
      <c r="G193" s="306"/>
      <c r="H193" s="306"/>
      <c r="I193" s="306"/>
      <c r="J193" s="306"/>
      <c r="L193" s="145"/>
    </row>
    <row r="194" spans="1:12" ht="13.5" customHeight="1">
      <c r="A194" s="244" t="b">
        <v>1</v>
      </c>
      <c r="B194" s="306" t="s">
        <v>716</v>
      </c>
      <c r="C194" s="306" t="s">
        <v>718</v>
      </c>
      <c r="D194" s="306">
        <v>121</v>
      </c>
      <c r="E194" s="306">
        <v>114</v>
      </c>
      <c r="G194" s="306"/>
      <c r="H194" s="306"/>
      <c r="I194" s="306"/>
      <c r="J194" s="306"/>
      <c r="L194" s="145"/>
    </row>
    <row r="195" spans="1:12" ht="13.5" customHeight="1">
      <c r="A195" s="244" t="b">
        <v>1</v>
      </c>
      <c r="B195" s="306" t="s">
        <v>716</v>
      </c>
      <c r="C195" s="306" t="s">
        <v>718</v>
      </c>
      <c r="D195" s="306">
        <v>222</v>
      </c>
      <c r="E195" s="306">
        <v>130</v>
      </c>
      <c r="G195" s="306"/>
      <c r="H195" s="306"/>
      <c r="I195" s="306"/>
      <c r="J195" s="306"/>
      <c r="L195" s="145"/>
    </row>
    <row r="196" spans="1:12" ht="13.5" customHeight="1">
      <c r="A196" s="244" t="b">
        <v>1</v>
      </c>
      <c r="B196" s="306" t="s">
        <v>716</v>
      </c>
      <c r="C196" s="306" t="s">
        <v>718</v>
      </c>
      <c r="D196" s="306">
        <v>25</v>
      </c>
      <c r="E196" s="306">
        <v>175</v>
      </c>
      <c r="G196" s="306"/>
      <c r="H196" s="306"/>
      <c r="I196" s="306"/>
      <c r="J196" s="306"/>
      <c r="L196" s="145"/>
    </row>
    <row r="197" spans="1:12" ht="13.5" customHeight="1">
      <c r="A197" s="244" t="b">
        <v>1</v>
      </c>
      <c r="B197" s="306" t="s">
        <v>716</v>
      </c>
      <c r="C197" s="306" t="s">
        <v>718</v>
      </c>
      <c r="D197" s="306">
        <v>176</v>
      </c>
      <c r="E197" s="306">
        <v>175</v>
      </c>
      <c r="G197" s="306"/>
      <c r="H197" s="306"/>
      <c r="I197" s="306"/>
      <c r="J197" s="306"/>
      <c r="L197" s="145"/>
    </row>
    <row r="198" spans="1:12" ht="13.5" customHeight="1">
      <c r="A198" s="244" t="b">
        <v>1</v>
      </c>
      <c r="B198" s="306" t="s">
        <v>716</v>
      </c>
      <c r="C198" s="306" t="s">
        <v>719</v>
      </c>
      <c r="D198" s="306">
        <v>157</v>
      </c>
      <c r="E198" s="306">
        <v>53</v>
      </c>
      <c r="G198" s="306"/>
      <c r="H198" s="306"/>
      <c r="I198" s="306"/>
      <c r="J198" s="306"/>
      <c r="L198" s="145"/>
    </row>
    <row r="199" spans="1:12" ht="13.5" customHeight="1">
      <c r="A199" s="244" t="b">
        <v>1</v>
      </c>
      <c r="B199" s="306" t="s">
        <v>716</v>
      </c>
      <c r="C199" s="306" t="s">
        <v>719</v>
      </c>
      <c r="D199" s="306">
        <v>200</v>
      </c>
      <c r="E199" s="306">
        <v>30</v>
      </c>
      <c r="G199" s="306"/>
      <c r="H199" s="306"/>
      <c r="I199" s="306"/>
      <c r="J199" s="306"/>
      <c r="L199" s="180"/>
    </row>
    <row r="200" spans="1:12" ht="13.5" customHeight="1">
      <c r="A200" s="244" t="b">
        <v>1</v>
      </c>
      <c r="B200" s="306" t="s">
        <v>716</v>
      </c>
      <c r="C200" s="306" t="s">
        <v>717</v>
      </c>
      <c r="D200" s="306">
        <v>82</v>
      </c>
      <c r="E200" s="306">
        <v>20</v>
      </c>
      <c r="G200" s="306"/>
      <c r="H200" s="306"/>
      <c r="I200" s="306"/>
      <c r="J200" s="306"/>
      <c r="L200" s="145"/>
    </row>
    <row r="201" spans="1:12" ht="13.5" customHeight="1">
      <c r="A201" s="244" t="b">
        <v>1</v>
      </c>
      <c r="B201" s="306" t="s">
        <v>716</v>
      </c>
      <c r="C201" s="306" t="s">
        <v>718</v>
      </c>
      <c r="D201" s="306">
        <v>52</v>
      </c>
      <c r="E201" s="306">
        <v>190</v>
      </c>
      <c r="G201" s="306"/>
      <c r="H201" s="306"/>
      <c r="I201" s="306"/>
      <c r="J201" s="306"/>
      <c r="L201" s="145"/>
    </row>
    <row r="202" spans="1:12" ht="13.5" customHeight="1">
      <c r="A202" s="244" t="b">
        <v>1</v>
      </c>
      <c r="B202" s="306" t="s">
        <v>716</v>
      </c>
      <c r="C202" s="306" t="s">
        <v>718</v>
      </c>
      <c r="D202" s="306">
        <v>159</v>
      </c>
      <c r="E202" s="306">
        <v>155</v>
      </c>
      <c r="G202" s="306"/>
      <c r="H202" s="306"/>
      <c r="I202" s="306"/>
      <c r="J202" s="306"/>
      <c r="L202" s="145"/>
    </row>
    <row r="203" spans="1:12" ht="13.5" customHeight="1">
      <c r="A203" s="244" t="b">
        <v>1</v>
      </c>
      <c r="B203" s="306" t="s">
        <v>716</v>
      </c>
      <c r="C203" s="306" t="s">
        <v>718</v>
      </c>
      <c r="D203" s="306">
        <v>158</v>
      </c>
      <c r="E203" s="306">
        <v>99</v>
      </c>
      <c r="G203" s="306"/>
      <c r="H203" s="306"/>
      <c r="I203" s="306"/>
      <c r="J203" s="306"/>
      <c r="L203" s="145"/>
    </row>
    <row r="204" spans="1:12" ht="13.5" customHeight="1">
      <c r="A204" s="244" t="b">
        <v>1</v>
      </c>
      <c r="B204" s="306" t="s">
        <v>716</v>
      </c>
      <c r="C204" s="306" t="s">
        <v>718</v>
      </c>
      <c r="D204" s="306">
        <v>211</v>
      </c>
      <c r="E204" s="306">
        <v>98</v>
      </c>
      <c r="G204" s="306"/>
      <c r="H204" s="306"/>
      <c r="I204" s="306"/>
      <c r="J204" s="306"/>
      <c r="L204" s="145"/>
    </row>
    <row r="205" spans="1:12" ht="13.5" customHeight="1">
      <c r="A205" s="244" t="b">
        <v>1</v>
      </c>
      <c r="B205" s="306" t="s">
        <v>716</v>
      </c>
      <c r="C205" s="306" t="s">
        <v>718</v>
      </c>
      <c r="D205" s="306">
        <v>175</v>
      </c>
      <c r="E205" s="306">
        <v>199</v>
      </c>
      <c r="G205" s="306"/>
      <c r="H205" s="306"/>
      <c r="I205" s="306"/>
      <c r="J205" s="306"/>
      <c r="L205" s="145"/>
    </row>
    <row r="206" spans="1:12" ht="13.5" customHeight="1">
      <c r="A206" s="244" t="b">
        <v>1</v>
      </c>
      <c r="B206" s="306" t="s">
        <v>716</v>
      </c>
      <c r="C206" s="306" t="s">
        <v>717</v>
      </c>
      <c r="D206" s="306">
        <v>34</v>
      </c>
      <c r="E206" s="306">
        <v>31</v>
      </c>
      <c r="G206" s="306"/>
      <c r="H206" s="306"/>
      <c r="I206" s="306"/>
      <c r="J206" s="306"/>
      <c r="L206" s="145"/>
    </row>
    <row r="207" spans="1:12" ht="13.5" customHeight="1">
      <c r="A207" s="244" t="b">
        <v>1</v>
      </c>
      <c r="B207" s="306" t="s">
        <v>716</v>
      </c>
      <c r="C207" s="306" t="s">
        <v>717</v>
      </c>
      <c r="D207" s="306">
        <v>56</v>
      </c>
      <c r="E207" s="306">
        <v>35</v>
      </c>
      <c r="G207" s="306"/>
      <c r="H207" s="306"/>
      <c r="I207" s="306"/>
      <c r="J207" s="306"/>
      <c r="L207" s="145"/>
    </row>
    <row r="208" spans="1:12" ht="13.5" customHeight="1">
      <c r="A208" s="244" t="b">
        <v>1</v>
      </c>
      <c r="B208" s="306" t="s">
        <v>716</v>
      </c>
      <c r="C208" s="306" t="s">
        <v>717</v>
      </c>
      <c r="D208" s="306">
        <v>54</v>
      </c>
      <c r="E208" s="306">
        <v>77</v>
      </c>
      <c r="G208" s="306"/>
      <c r="H208" s="306"/>
      <c r="I208" s="306"/>
      <c r="J208" s="306"/>
      <c r="L208" s="145"/>
    </row>
    <row r="209" spans="1:12" ht="13.5" customHeight="1">
      <c r="A209" s="244" t="b">
        <v>1</v>
      </c>
      <c r="B209" s="306" t="s">
        <v>716</v>
      </c>
      <c r="C209" s="306" t="s">
        <v>717</v>
      </c>
      <c r="D209" s="306">
        <v>10</v>
      </c>
      <c r="E209" s="306">
        <v>61</v>
      </c>
      <c r="G209" s="306"/>
      <c r="H209" s="306"/>
      <c r="I209" s="306"/>
      <c r="J209" s="306"/>
      <c r="L209" s="145"/>
    </row>
    <row r="210" spans="1:12" ht="13.5" customHeight="1">
      <c r="A210" s="244" t="b">
        <v>1</v>
      </c>
      <c r="B210" s="306" t="s">
        <v>716</v>
      </c>
      <c r="C210" s="306" t="s">
        <v>718</v>
      </c>
      <c r="D210" s="306">
        <v>107</v>
      </c>
      <c r="E210" s="306">
        <v>142</v>
      </c>
      <c r="G210" s="306"/>
      <c r="H210" s="306"/>
      <c r="I210" s="306"/>
      <c r="J210" s="306"/>
      <c r="L210" s="145"/>
    </row>
    <row r="211" spans="1:12" ht="13.5" customHeight="1">
      <c r="A211" s="244" t="b">
        <v>1</v>
      </c>
      <c r="B211" s="306" t="s">
        <v>716</v>
      </c>
      <c r="C211" s="306" t="s">
        <v>719</v>
      </c>
      <c r="D211" s="306">
        <v>197</v>
      </c>
      <c r="E211" s="306">
        <v>61</v>
      </c>
      <c r="G211" s="306"/>
      <c r="H211" s="306"/>
      <c r="I211" s="306"/>
      <c r="J211" s="306"/>
      <c r="L211" s="145"/>
    </row>
    <row r="212" spans="1:12" ht="13.5" customHeight="1">
      <c r="A212" s="244" t="b">
        <v>1</v>
      </c>
      <c r="B212" s="306" t="s">
        <v>716</v>
      </c>
      <c r="C212" s="306" t="s">
        <v>719</v>
      </c>
      <c r="D212" s="306">
        <v>232</v>
      </c>
      <c r="E212" s="306">
        <v>71</v>
      </c>
      <c r="G212" s="306"/>
      <c r="H212" s="306"/>
      <c r="I212" s="306"/>
      <c r="J212" s="306"/>
      <c r="L212" s="145"/>
    </row>
    <row r="213" spans="1:12" ht="13.5" customHeight="1">
      <c r="A213" s="244" t="b">
        <v>1</v>
      </c>
      <c r="B213" s="306" t="s">
        <v>716</v>
      </c>
      <c r="C213" s="306" t="s">
        <v>720</v>
      </c>
      <c r="D213" s="306">
        <v>210</v>
      </c>
      <c r="E213" s="306">
        <v>188</v>
      </c>
      <c r="G213" s="306"/>
      <c r="H213" s="306"/>
      <c r="I213" s="306"/>
      <c r="J213" s="306"/>
      <c r="L213" s="145"/>
    </row>
    <row r="214" spans="1:12" ht="13.5" customHeight="1">
      <c r="A214" s="244" t="b">
        <v>1</v>
      </c>
      <c r="B214" s="306" t="s">
        <v>716</v>
      </c>
      <c r="C214" s="306" t="s">
        <v>717</v>
      </c>
      <c r="D214" s="306">
        <v>36</v>
      </c>
      <c r="E214" s="306">
        <v>59</v>
      </c>
      <c r="G214" s="306"/>
      <c r="H214" s="306"/>
      <c r="I214" s="306"/>
      <c r="J214" s="306"/>
      <c r="L214" s="145"/>
    </row>
    <row r="215" spans="1:12" ht="13.5" customHeight="1">
      <c r="A215" s="244" t="b">
        <v>1</v>
      </c>
      <c r="B215" s="306" t="s">
        <v>716</v>
      </c>
      <c r="C215" s="306" t="s">
        <v>717</v>
      </c>
      <c r="D215" s="306">
        <v>24</v>
      </c>
      <c r="E215" s="306">
        <v>71</v>
      </c>
      <c r="G215" s="306"/>
      <c r="H215" s="306"/>
      <c r="I215" s="306"/>
      <c r="J215" s="306"/>
      <c r="L215" s="145"/>
    </row>
    <row r="216" spans="1:12" ht="13.5" customHeight="1">
      <c r="A216" s="244" t="b">
        <v>1</v>
      </c>
      <c r="B216" s="306" t="s">
        <v>716</v>
      </c>
      <c r="C216" s="306" t="s">
        <v>717</v>
      </c>
      <c r="D216" s="306">
        <v>23</v>
      </c>
      <c r="E216" s="306">
        <v>87</v>
      </c>
      <c r="G216" s="306"/>
      <c r="H216" s="306"/>
      <c r="I216" s="306"/>
      <c r="J216" s="306"/>
      <c r="L216" s="145"/>
    </row>
    <row r="217" spans="1:12" ht="13.5" customHeight="1">
      <c r="A217" s="244" t="b">
        <v>1</v>
      </c>
      <c r="B217" s="306" t="s">
        <v>716</v>
      </c>
      <c r="C217" s="306" t="s">
        <v>718</v>
      </c>
      <c r="D217" s="306">
        <v>205</v>
      </c>
      <c r="E217" s="306">
        <v>148</v>
      </c>
      <c r="G217" s="306"/>
      <c r="H217" s="306"/>
      <c r="I217" s="306"/>
      <c r="J217" s="306"/>
      <c r="L217" s="145"/>
    </row>
    <row r="218" spans="1:12" ht="13.5" customHeight="1">
      <c r="A218" s="226" t="b">
        <v>1</v>
      </c>
      <c r="B218" s="226" t="s">
        <v>716</v>
      </c>
      <c r="C218" s="226" t="s">
        <v>718</v>
      </c>
      <c r="D218" s="226">
        <v>158</v>
      </c>
      <c r="E218" s="226">
        <v>134</v>
      </c>
      <c r="G218" s="226"/>
      <c r="H218" s="226"/>
      <c r="I218" s="226"/>
      <c r="J218" s="226"/>
      <c r="L218" s="145"/>
    </row>
    <row r="219" spans="1:12" ht="13.5" customHeight="1">
      <c r="A219" s="244" t="b">
        <v>1</v>
      </c>
      <c r="B219" s="306" t="s">
        <v>716</v>
      </c>
      <c r="C219" s="306" t="s">
        <v>717</v>
      </c>
      <c r="D219" s="306">
        <v>45</v>
      </c>
      <c r="E219" s="306">
        <v>94</v>
      </c>
      <c r="G219" s="306"/>
      <c r="H219" s="306"/>
      <c r="I219" s="306"/>
      <c r="J219" s="306"/>
      <c r="L219" s="145"/>
    </row>
    <row r="220" spans="1:12" ht="13.5" customHeight="1">
      <c r="A220" s="244" t="b">
        <v>1</v>
      </c>
      <c r="B220" s="306" t="s">
        <v>716</v>
      </c>
      <c r="C220" s="306" t="s">
        <v>717</v>
      </c>
      <c r="D220" s="306">
        <v>8</v>
      </c>
      <c r="E220" s="306">
        <v>110</v>
      </c>
      <c r="G220" s="306"/>
      <c r="H220" s="306"/>
      <c r="I220" s="306"/>
      <c r="J220" s="306"/>
      <c r="L220" s="145"/>
    </row>
    <row r="221" spans="1:12" ht="13.5" customHeight="1">
      <c r="A221" s="244" t="b">
        <v>1</v>
      </c>
      <c r="B221" s="306" t="s">
        <v>716</v>
      </c>
      <c r="C221" s="306" t="s">
        <v>717</v>
      </c>
      <c r="D221" s="306">
        <v>12</v>
      </c>
      <c r="E221" s="306">
        <v>127</v>
      </c>
      <c r="G221" s="306"/>
      <c r="H221" s="306"/>
      <c r="I221" s="306"/>
      <c r="J221" s="306"/>
      <c r="L221" s="145"/>
    </row>
    <row r="222" spans="1:12" ht="13.5" customHeight="1">
      <c r="A222" s="244" t="b">
        <v>1</v>
      </c>
      <c r="B222" s="306" t="s">
        <v>716</v>
      </c>
      <c r="C222" s="306" t="s">
        <v>717</v>
      </c>
      <c r="D222" s="306">
        <v>30</v>
      </c>
      <c r="E222" s="306">
        <v>111</v>
      </c>
      <c r="G222" s="306"/>
      <c r="H222" s="306"/>
      <c r="I222" s="306"/>
      <c r="J222" s="306"/>
      <c r="L222" s="180"/>
    </row>
    <row r="223" spans="1:12" ht="13.5" customHeight="1">
      <c r="A223" s="244" t="b">
        <v>1</v>
      </c>
      <c r="B223" s="306" t="s">
        <v>716</v>
      </c>
      <c r="C223" s="306" t="s">
        <v>717</v>
      </c>
      <c r="D223" s="306">
        <v>55</v>
      </c>
      <c r="E223" s="306">
        <v>108</v>
      </c>
      <c r="G223" s="306"/>
      <c r="H223" s="306"/>
      <c r="I223" s="306"/>
      <c r="J223" s="306"/>
      <c r="L223" s="145"/>
    </row>
    <row r="224" spans="1:12" ht="13.5" customHeight="1">
      <c r="A224" s="244" t="b">
        <v>1</v>
      </c>
      <c r="B224" s="306" t="s">
        <v>716</v>
      </c>
      <c r="C224" s="306" t="s">
        <v>717</v>
      </c>
      <c r="D224" s="306">
        <v>36</v>
      </c>
      <c r="E224" s="306">
        <v>128</v>
      </c>
      <c r="G224" s="306"/>
      <c r="H224" s="306"/>
      <c r="I224" s="306"/>
      <c r="J224" s="306"/>
      <c r="L224" s="145"/>
    </row>
    <row r="225" spans="1:14" ht="13.5" customHeight="1">
      <c r="A225" s="244" t="b">
        <v>1</v>
      </c>
      <c r="B225" s="306" t="s">
        <v>716</v>
      </c>
      <c r="C225" s="306" t="s">
        <v>717</v>
      </c>
      <c r="D225" s="306">
        <v>75</v>
      </c>
      <c r="E225" s="306">
        <v>120</v>
      </c>
      <c r="G225" s="306"/>
      <c r="H225" s="306"/>
      <c r="I225" s="306"/>
      <c r="J225" s="306"/>
      <c r="L225" s="145"/>
    </row>
    <row r="226" spans="1:14" ht="13.5" customHeight="1">
      <c r="A226" s="244" t="b">
        <v>1</v>
      </c>
      <c r="B226" s="306" t="s">
        <v>716</v>
      </c>
      <c r="C226" s="306" t="s">
        <v>717</v>
      </c>
      <c r="D226" s="306">
        <v>44</v>
      </c>
      <c r="E226" s="306">
        <v>144</v>
      </c>
      <c r="G226" s="306"/>
      <c r="H226" s="306"/>
      <c r="I226" s="306"/>
      <c r="J226" s="306"/>
      <c r="L226" s="145"/>
    </row>
    <row r="227" spans="1:14" ht="13.5" customHeight="1">
      <c r="A227" s="244" t="b">
        <v>1</v>
      </c>
      <c r="B227" s="306" t="s">
        <v>716</v>
      </c>
      <c r="C227" s="306" t="s">
        <v>717</v>
      </c>
      <c r="D227" s="306">
        <v>57</v>
      </c>
      <c r="E227" s="306">
        <v>131</v>
      </c>
      <c r="G227" s="306"/>
      <c r="H227" s="306"/>
      <c r="I227" s="306"/>
      <c r="J227" s="306"/>
      <c r="L227" s="145"/>
    </row>
    <row r="228" spans="1:14" ht="13.5" customHeight="1">
      <c r="A228" s="244" t="b">
        <v>1</v>
      </c>
      <c r="B228" s="306" t="s">
        <v>716</v>
      </c>
      <c r="C228" s="306" t="s">
        <v>717</v>
      </c>
      <c r="D228" s="306">
        <v>70</v>
      </c>
      <c r="E228" s="306">
        <v>134</v>
      </c>
      <c r="G228" s="306"/>
      <c r="H228" s="306"/>
      <c r="I228" s="306"/>
      <c r="J228" s="306"/>
    </row>
    <row r="229" spans="1:14" ht="13.5" customHeight="1">
      <c r="A229" s="244" t="b">
        <v>1</v>
      </c>
      <c r="B229" s="306" t="s">
        <v>716</v>
      </c>
      <c r="C229" s="306" t="s">
        <v>718</v>
      </c>
      <c r="D229" s="306">
        <v>82</v>
      </c>
      <c r="E229" s="306">
        <v>194</v>
      </c>
      <c r="G229" s="306"/>
      <c r="H229" s="306"/>
      <c r="I229" s="306"/>
      <c r="J229" s="306"/>
    </row>
    <row r="230" spans="1:14" ht="13.5" customHeight="1">
      <c r="A230" s="244" t="b">
        <v>1</v>
      </c>
      <c r="B230" s="306" t="s">
        <v>716</v>
      </c>
      <c r="C230" s="306" t="s">
        <v>718</v>
      </c>
      <c r="D230" s="306">
        <v>184</v>
      </c>
      <c r="E230" s="306">
        <v>118</v>
      </c>
      <c r="G230" s="306"/>
      <c r="H230" s="306"/>
      <c r="I230" s="306"/>
      <c r="J230" s="306"/>
    </row>
    <row r="231" spans="1:14" ht="13.5" customHeight="1">
      <c r="A231" s="114" t="s">
        <v>262</v>
      </c>
    </row>
    <row r="232" spans="1:14" s="302" customFormat="1" ht="13.5" customHeight="1">
      <c r="A232" s="306" t="b">
        <v>1</v>
      </c>
      <c r="B232" s="306" t="s">
        <v>380</v>
      </c>
      <c r="C232" s="306" t="s">
        <v>703</v>
      </c>
      <c r="D232" s="306">
        <v>199</v>
      </c>
      <c r="E232" s="306">
        <v>133</v>
      </c>
      <c r="F232" s="303"/>
      <c r="N232" s="304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D29" sqref="D29"/>
    </sheetView>
  </sheetViews>
  <sheetFormatPr defaultRowHeight="13.5"/>
  <cols>
    <col min="3" max="3" width="20.5" customWidth="1"/>
  </cols>
  <sheetData>
    <row r="1" spans="1:6">
      <c r="A1" s="43" t="s">
        <v>123</v>
      </c>
      <c r="B1" s="42" t="s">
        <v>21</v>
      </c>
      <c r="C1" s="42" t="s">
        <v>23</v>
      </c>
      <c r="D1" s="42" t="s">
        <v>124</v>
      </c>
      <c r="E1" s="42" t="s">
        <v>125</v>
      </c>
      <c r="F1" s="41" t="s">
        <v>48</v>
      </c>
    </row>
    <row r="2" spans="1:6">
      <c r="A2" s="43" t="s">
        <v>126</v>
      </c>
      <c r="B2" s="42" t="s">
        <v>21</v>
      </c>
      <c r="C2" s="42" t="s">
        <v>23</v>
      </c>
      <c r="D2" s="42" t="s">
        <v>124</v>
      </c>
      <c r="E2" s="42" t="s">
        <v>125</v>
      </c>
      <c r="F2" s="41"/>
    </row>
    <row r="3" spans="1:6">
      <c r="A3" s="43" t="s">
        <v>127</v>
      </c>
      <c r="B3" s="42" t="s">
        <v>1</v>
      </c>
      <c r="C3" s="42" t="s">
        <v>1</v>
      </c>
      <c r="D3" s="42" t="s">
        <v>4</v>
      </c>
      <c r="E3" s="42" t="s">
        <v>4</v>
      </c>
      <c r="F3" s="40"/>
    </row>
    <row r="4" spans="1:6">
      <c r="A4" s="43" t="s">
        <v>128</v>
      </c>
      <c r="B4" s="42" t="s">
        <v>56</v>
      </c>
      <c r="C4" s="42" t="s">
        <v>56</v>
      </c>
      <c r="D4" s="42" t="s">
        <v>56</v>
      </c>
      <c r="E4" s="42" t="s">
        <v>56</v>
      </c>
      <c r="F4" s="40"/>
    </row>
    <row r="5" spans="1:6">
      <c r="A5" s="43" t="s">
        <v>129</v>
      </c>
      <c r="B5" s="42" t="s">
        <v>22</v>
      </c>
      <c r="C5" s="42" t="s">
        <v>136</v>
      </c>
      <c r="D5" s="42" t="s">
        <v>25</v>
      </c>
      <c r="E5" s="42" t="s">
        <v>26</v>
      </c>
      <c r="F5" s="40"/>
    </row>
    <row r="6" spans="1:6">
      <c r="A6" s="43" t="s">
        <v>130</v>
      </c>
      <c r="B6" s="39"/>
      <c r="C6" s="39"/>
      <c r="D6" s="39"/>
      <c r="E6" s="39"/>
      <c r="F6" s="39"/>
    </row>
    <row r="7" spans="1:6">
      <c r="A7" t="b">
        <v>1</v>
      </c>
      <c r="B7" t="s">
        <v>247</v>
      </c>
      <c r="C7" t="s">
        <v>263</v>
      </c>
      <c r="D7">
        <v>110</v>
      </c>
      <c r="E7">
        <v>244</v>
      </c>
      <c r="F7" s="44"/>
    </row>
    <row r="8" spans="1:6">
      <c r="A8" t="b">
        <v>1</v>
      </c>
      <c r="B8" t="s">
        <v>247</v>
      </c>
      <c r="C8" t="s">
        <v>264</v>
      </c>
      <c r="D8">
        <v>103</v>
      </c>
      <c r="E8">
        <v>171</v>
      </c>
      <c r="F8" s="44"/>
    </row>
    <row r="9" spans="1:6">
      <c r="A9" t="b">
        <v>1</v>
      </c>
      <c r="B9" t="s">
        <v>247</v>
      </c>
      <c r="C9" t="s">
        <v>265</v>
      </c>
      <c r="D9">
        <v>174</v>
      </c>
      <c r="E9">
        <v>169</v>
      </c>
      <c r="F9" s="44"/>
    </row>
    <row r="10" spans="1:6">
      <c r="A10" t="b">
        <v>1</v>
      </c>
      <c r="B10" t="s">
        <v>247</v>
      </c>
      <c r="C10" t="s">
        <v>266</v>
      </c>
      <c r="D10">
        <v>155</v>
      </c>
      <c r="E10">
        <v>156</v>
      </c>
      <c r="F10" s="44"/>
    </row>
    <row r="11" spans="1:6">
      <c r="A11" t="b">
        <v>1</v>
      </c>
      <c r="B11" t="s">
        <v>247</v>
      </c>
      <c r="C11" t="s">
        <v>267</v>
      </c>
      <c r="D11">
        <v>61</v>
      </c>
      <c r="E11">
        <v>114</v>
      </c>
      <c r="F11" s="44"/>
    </row>
    <row r="12" spans="1:6">
      <c r="A12" s="45" t="s">
        <v>63</v>
      </c>
      <c r="F12" s="44"/>
    </row>
    <row r="13" spans="1:6">
      <c r="F13" s="44"/>
    </row>
    <row r="14" spans="1:6">
      <c r="F14" s="44"/>
    </row>
    <row r="15" spans="1:6">
      <c r="F15" s="44"/>
    </row>
    <row r="16" spans="1:6">
      <c r="F16" s="4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2"/>
  <sheetViews>
    <sheetView workbookViewId="0">
      <pane ySplit="6" topLeftCell="A80" activePane="bottomLeft" state="frozen"/>
      <selection pane="bottomLeft" activeCell="A105" sqref="A105:XFD114"/>
    </sheetView>
  </sheetViews>
  <sheetFormatPr defaultColWidth="9" defaultRowHeight="11.25"/>
  <cols>
    <col min="1" max="2" width="9" style="1"/>
    <col min="3" max="3" width="13.75" style="1" customWidth="1"/>
    <col min="4" max="7" width="9" style="1"/>
    <col min="8" max="8" width="9" style="2"/>
    <col min="9" max="16384" width="9" style="1"/>
  </cols>
  <sheetData>
    <row r="1" spans="1:11" s="17" customFormat="1" ht="13.5">
      <c r="A1" s="32" t="s">
        <v>123</v>
      </c>
      <c r="B1" s="35" t="s">
        <v>637</v>
      </c>
      <c r="C1" s="29" t="s">
        <v>46</v>
      </c>
      <c r="D1" s="29" t="s">
        <v>124</v>
      </c>
      <c r="E1" s="29" t="s">
        <v>125</v>
      </c>
      <c r="F1" s="29" t="s">
        <v>9</v>
      </c>
      <c r="G1" s="31" t="s">
        <v>11</v>
      </c>
      <c r="H1" s="30" t="s">
        <v>48</v>
      </c>
      <c r="I1" s="28"/>
      <c r="J1" s="28"/>
    </row>
    <row r="2" spans="1:11" s="17" customFormat="1" ht="13.5">
      <c r="A2" s="32" t="s">
        <v>126</v>
      </c>
      <c r="B2" s="29" t="s">
        <v>21</v>
      </c>
      <c r="C2" s="29" t="s">
        <v>46</v>
      </c>
      <c r="D2" s="29" t="s">
        <v>124</v>
      </c>
      <c r="E2" s="29" t="s">
        <v>125</v>
      </c>
      <c r="F2" s="29" t="s">
        <v>9</v>
      </c>
      <c r="G2" s="31" t="s">
        <v>11</v>
      </c>
      <c r="H2" s="30"/>
      <c r="I2" s="28"/>
      <c r="J2" s="28"/>
    </row>
    <row r="3" spans="1:11" s="17" customFormat="1" ht="13.5">
      <c r="A3" s="32" t="s">
        <v>127</v>
      </c>
      <c r="B3" s="29" t="s">
        <v>1</v>
      </c>
      <c r="C3" s="29" t="s">
        <v>4</v>
      </c>
      <c r="D3" s="29" t="s">
        <v>4</v>
      </c>
      <c r="E3" s="29" t="s">
        <v>4</v>
      </c>
      <c r="F3" s="29" t="s">
        <v>4</v>
      </c>
      <c r="G3" s="31" t="s">
        <v>4</v>
      </c>
      <c r="H3" s="30"/>
      <c r="I3" s="28"/>
      <c r="J3" s="28"/>
    </row>
    <row r="4" spans="1:11" s="17" customFormat="1" ht="13.5">
      <c r="A4" s="32" t="s">
        <v>128</v>
      </c>
      <c r="B4" s="35" t="s">
        <v>132</v>
      </c>
      <c r="C4" s="29" t="s">
        <v>56</v>
      </c>
      <c r="D4" s="29" t="s">
        <v>56</v>
      </c>
      <c r="E4" s="29" t="s">
        <v>56</v>
      </c>
      <c r="F4" s="29" t="s">
        <v>56</v>
      </c>
      <c r="G4" s="29" t="s">
        <v>56</v>
      </c>
      <c r="H4" s="30"/>
      <c r="I4" s="28"/>
      <c r="J4" s="28"/>
    </row>
    <row r="5" spans="1:11" s="17" customFormat="1" ht="13.5">
      <c r="A5" s="32" t="s">
        <v>129</v>
      </c>
      <c r="B5" s="29" t="s">
        <v>22</v>
      </c>
      <c r="C5" s="29" t="s">
        <v>47</v>
      </c>
      <c r="D5" s="29" t="s">
        <v>27</v>
      </c>
      <c r="E5" s="29" t="s">
        <v>28</v>
      </c>
      <c r="F5" s="29" t="s">
        <v>29</v>
      </c>
      <c r="G5" s="31" t="s">
        <v>30</v>
      </c>
      <c r="H5" s="30"/>
      <c r="I5" s="28"/>
      <c r="J5" s="28"/>
    </row>
    <row r="6" spans="1:11" s="17" customFormat="1" ht="13.5">
      <c r="A6" s="32" t="s">
        <v>130</v>
      </c>
      <c r="B6" s="28"/>
      <c r="C6" s="28"/>
      <c r="D6" s="28"/>
      <c r="E6" s="28"/>
      <c r="F6" s="28"/>
      <c r="G6" s="28"/>
      <c r="H6" s="30"/>
      <c r="I6" s="28"/>
      <c r="J6" s="28"/>
    </row>
    <row r="7" spans="1:11" s="101" customFormat="1">
      <c r="A7" s="101" t="b">
        <v>1</v>
      </c>
      <c r="B7" s="101" t="s">
        <v>333</v>
      </c>
      <c r="C7" s="101">
        <v>401</v>
      </c>
      <c r="D7" s="101">
        <v>163</v>
      </c>
      <c r="E7" s="101">
        <v>96</v>
      </c>
      <c r="F7" s="101">
        <v>9</v>
      </c>
      <c r="G7" s="101">
        <v>6</v>
      </c>
      <c r="J7" s="101" t="s">
        <v>334</v>
      </c>
    </row>
    <row r="8" spans="1:11" s="238" customFormat="1">
      <c r="A8" s="272" t="b">
        <v>1</v>
      </c>
      <c r="B8" s="311" t="s">
        <v>690</v>
      </c>
      <c r="C8" s="311">
        <v>60</v>
      </c>
      <c r="D8" s="311">
        <v>51</v>
      </c>
      <c r="E8" s="311">
        <v>173</v>
      </c>
      <c r="F8" s="272">
        <v>9</v>
      </c>
      <c r="G8" s="272">
        <v>6</v>
      </c>
      <c r="H8" s="272"/>
      <c r="I8" s="272"/>
      <c r="J8" s="272" t="s">
        <v>334</v>
      </c>
      <c r="K8" s="272"/>
    </row>
    <row r="9" spans="1:11" s="238" customFormat="1">
      <c r="A9" s="272" t="b">
        <v>1</v>
      </c>
      <c r="B9" s="310" t="s">
        <v>689</v>
      </c>
      <c r="C9" s="310">
        <v>58</v>
      </c>
      <c r="D9" s="310">
        <v>272</v>
      </c>
      <c r="E9" s="310">
        <v>236</v>
      </c>
      <c r="F9" s="272">
        <v>9</v>
      </c>
      <c r="G9" s="272">
        <v>6</v>
      </c>
      <c r="H9" s="272"/>
      <c r="I9" s="272"/>
      <c r="J9" s="272" t="s">
        <v>334</v>
      </c>
      <c r="K9" s="272"/>
    </row>
    <row r="10" spans="1:11" s="238" customFormat="1">
      <c r="A10" s="272" t="b">
        <v>1</v>
      </c>
      <c r="B10" s="310" t="s">
        <v>689</v>
      </c>
      <c r="C10" s="310">
        <v>59</v>
      </c>
      <c r="D10" s="310">
        <v>271</v>
      </c>
      <c r="E10" s="310">
        <v>124</v>
      </c>
      <c r="F10" s="272">
        <v>9</v>
      </c>
      <c r="G10" s="272">
        <v>6</v>
      </c>
      <c r="H10" s="272"/>
      <c r="I10" s="272"/>
      <c r="J10" s="272" t="s">
        <v>334</v>
      </c>
      <c r="K10" s="272"/>
    </row>
    <row r="11" spans="1:11" s="238" customFormat="1">
      <c r="A11" s="272" t="b">
        <v>1</v>
      </c>
      <c r="B11" s="309" t="s">
        <v>698</v>
      </c>
      <c r="C11" s="309">
        <v>56</v>
      </c>
      <c r="D11" s="309">
        <v>52</v>
      </c>
      <c r="E11" s="309">
        <v>249</v>
      </c>
      <c r="F11" s="272">
        <v>9</v>
      </c>
      <c r="G11" s="272">
        <v>6</v>
      </c>
      <c r="H11" s="272"/>
      <c r="I11" s="272"/>
      <c r="J11" s="272" t="s">
        <v>334</v>
      </c>
      <c r="K11" s="272"/>
    </row>
    <row r="12" spans="1:11" s="238" customFormat="1">
      <c r="A12" s="272" t="b">
        <v>1</v>
      </c>
      <c r="B12" s="309" t="s">
        <v>698</v>
      </c>
      <c r="C12" s="309">
        <v>57</v>
      </c>
      <c r="D12" s="309">
        <v>445</v>
      </c>
      <c r="E12" s="309">
        <v>240</v>
      </c>
      <c r="F12" s="272">
        <v>9</v>
      </c>
      <c r="G12" s="272">
        <v>6</v>
      </c>
      <c r="H12" s="272"/>
      <c r="I12" s="272"/>
      <c r="J12" s="272" t="s">
        <v>334</v>
      </c>
      <c r="K12" s="272"/>
    </row>
    <row r="13" spans="1:11">
      <c r="A13" s="272" t="b">
        <v>1</v>
      </c>
      <c r="B13" s="272" t="s">
        <v>217</v>
      </c>
      <c r="C13" s="272">
        <v>32</v>
      </c>
      <c r="D13" s="272">
        <v>196</v>
      </c>
      <c r="E13" s="272">
        <v>291</v>
      </c>
      <c r="F13" s="272">
        <v>9</v>
      </c>
      <c r="G13" s="272">
        <v>6</v>
      </c>
      <c r="H13" s="272"/>
      <c r="I13" s="272"/>
      <c r="J13" s="272" t="s">
        <v>334</v>
      </c>
      <c r="K13" s="272"/>
    </row>
    <row r="14" spans="1:11" s="355" customFormat="1">
      <c r="A14" s="357" t="b">
        <v>1</v>
      </c>
      <c r="B14" s="357" t="s">
        <v>142</v>
      </c>
      <c r="C14" s="357">
        <v>73</v>
      </c>
      <c r="D14" s="357">
        <v>291</v>
      </c>
      <c r="E14" s="357">
        <v>159</v>
      </c>
      <c r="F14" s="357">
        <v>9</v>
      </c>
      <c r="G14" s="357">
        <v>6</v>
      </c>
      <c r="H14" s="357"/>
      <c r="I14" s="357"/>
      <c r="J14" s="357" t="s">
        <v>341</v>
      </c>
    </row>
    <row r="15" spans="1:11">
      <c r="A15" s="272" t="b">
        <v>1</v>
      </c>
      <c r="B15" s="272" t="s">
        <v>230</v>
      </c>
      <c r="C15" s="272">
        <v>42</v>
      </c>
      <c r="D15" s="272">
        <v>114</v>
      </c>
      <c r="E15" s="272">
        <v>70</v>
      </c>
      <c r="F15" s="272">
        <v>9</v>
      </c>
      <c r="G15" s="272">
        <v>6</v>
      </c>
      <c r="H15" s="272"/>
      <c r="I15" s="272"/>
      <c r="J15" s="272" t="s">
        <v>334</v>
      </c>
      <c r="K15" s="272"/>
    </row>
    <row r="16" spans="1:11" ht="13.5">
      <c r="A16" s="78" t="b">
        <v>1</v>
      </c>
      <c r="B16" s="78" t="s">
        <v>269</v>
      </c>
      <c r="C16" s="78">
        <v>16</v>
      </c>
      <c r="D16" s="78">
        <v>37</v>
      </c>
      <c r="E16" s="78">
        <v>167</v>
      </c>
      <c r="F16" s="78">
        <v>9</v>
      </c>
      <c r="G16" s="78">
        <v>6</v>
      </c>
      <c r="H16" s="77"/>
      <c r="I16" s="77"/>
      <c r="J16" s="78" t="s">
        <v>268</v>
      </c>
    </row>
    <row r="17" spans="1:10" ht="13.5">
      <c r="A17" s="78" t="b">
        <v>1</v>
      </c>
      <c r="B17" s="78" t="s">
        <v>269</v>
      </c>
      <c r="C17" s="78">
        <v>43</v>
      </c>
      <c r="D17" s="78">
        <v>190</v>
      </c>
      <c r="E17" s="78">
        <v>23</v>
      </c>
      <c r="F17" s="78">
        <v>9</v>
      </c>
      <c r="G17" s="78">
        <v>6</v>
      </c>
      <c r="H17" s="77"/>
      <c r="I17" s="77"/>
      <c r="J17" s="78" t="s">
        <v>268</v>
      </c>
    </row>
    <row r="18" spans="1:10">
      <c r="A18" s="78" t="b">
        <v>1</v>
      </c>
      <c r="B18" s="78" t="s">
        <v>270</v>
      </c>
      <c r="C18" s="78">
        <v>15</v>
      </c>
      <c r="D18" s="78">
        <v>242</v>
      </c>
      <c r="E18" s="78">
        <v>225</v>
      </c>
      <c r="F18" s="78">
        <v>9</v>
      </c>
      <c r="G18" s="78">
        <v>6</v>
      </c>
      <c r="H18" s="78"/>
      <c r="I18" s="78"/>
      <c r="J18" s="78" t="s">
        <v>268</v>
      </c>
    </row>
    <row r="19" spans="1:10" ht="13.5">
      <c r="A19" s="78" t="b">
        <v>1</v>
      </c>
      <c r="B19" s="78" t="s">
        <v>270</v>
      </c>
      <c r="C19" s="78">
        <v>14</v>
      </c>
      <c r="D19" s="78">
        <v>50</v>
      </c>
      <c r="E19" s="78">
        <v>251</v>
      </c>
      <c r="F19" s="78">
        <v>9</v>
      </c>
      <c r="G19" s="78">
        <v>6</v>
      </c>
      <c r="H19" s="77"/>
      <c r="I19" s="77"/>
      <c r="J19" s="78" t="s">
        <v>268</v>
      </c>
    </row>
    <row r="20" spans="1:10" ht="13.5">
      <c r="A20" s="78" t="b">
        <v>1</v>
      </c>
      <c r="B20" s="78" t="s">
        <v>270</v>
      </c>
      <c r="C20" s="78">
        <v>41</v>
      </c>
      <c r="D20" s="78">
        <v>49</v>
      </c>
      <c r="E20" s="78">
        <v>81</v>
      </c>
      <c r="F20" s="78">
        <v>9</v>
      </c>
      <c r="G20" s="78">
        <v>6</v>
      </c>
      <c r="H20" s="77"/>
      <c r="I20" s="77"/>
      <c r="J20" s="78" t="s">
        <v>268</v>
      </c>
    </row>
    <row r="21" spans="1:10" ht="13.5">
      <c r="A21" s="78" t="b">
        <v>1</v>
      </c>
      <c r="B21" s="78" t="s">
        <v>211</v>
      </c>
      <c r="C21" s="78">
        <v>12</v>
      </c>
      <c r="D21" s="89">
        <v>396</v>
      </c>
      <c r="E21" s="89">
        <v>333</v>
      </c>
      <c r="F21" s="78">
        <v>9</v>
      </c>
      <c r="G21" s="78">
        <v>6</v>
      </c>
      <c r="H21" s="77"/>
      <c r="I21" s="77"/>
      <c r="J21" s="78" t="s">
        <v>268</v>
      </c>
    </row>
    <row r="22" spans="1:10" ht="13.5">
      <c r="A22" s="78" t="b">
        <v>1</v>
      </c>
      <c r="B22" s="78" t="s">
        <v>211</v>
      </c>
      <c r="C22" s="78">
        <v>13</v>
      </c>
      <c r="D22" s="78">
        <v>387</v>
      </c>
      <c r="E22" s="78">
        <v>54</v>
      </c>
      <c r="F22" s="78">
        <v>9</v>
      </c>
      <c r="G22" s="78">
        <v>6</v>
      </c>
      <c r="H22" s="77"/>
      <c r="I22" s="77"/>
      <c r="J22" s="78" t="s">
        <v>268</v>
      </c>
    </row>
    <row r="23" spans="1:10" ht="13.5">
      <c r="A23" s="78" t="b">
        <v>1</v>
      </c>
      <c r="B23" s="78" t="s">
        <v>211</v>
      </c>
      <c r="C23" s="78">
        <v>29</v>
      </c>
      <c r="D23" s="78">
        <v>23</v>
      </c>
      <c r="E23" s="78">
        <v>22</v>
      </c>
      <c r="F23" s="78">
        <v>9</v>
      </c>
      <c r="G23" s="78">
        <v>6</v>
      </c>
      <c r="H23" s="77"/>
      <c r="I23" s="77"/>
      <c r="J23" s="78" t="s">
        <v>268</v>
      </c>
    </row>
    <row r="24" spans="1:10" ht="13.5">
      <c r="A24" s="78" t="b">
        <v>1</v>
      </c>
      <c r="B24" s="78" t="s">
        <v>211</v>
      </c>
      <c r="C24" s="78">
        <v>33</v>
      </c>
      <c r="D24" s="78">
        <v>133</v>
      </c>
      <c r="E24" s="78">
        <v>188</v>
      </c>
      <c r="F24" s="78">
        <v>9</v>
      </c>
      <c r="G24" s="78">
        <v>6</v>
      </c>
      <c r="H24" s="77"/>
      <c r="I24" s="77"/>
      <c r="J24" s="78" t="s">
        <v>268</v>
      </c>
    </row>
    <row r="25" spans="1:10" s="112" customFormat="1" ht="13.5">
      <c r="A25" s="112" t="b">
        <v>1</v>
      </c>
      <c r="B25" s="112" t="s">
        <v>211</v>
      </c>
      <c r="C25" s="112">
        <v>106</v>
      </c>
      <c r="D25" s="112">
        <v>240</v>
      </c>
      <c r="E25" s="112">
        <v>240</v>
      </c>
      <c r="F25" s="112">
        <v>9</v>
      </c>
      <c r="G25" s="112">
        <v>6</v>
      </c>
      <c r="H25" s="113"/>
      <c r="I25" s="113"/>
      <c r="J25" s="112" t="s">
        <v>268</v>
      </c>
    </row>
    <row r="26" spans="1:10" s="272" customFormat="1" ht="13.5">
      <c r="A26" s="274" t="b">
        <v>1</v>
      </c>
      <c r="B26" s="274" t="s">
        <v>106</v>
      </c>
      <c r="C26" s="274">
        <v>55</v>
      </c>
      <c r="D26" s="274">
        <v>47</v>
      </c>
      <c r="E26" s="274">
        <v>282</v>
      </c>
      <c r="F26" s="274">
        <v>9</v>
      </c>
      <c r="G26" s="274">
        <v>6</v>
      </c>
      <c r="H26" s="273"/>
      <c r="I26" s="273"/>
      <c r="J26" s="274" t="s">
        <v>341</v>
      </c>
    </row>
    <row r="27" spans="1:10">
      <c r="A27" s="78" t="b">
        <v>1</v>
      </c>
      <c r="B27" s="78" t="s">
        <v>212</v>
      </c>
      <c r="C27" s="78">
        <v>10</v>
      </c>
      <c r="D27" s="78">
        <v>11</v>
      </c>
      <c r="E27" s="78">
        <v>161</v>
      </c>
      <c r="F27" s="78">
        <v>9</v>
      </c>
      <c r="G27" s="78">
        <v>6</v>
      </c>
      <c r="H27" s="79"/>
      <c r="I27" s="78"/>
      <c r="J27" s="78" t="s">
        <v>268</v>
      </c>
    </row>
    <row r="28" spans="1:10">
      <c r="A28" s="78" t="b">
        <v>1</v>
      </c>
      <c r="B28" s="78" t="s">
        <v>212</v>
      </c>
      <c r="C28" s="78">
        <v>11</v>
      </c>
      <c r="D28" s="78">
        <v>169</v>
      </c>
      <c r="E28" s="78">
        <v>29</v>
      </c>
      <c r="F28" s="78">
        <v>9</v>
      </c>
      <c r="G28" s="78">
        <v>6</v>
      </c>
      <c r="H28" s="79"/>
      <c r="I28" s="78"/>
      <c r="J28" s="78" t="s">
        <v>268</v>
      </c>
    </row>
    <row r="29" spans="1:10">
      <c r="A29" s="78" t="b">
        <v>1</v>
      </c>
      <c r="B29" s="78" t="s">
        <v>212</v>
      </c>
      <c r="C29" s="78">
        <v>21</v>
      </c>
      <c r="D29" s="78">
        <v>97</v>
      </c>
      <c r="E29" s="78">
        <v>18</v>
      </c>
      <c r="F29" s="78">
        <v>9</v>
      </c>
      <c r="G29" s="78">
        <v>6</v>
      </c>
      <c r="H29" s="79"/>
      <c r="I29" s="78"/>
      <c r="J29" s="78" t="s">
        <v>268</v>
      </c>
    </row>
    <row r="30" spans="1:10" ht="13.5">
      <c r="A30" s="78" t="b">
        <v>1</v>
      </c>
      <c r="B30" s="78" t="s">
        <v>212</v>
      </c>
      <c r="C30" s="78">
        <v>105</v>
      </c>
      <c r="D30" s="100">
        <v>107</v>
      </c>
      <c r="E30" s="100">
        <v>93</v>
      </c>
      <c r="F30" s="78">
        <v>9</v>
      </c>
      <c r="G30" s="78">
        <v>6</v>
      </c>
      <c r="H30" s="77"/>
      <c r="I30" s="77"/>
      <c r="J30" s="78" t="s">
        <v>268</v>
      </c>
    </row>
    <row r="31" spans="1:10" ht="13.5">
      <c r="A31" s="78" t="b">
        <v>1</v>
      </c>
      <c r="B31" s="78" t="s">
        <v>271</v>
      </c>
      <c r="C31" s="78">
        <v>104</v>
      </c>
      <c r="D31" s="78">
        <v>97</v>
      </c>
      <c r="E31" s="78">
        <v>54</v>
      </c>
      <c r="F31" s="78">
        <v>9</v>
      </c>
      <c r="G31" s="78">
        <v>6</v>
      </c>
      <c r="H31" s="77"/>
      <c r="I31" s="77"/>
      <c r="J31" s="78" t="s">
        <v>268</v>
      </c>
    </row>
    <row r="32" spans="1:10">
      <c r="A32" s="78" t="b">
        <v>1</v>
      </c>
      <c r="B32" s="78" t="s">
        <v>272</v>
      </c>
      <c r="C32" s="80">
        <v>9</v>
      </c>
      <c r="D32" s="80">
        <v>150</v>
      </c>
      <c r="E32" s="80">
        <v>159</v>
      </c>
      <c r="F32" s="78">
        <v>9</v>
      </c>
      <c r="G32" s="78">
        <v>6</v>
      </c>
      <c r="H32" s="80"/>
      <c r="I32" s="80"/>
      <c r="J32" s="78" t="s">
        <v>268</v>
      </c>
    </row>
    <row r="33" spans="1:10" s="234" customFormat="1">
      <c r="A33" s="235" t="b">
        <v>1</v>
      </c>
      <c r="B33" s="235" t="s">
        <v>111</v>
      </c>
      <c r="C33" s="235">
        <v>51</v>
      </c>
      <c r="D33" s="235">
        <v>30</v>
      </c>
      <c r="E33" s="235">
        <v>23</v>
      </c>
      <c r="F33" s="235">
        <v>9</v>
      </c>
      <c r="G33" s="235">
        <v>6</v>
      </c>
      <c r="H33" s="235"/>
      <c r="I33" s="235"/>
      <c r="J33" s="235" t="s">
        <v>341</v>
      </c>
    </row>
    <row r="34" spans="1:10" ht="13.5">
      <c r="A34" s="78" t="b">
        <v>1</v>
      </c>
      <c r="B34" s="78" t="s">
        <v>273</v>
      </c>
      <c r="C34" s="78">
        <v>7</v>
      </c>
      <c r="D34" s="78">
        <v>31</v>
      </c>
      <c r="E34" s="78">
        <v>141</v>
      </c>
      <c r="F34" s="78">
        <v>9</v>
      </c>
      <c r="G34" s="78">
        <v>6</v>
      </c>
      <c r="H34" s="77"/>
      <c r="I34" s="77"/>
      <c r="J34" s="78" t="s">
        <v>268</v>
      </c>
    </row>
    <row r="35" spans="1:10" ht="13.5">
      <c r="A35" s="78" t="b">
        <v>1</v>
      </c>
      <c r="B35" s="78" t="s">
        <v>273</v>
      </c>
      <c r="C35" s="78">
        <v>8</v>
      </c>
      <c r="D35" s="78">
        <v>166</v>
      </c>
      <c r="E35" s="78">
        <v>31</v>
      </c>
      <c r="F35" s="78">
        <v>9</v>
      </c>
      <c r="G35" s="78">
        <v>6</v>
      </c>
      <c r="H35" s="77"/>
      <c r="I35" s="77"/>
      <c r="J35" s="78" t="s">
        <v>268</v>
      </c>
    </row>
    <row r="36" spans="1:10" ht="13.5">
      <c r="A36" s="78" t="b">
        <v>1</v>
      </c>
      <c r="B36" s="78" t="s">
        <v>273</v>
      </c>
      <c r="C36" s="78">
        <v>37</v>
      </c>
      <c r="D36" s="78">
        <v>138</v>
      </c>
      <c r="E36" s="78">
        <v>132</v>
      </c>
      <c r="F36" s="78">
        <v>9</v>
      </c>
      <c r="G36" s="78">
        <v>6</v>
      </c>
      <c r="H36" s="77"/>
      <c r="I36" s="77"/>
      <c r="J36" s="78" t="s">
        <v>268</v>
      </c>
    </row>
    <row r="37" spans="1:10" ht="13.5">
      <c r="A37" s="78" t="b">
        <v>1</v>
      </c>
      <c r="B37" s="78" t="s">
        <v>273</v>
      </c>
      <c r="C37" s="78">
        <v>103</v>
      </c>
      <c r="D37" s="78">
        <v>98</v>
      </c>
      <c r="E37" s="78">
        <v>96</v>
      </c>
      <c r="F37" s="78">
        <v>9</v>
      </c>
      <c r="G37" s="78">
        <v>6</v>
      </c>
      <c r="H37" s="77"/>
      <c r="I37" s="77"/>
      <c r="J37" s="78" t="s">
        <v>268</v>
      </c>
    </row>
    <row r="38" spans="1:10" ht="13.5">
      <c r="A38" s="78" t="b">
        <v>1</v>
      </c>
      <c r="B38" s="78" t="s">
        <v>213</v>
      </c>
      <c r="C38" s="78">
        <v>2</v>
      </c>
      <c r="D38" s="78">
        <v>35</v>
      </c>
      <c r="E38" s="78">
        <v>377</v>
      </c>
      <c r="F38" s="78">
        <v>9</v>
      </c>
      <c r="G38" s="78">
        <v>6</v>
      </c>
      <c r="H38" s="77"/>
      <c r="I38" s="77"/>
      <c r="J38" s="78" t="s">
        <v>274</v>
      </c>
    </row>
    <row r="39" spans="1:10" ht="13.5">
      <c r="A39" s="78" t="b">
        <v>1</v>
      </c>
      <c r="B39" s="78" t="s">
        <v>213</v>
      </c>
      <c r="C39" s="78">
        <v>3</v>
      </c>
      <c r="D39" s="78">
        <v>90</v>
      </c>
      <c r="E39" s="78">
        <v>21</v>
      </c>
      <c r="F39" s="78">
        <v>9</v>
      </c>
      <c r="G39" s="78">
        <v>6</v>
      </c>
      <c r="H39" s="77"/>
      <c r="I39" s="77"/>
      <c r="J39" s="78" t="s">
        <v>268</v>
      </c>
    </row>
    <row r="40" spans="1:10" ht="13.5">
      <c r="A40" s="78" t="b">
        <v>1</v>
      </c>
      <c r="B40" s="78" t="s">
        <v>213</v>
      </c>
      <c r="C40" s="78">
        <v>4</v>
      </c>
      <c r="D40" s="78">
        <v>511</v>
      </c>
      <c r="E40" s="78">
        <v>22</v>
      </c>
      <c r="F40" s="78">
        <v>9</v>
      </c>
      <c r="G40" s="78">
        <v>6</v>
      </c>
      <c r="H40" s="77"/>
      <c r="I40" s="77"/>
      <c r="J40" s="78" t="s">
        <v>268</v>
      </c>
    </row>
    <row r="41" spans="1:10" ht="13.5">
      <c r="A41" s="78" t="b">
        <v>1</v>
      </c>
      <c r="B41" s="78" t="s">
        <v>213</v>
      </c>
      <c r="C41" s="78">
        <v>17</v>
      </c>
      <c r="D41" s="78">
        <v>516</v>
      </c>
      <c r="E41" s="78">
        <v>400</v>
      </c>
      <c r="F41" s="78">
        <v>9</v>
      </c>
      <c r="G41" s="78">
        <v>6</v>
      </c>
      <c r="H41" s="77"/>
      <c r="I41" s="77"/>
      <c r="J41" s="78" t="s">
        <v>268</v>
      </c>
    </row>
    <row r="42" spans="1:10" ht="13.5">
      <c r="A42" s="78" t="b">
        <v>1</v>
      </c>
      <c r="B42" s="78" t="s">
        <v>213</v>
      </c>
      <c r="C42" s="78">
        <v>102</v>
      </c>
      <c r="D42" s="78">
        <v>293</v>
      </c>
      <c r="E42" s="78">
        <v>176</v>
      </c>
      <c r="F42" s="78">
        <v>9</v>
      </c>
      <c r="G42" s="78">
        <v>6</v>
      </c>
      <c r="H42" s="77"/>
      <c r="I42" s="77"/>
      <c r="J42" s="78" t="s">
        <v>268</v>
      </c>
    </row>
    <row r="43" spans="1:10" ht="13.5">
      <c r="A43" s="78" t="b">
        <v>1</v>
      </c>
      <c r="B43" s="78" t="s">
        <v>214</v>
      </c>
      <c r="C43" s="78">
        <v>44</v>
      </c>
      <c r="D43" s="78">
        <v>55</v>
      </c>
      <c r="E43" s="78">
        <v>258</v>
      </c>
      <c r="F43" s="78">
        <v>9</v>
      </c>
      <c r="G43" s="78">
        <v>6</v>
      </c>
      <c r="H43" s="77"/>
      <c r="I43" s="77"/>
      <c r="J43" s="78" t="s">
        <v>268</v>
      </c>
    </row>
    <row r="44" spans="1:10" ht="13.5">
      <c r="A44" s="78" t="b">
        <v>1</v>
      </c>
      <c r="B44" s="78" t="s">
        <v>214</v>
      </c>
      <c r="C44" s="78">
        <v>45</v>
      </c>
      <c r="D44" s="78">
        <v>382</v>
      </c>
      <c r="E44" s="78">
        <v>103</v>
      </c>
      <c r="F44" s="78">
        <v>9</v>
      </c>
      <c r="G44" s="78">
        <v>6</v>
      </c>
      <c r="H44" s="77"/>
      <c r="I44" s="77"/>
      <c r="J44" s="78" t="s">
        <v>268</v>
      </c>
    </row>
    <row r="45" spans="1:10" ht="13.5">
      <c r="A45" s="78" t="b">
        <v>1</v>
      </c>
      <c r="B45" s="78" t="s">
        <v>215</v>
      </c>
      <c r="C45" s="78">
        <v>36</v>
      </c>
      <c r="D45" s="78">
        <v>71</v>
      </c>
      <c r="E45" s="78">
        <v>252</v>
      </c>
      <c r="F45" s="78">
        <v>9</v>
      </c>
      <c r="G45" s="78">
        <v>6</v>
      </c>
      <c r="H45" s="77"/>
      <c r="I45" s="77"/>
      <c r="J45" s="78" t="s">
        <v>268</v>
      </c>
    </row>
    <row r="46" spans="1:10" s="365" customFormat="1">
      <c r="A46" s="367" t="b">
        <v>1</v>
      </c>
      <c r="B46" s="367" t="s">
        <v>144</v>
      </c>
      <c r="C46" s="367">
        <v>77</v>
      </c>
      <c r="D46" s="367">
        <v>177</v>
      </c>
      <c r="E46" s="367">
        <v>121</v>
      </c>
      <c r="F46" s="367">
        <v>9</v>
      </c>
      <c r="G46" s="367">
        <v>6</v>
      </c>
      <c r="H46" s="367"/>
      <c r="I46" s="367"/>
      <c r="J46" s="367" t="s">
        <v>341</v>
      </c>
    </row>
    <row r="47" spans="1:10">
      <c r="A47" s="367" t="b">
        <v>1</v>
      </c>
      <c r="B47" s="325" t="s">
        <v>143</v>
      </c>
      <c r="C47" s="367">
        <v>34</v>
      </c>
      <c r="D47" s="367">
        <v>75</v>
      </c>
      <c r="E47" s="367">
        <v>382</v>
      </c>
      <c r="F47" s="367">
        <v>9</v>
      </c>
      <c r="G47" s="367">
        <v>6</v>
      </c>
      <c r="H47" s="367"/>
      <c r="I47" s="367"/>
      <c r="J47" s="367" t="s">
        <v>268</v>
      </c>
    </row>
    <row r="48" spans="1:10" ht="13.5">
      <c r="A48" s="78" t="b">
        <v>1</v>
      </c>
      <c r="B48" s="78" t="s">
        <v>216</v>
      </c>
      <c r="C48" s="78">
        <v>35</v>
      </c>
      <c r="D48" s="78">
        <v>347</v>
      </c>
      <c r="E48" s="78">
        <v>52</v>
      </c>
      <c r="F48" s="78">
        <v>9</v>
      </c>
      <c r="G48" s="78">
        <v>6</v>
      </c>
      <c r="H48" s="77"/>
      <c r="I48" s="77"/>
      <c r="J48" s="78" t="s">
        <v>268</v>
      </c>
    </row>
    <row r="49" spans="1:10" ht="13.5">
      <c r="A49" s="78" t="b">
        <v>1</v>
      </c>
      <c r="B49" s="78" t="s">
        <v>218</v>
      </c>
      <c r="C49" s="78">
        <v>30</v>
      </c>
      <c r="D49" s="78">
        <v>59</v>
      </c>
      <c r="E49" s="78">
        <v>200</v>
      </c>
      <c r="F49" s="78">
        <v>9</v>
      </c>
      <c r="G49" s="78">
        <v>6</v>
      </c>
      <c r="H49" s="77"/>
      <c r="I49" s="77"/>
      <c r="J49" s="78" t="s">
        <v>268</v>
      </c>
    </row>
    <row r="50" spans="1:10" ht="13.5">
      <c r="A50" s="78" t="b">
        <v>1</v>
      </c>
      <c r="B50" s="78" t="s">
        <v>218</v>
      </c>
      <c r="C50" s="78">
        <v>31</v>
      </c>
      <c r="D50" s="78">
        <v>330</v>
      </c>
      <c r="E50" s="78">
        <v>55</v>
      </c>
      <c r="F50" s="78">
        <v>9</v>
      </c>
      <c r="G50" s="78">
        <v>6</v>
      </c>
      <c r="H50" s="77"/>
      <c r="I50" s="77"/>
      <c r="J50" s="78" t="s">
        <v>268</v>
      </c>
    </row>
    <row r="51" spans="1:10" ht="13.5">
      <c r="A51" s="78" t="b">
        <v>1</v>
      </c>
      <c r="B51" s="78" t="s">
        <v>219</v>
      </c>
      <c r="C51" s="78">
        <v>28</v>
      </c>
      <c r="D51" s="78">
        <v>266</v>
      </c>
      <c r="E51" s="78">
        <v>159</v>
      </c>
      <c r="F51" s="78">
        <v>9</v>
      </c>
      <c r="G51" s="78">
        <v>6</v>
      </c>
      <c r="H51" s="77"/>
      <c r="I51" s="77"/>
      <c r="J51" s="78" t="s">
        <v>268</v>
      </c>
    </row>
    <row r="52" spans="1:10" s="348" customFormat="1">
      <c r="A52" s="350" t="b">
        <v>1</v>
      </c>
      <c r="B52" s="350" t="s">
        <v>140</v>
      </c>
      <c r="C52" s="350">
        <v>69</v>
      </c>
      <c r="D52" s="350">
        <v>60</v>
      </c>
      <c r="E52" s="350">
        <v>52</v>
      </c>
      <c r="F52" s="350">
        <v>9</v>
      </c>
      <c r="G52" s="350">
        <v>6</v>
      </c>
      <c r="H52" s="350"/>
      <c r="I52" s="350"/>
      <c r="J52" s="350" t="s">
        <v>341</v>
      </c>
    </row>
    <row r="53" spans="1:10" ht="13.5">
      <c r="A53" s="78" t="b">
        <v>1</v>
      </c>
      <c r="B53" s="78" t="s">
        <v>220</v>
      </c>
      <c r="C53" s="78">
        <v>26</v>
      </c>
      <c r="D53" s="78">
        <v>375</v>
      </c>
      <c r="E53" s="78">
        <v>179</v>
      </c>
      <c r="F53" s="78">
        <v>9</v>
      </c>
      <c r="G53" s="78">
        <v>6</v>
      </c>
      <c r="H53" s="77"/>
      <c r="I53" s="77"/>
      <c r="J53" s="78" t="s">
        <v>268</v>
      </c>
    </row>
    <row r="54" spans="1:10" ht="13.5">
      <c r="A54" s="78" t="b">
        <v>1</v>
      </c>
      <c r="B54" s="78" t="s">
        <v>220</v>
      </c>
      <c r="C54" s="78">
        <v>27</v>
      </c>
      <c r="D54" s="78">
        <v>93</v>
      </c>
      <c r="E54" s="78">
        <v>34</v>
      </c>
      <c r="F54" s="78">
        <v>9</v>
      </c>
      <c r="G54" s="78">
        <v>6</v>
      </c>
      <c r="H54" s="77"/>
      <c r="I54" s="77"/>
      <c r="J54" s="78" t="s">
        <v>268</v>
      </c>
    </row>
    <row r="55" spans="1:10" ht="13.5">
      <c r="A55" s="323" t="b">
        <v>1</v>
      </c>
      <c r="B55" s="323" t="s">
        <v>138</v>
      </c>
      <c r="C55" s="323">
        <v>24</v>
      </c>
      <c r="D55" s="323">
        <v>164</v>
      </c>
      <c r="E55" s="323">
        <v>281</v>
      </c>
      <c r="F55" s="323">
        <v>9</v>
      </c>
      <c r="G55" s="323">
        <v>6</v>
      </c>
      <c r="H55" s="77"/>
      <c r="I55" s="77"/>
      <c r="J55" s="78" t="s">
        <v>268</v>
      </c>
    </row>
    <row r="56" spans="1:10" s="341" customFormat="1">
      <c r="A56" s="343" t="b">
        <v>1</v>
      </c>
      <c r="B56" s="343" t="s">
        <v>774</v>
      </c>
      <c r="C56" s="343">
        <v>65</v>
      </c>
      <c r="D56" s="343">
        <v>303</v>
      </c>
      <c r="E56" s="343">
        <v>206</v>
      </c>
      <c r="F56" s="343">
        <v>9</v>
      </c>
      <c r="G56" s="343">
        <v>6</v>
      </c>
      <c r="H56" s="343"/>
      <c r="I56" s="343"/>
      <c r="J56" s="343" t="s">
        <v>341</v>
      </c>
    </row>
    <row r="57" spans="1:10" ht="13.5">
      <c r="A57" s="321" t="b">
        <v>1</v>
      </c>
      <c r="B57" s="321" t="s">
        <v>137</v>
      </c>
      <c r="C57" s="321">
        <v>22</v>
      </c>
      <c r="D57" s="321">
        <v>372</v>
      </c>
      <c r="E57" s="321">
        <v>359</v>
      </c>
      <c r="F57" s="321">
        <v>9</v>
      </c>
      <c r="G57" s="321">
        <v>6</v>
      </c>
      <c r="H57" s="77"/>
      <c r="I57" s="77"/>
      <c r="J57" s="78" t="s">
        <v>268</v>
      </c>
    </row>
    <row r="58" spans="1:10" ht="13.5">
      <c r="A58" s="321" t="b">
        <v>1</v>
      </c>
      <c r="B58" s="321" t="s">
        <v>137</v>
      </c>
      <c r="C58" s="321">
        <v>23</v>
      </c>
      <c r="D58" s="321">
        <v>163</v>
      </c>
      <c r="E58" s="321">
        <v>103</v>
      </c>
      <c r="F58" s="321">
        <v>9</v>
      </c>
      <c r="G58" s="321">
        <v>6</v>
      </c>
      <c r="H58" s="77"/>
      <c r="I58" s="77"/>
      <c r="J58" s="78" t="s">
        <v>268</v>
      </c>
    </row>
    <row r="59" spans="1:10" ht="13.5">
      <c r="A59" s="78" t="b">
        <v>1</v>
      </c>
      <c r="B59" s="78" t="s">
        <v>221</v>
      </c>
      <c r="C59" s="78">
        <v>20</v>
      </c>
      <c r="D59" s="78">
        <v>268</v>
      </c>
      <c r="E59" s="78">
        <v>111</v>
      </c>
      <c r="F59" s="78">
        <v>9</v>
      </c>
      <c r="G59" s="78">
        <v>6</v>
      </c>
      <c r="H59" s="77"/>
      <c r="I59" s="77"/>
      <c r="J59" s="78" t="s">
        <v>268</v>
      </c>
    </row>
    <row r="60" spans="1:10" s="329" customFormat="1" ht="13.5">
      <c r="A60" s="333" t="b">
        <v>1</v>
      </c>
      <c r="B60" s="333" t="s">
        <v>122</v>
      </c>
      <c r="C60" s="333">
        <v>61</v>
      </c>
      <c r="D60" s="333">
        <v>56</v>
      </c>
      <c r="E60" s="333">
        <v>83</v>
      </c>
      <c r="F60" s="333">
        <v>9</v>
      </c>
      <c r="G60" s="333">
        <v>6</v>
      </c>
      <c r="H60" s="273"/>
      <c r="I60" s="273"/>
    </row>
    <row r="61" spans="1:10" ht="13.5">
      <c r="A61" s="78" t="b">
        <v>1</v>
      </c>
      <c r="B61" s="78" t="s">
        <v>222</v>
      </c>
      <c r="C61" s="78">
        <v>18</v>
      </c>
      <c r="D61" s="78">
        <v>318</v>
      </c>
      <c r="E61" s="78">
        <v>200</v>
      </c>
      <c r="F61" s="78">
        <v>9</v>
      </c>
      <c r="G61" s="78">
        <v>6</v>
      </c>
      <c r="H61" s="77"/>
      <c r="I61" s="77"/>
      <c r="J61" s="78" t="s">
        <v>268</v>
      </c>
    </row>
    <row r="62" spans="1:10" ht="13.5">
      <c r="A62" s="78" t="b">
        <v>1</v>
      </c>
      <c r="B62" s="78" t="s">
        <v>222</v>
      </c>
      <c r="C62" s="78">
        <v>19</v>
      </c>
      <c r="D62" s="78">
        <v>146</v>
      </c>
      <c r="E62" s="78">
        <v>64</v>
      </c>
      <c r="F62" s="78">
        <v>9</v>
      </c>
      <c r="G62" s="78">
        <v>6</v>
      </c>
      <c r="H62" s="77"/>
      <c r="I62" s="77"/>
      <c r="J62" s="78" t="s">
        <v>268</v>
      </c>
    </row>
    <row r="63" spans="1:10" ht="13.5">
      <c r="A63" s="329" t="b">
        <v>1</v>
      </c>
      <c r="B63" s="329" t="s">
        <v>145</v>
      </c>
      <c r="C63" s="329">
        <v>38</v>
      </c>
      <c r="D63" s="329">
        <v>109</v>
      </c>
      <c r="E63" s="329">
        <v>390</v>
      </c>
      <c r="F63" s="329">
        <v>9</v>
      </c>
      <c r="G63" s="329">
        <v>6</v>
      </c>
      <c r="H63" s="77"/>
      <c r="I63" s="77"/>
      <c r="J63" s="78" t="s">
        <v>268</v>
      </c>
    </row>
    <row r="64" spans="1:10" ht="13.5">
      <c r="A64" s="329" t="b">
        <v>1</v>
      </c>
      <c r="B64" s="329" t="s">
        <v>145</v>
      </c>
      <c r="C64" s="329">
        <v>39</v>
      </c>
      <c r="D64" s="329">
        <v>368</v>
      </c>
      <c r="E64" s="329">
        <v>74</v>
      </c>
      <c r="F64" s="329">
        <v>9</v>
      </c>
      <c r="G64" s="329">
        <v>6</v>
      </c>
      <c r="H64" s="77"/>
      <c r="I64" s="77"/>
      <c r="J64" s="77" t="s">
        <v>268</v>
      </c>
    </row>
    <row r="65" spans="1:10" ht="13.5">
      <c r="A65" s="78" t="b">
        <v>1</v>
      </c>
      <c r="B65" s="78" t="s">
        <v>223</v>
      </c>
      <c r="C65" s="78">
        <v>40</v>
      </c>
      <c r="D65" s="78">
        <v>54</v>
      </c>
      <c r="E65" s="78">
        <v>240</v>
      </c>
      <c r="F65" s="78">
        <v>9</v>
      </c>
      <c r="G65" s="78">
        <v>6</v>
      </c>
      <c r="H65" s="77"/>
      <c r="I65" s="77"/>
      <c r="J65" s="78" t="s">
        <v>268</v>
      </c>
    </row>
    <row r="66" spans="1:10" s="372" customFormat="1">
      <c r="A66" s="374" t="b">
        <v>1</v>
      </c>
      <c r="B66" s="374" t="s">
        <v>146</v>
      </c>
      <c r="C66" s="374">
        <v>81</v>
      </c>
      <c r="D66" s="374">
        <v>186</v>
      </c>
      <c r="E66" s="374">
        <v>126</v>
      </c>
      <c r="F66" s="374">
        <v>9</v>
      </c>
      <c r="G66" s="374">
        <v>6</v>
      </c>
      <c r="H66" s="374"/>
      <c r="I66" s="374"/>
      <c r="J66" s="374" t="s">
        <v>341</v>
      </c>
    </row>
    <row r="67" spans="1:10" s="232" customFormat="1">
      <c r="A67" s="234" t="b">
        <v>1</v>
      </c>
      <c r="B67" s="234" t="s">
        <v>634</v>
      </c>
      <c r="C67" s="234">
        <v>54</v>
      </c>
      <c r="D67" s="234">
        <v>286</v>
      </c>
      <c r="E67" s="234">
        <v>248</v>
      </c>
      <c r="F67" s="234">
        <v>9</v>
      </c>
      <c r="G67" s="234">
        <v>6</v>
      </c>
      <c r="H67" s="234"/>
      <c r="I67" s="234"/>
      <c r="J67" s="234" t="s">
        <v>341</v>
      </c>
    </row>
    <row r="68" spans="1:10" s="379" customFormat="1">
      <c r="A68" s="381" t="b">
        <v>1</v>
      </c>
      <c r="B68" s="381" t="s">
        <v>634</v>
      </c>
      <c r="C68" s="381">
        <v>85</v>
      </c>
      <c r="D68" s="381">
        <v>53</v>
      </c>
      <c r="E68" s="381">
        <v>153</v>
      </c>
      <c r="F68" s="381">
        <v>9</v>
      </c>
      <c r="G68" s="381">
        <v>6</v>
      </c>
      <c r="H68" s="381"/>
      <c r="I68" s="381"/>
      <c r="J68" s="381" t="s">
        <v>341</v>
      </c>
    </row>
    <row r="69" spans="1:10" s="232" customFormat="1" ht="13.5">
      <c r="A69" s="234" t="b">
        <v>1</v>
      </c>
      <c r="B69" s="234" t="s">
        <v>638</v>
      </c>
      <c r="C69" s="234">
        <v>52</v>
      </c>
      <c r="D69" s="234">
        <v>363</v>
      </c>
      <c r="E69" s="234">
        <v>264</v>
      </c>
      <c r="F69" s="234">
        <v>9</v>
      </c>
      <c r="G69" s="234">
        <v>6</v>
      </c>
      <c r="H69" s="233"/>
      <c r="I69" s="233"/>
      <c r="J69" s="234" t="s">
        <v>341</v>
      </c>
    </row>
    <row r="70" spans="1:10" s="232" customFormat="1" ht="13.5">
      <c r="A70" s="234" t="b">
        <v>1</v>
      </c>
      <c r="B70" s="234" t="s">
        <v>638</v>
      </c>
      <c r="C70" s="234">
        <v>53</v>
      </c>
      <c r="D70" s="234">
        <v>86</v>
      </c>
      <c r="E70" s="234">
        <v>112</v>
      </c>
      <c r="F70" s="234">
        <v>9</v>
      </c>
      <c r="G70" s="234">
        <v>6</v>
      </c>
      <c r="H70" s="233"/>
      <c r="I70" s="233"/>
      <c r="J70" s="234" t="s">
        <v>341</v>
      </c>
    </row>
    <row r="71" spans="1:10">
      <c r="A71" s="232" t="b">
        <v>1</v>
      </c>
      <c r="B71" s="232" t="s">
        <v>193</v>
      </c>
      <c r="C71" s="232">
        <v>46</v>
      </c>
      <c r="D71" s="232">
        <v>101</v>
      </c>
      <c r="E71" s="232">
        <v>260</v>
      </c>
      <c r="F71" s="232">
        <v>9</v>
      </c>
      <c r="G71" s="232">
        <v>6</v>
      </c>
      <c r="H71" s="78"/>
      <c r="I71" s="78"/>
      <c r="J71" s="78" t="s">
        <v>268</v>
      </c>
    </row>
    <row r="72" spans="1:10" s="389" customFormat="1">
      <c r="A72" s="391" t="b">
        <v>1</v>
      </c>
      <c r="B72" s="391" t="s">
        <v>193</v>
      </c>
      <c r="C72" s="391">
        <v>89</v>
      </c>
      <c r="D72" s="391">
        <v>279</v>
      </c>
      <c r="E72" s="391">
        <v>238</v>
      </c>
      <c r="F72" s="391">
        <v>9</v>
      </c>
      <c r="G72" s="391">
        <v>6</v>
      </c>
      <c r="H72" s="391"/>
      <c r="I72" s="391"/>
      <c r="J72" s="391" t="s">
        <v>341</v>
      </c>
    </row>
    <row r="73" spans="1:10">
      <c r="A73" s="78" t="b">
        <v>1</v>
      </c>
      <c r="B73" s="78" t="s">
        <v>224</v>
      </c>
      <c r="C73" s="78">
        <v>5</v>
      </c>
      <c r="D73" s="78">
        <v>117</v>
      </c>
      <c r="E73" s="78">
        <v>149</v>
      </c>
      <c r="F73" s="78">
        <v>9</v>
      </c>
      <c r="G73" s="78">
        <v>6</v>
      </c>
      <c r="H73" s="78"/>
      <c r="I73" s="78"/>
      <c r="J73" s="78" t="s">
        <v>268</v>
      </c>
    </row>
    <row r="74" spans="1:10">
      <c r="A74" s="78" t="b">
        <v>1</v>
      </c>
      <c r="B74" s="78" t="s">
        <v>224</v>
      </c>
      <c r="C74" s="78">
        <v>6</v>
      </c>
      <c r="D74" s="78">
        <v>172</v>
      </c>
      <c r="E74" s="78">
        <v>22</v>
      </c>
      <c r="F74" s="78">
        <v>9</v>
      </c>
      <c r="G74" s="78">
        <v>6</v>
      </c>
      <c r="H74" s="78"/>
      <c r="I74" s="78"/>
      <c r="J74" s="78" t="s">
        <v>268</v>
      </c>
    </row>
    <row r="75" spans="1:10">
      <c r="A75" s="78" t="b">
        <v>1</v>
      </c>
      <c r="B75" s="78" t="s">
        <v>224</v>
      </c>
      <c r="C75" s="78">
        <v>25</v>
      </c>
      <c r="D75" s="78">
        <v>30</v>
      </c>
      <c r="E75" s="78">
        <v>42</v>
      </c>
      <c r="F75" s="78">
        <v>9</v>
      </c>
      <c r="G75" s="78">
        <v>6</v>
      </c>
      <c r="H75" s="78"/>
      <c r="I75" s="78"/>
      <c r="J75" s="78" t="s">
        <v>268</v>
      </c>
    </row>
    <row r="76" spans="1:10">
      <c r="A76" s="223" t="b">
        <v>1</v>
      </c>
      <c r="B76" s="223" t="s">
        <v>20</v>
      </c>
      <c r="C76" s="223">
        <v>1</v>
      </c>
      <c r="D76" s="223">
        <v>209</v>
      </c>
      <c r="E76" s="223">
        <v>237</v>
      </c>
      <c r="F76" s="223">
        <v>9</v>
      </c>
      <c r="G76" s="223">
        <v>6</v>
      </c>
      <c r="H76" s="78"/>
      <c r="I76" s="78"/>
      <c r="J76" s="78" t="s">
        <v>268</v>
      </c>
    </row>
    <row r="77" spans="1:10">
      <c r="A77" s="223" t="b">
        <v>1</v>
      </c>
      <c r="B77" s="223" t="s">
        <v>20</v>
      </c>
      <c r="C77" s="223">
        <v>101</v>
      </c>
      <c r="D77" s="223">
        <v>89</v>
      </c>
      <c r="E77" s="223">
        <v>98</v>
      </c>
      <c r="F77" s="223">
        <v>9</v>
      </c>
      <c r="G77" s="223">
        <v>6</v>
      </c>
      <c r="H77" s="78"/>
      <c r="I77" s="78"/>
      <c r="J77" s="78" t="s">
        <v>268</v>
      </c>
    </row>
    <row r="78" spans="1:10">
      <c r="A78" s="78" t="b">
        <v>1</v>
      </c>
      <c r="B78" s="78" t="s">
        <v>225</v>
      </c>
      <c r="C78" s="78">
        <v>50</v>
      </c>
      <c r="D78" s="78">
        <v>289</v>
      </c>
      <c r="E78" s="78">
        <v>242</v>
      </c>
      <c r="F78" s="78">
        <v>9</v>
      </c>
      <c r="G78" s="78">
        <v>6</v>
      </c>
      <c r="H78" s="78"/>
      <c r="I78" s="78"/>
      <c r="J78" s="78" t="s">
        <v>268</v>
      </c>
    </row>
    <row r="79" spans="1:10">
      <c r="A79" s="78" t="b">
        <v>1</v>
      </c>
      <c r="B79" s="78" t="s">
        <v>226</v>
      </c>
      <c r="C79" s="78">
        <v>48</v>
      </c>
      <c r="D79" s="78">
        <v>65</v>
      </c>
      <c r="E79" s="78">
        <v>387</v>
      </c>
      <c r="F79" s="78">
        <v>9</v>
      </c>
      <c r="G79" s="78">
        <v>6</v>
      </c>
      <c r="H79" s="78"/>
      <c r="I79" s="78"/>
      <c r="J79" s="78" t="s">
        <v>268</v>
      </c>
    </row>
    <row r="80" spans="1:10">
      <c r="A80" s="78" t="b">
        <v>1</v>
      </c>
      <c r="B80" s="78" t="s">
        <v>226</v>
      </c>
      <c r="C80" s="78">
        <v>49</v>
      </c>
      <c r="D80" s="78">
        <v>89</v>
      </c>
      <c r="E80" s="78">
        <v>38</v>
      </c>
      <c r="F80" s="78">
        <v>9</v>
      </c>
      <c r="G80" s="78">
        <v>6</v>
      </c>
      <c r="H80" s="78"/>
      <c r="I80" s="78"/>
      <c r="J80" s="78" t="s">
        <v>268</v>
      </c>
    </row>
    <row r="81" spans="1:10" s="333" customFormat="1">
      <c r="A81" s="336" t="b">
        <v>1</v>
      </c>
      <c r="B81" s="336" t="s">
        <v>773</v>
      </c>
      <c r="C81" s="336">
        <v>62</v>
      </c>
      <c r="D81" s="336">
        <v>346</v>
      </c>
      <c r="E81" s="336">
        <v>283</v>
      </c>
      <c r="F81" s="336">
        <v>9</v>
      </c>
      <c r="G81" s="336">
        <v>6</v>
      </c>
      <c r="H81" s="336"/>
      <c r="I81" s="336"/>
      <c r="J81" s="336" t="s">
        <v>341</v>
      </c>
    </row>
    <row r="82" spans="1:10" s="333" customFormat="1">
      <c r="A82" s="336" t="b">
        <v>1</v>
      </c>
      <c r="B82" s="336" t="s">
        <v>773</v>
      </c>
      <c r="C82" s="336">
        <v>63</v>
      </c>
      <c r="D82" s="336">
        <v>71</v>
      </c>
      <c r="E82" s="336">
        <v>115</v>
      </c>
      <c r="F82" s="336">
        <v>9</v>
      </c>
      <c r="G82" s="336">
        <v>6</v>
      </c>
      <c r="H82" s="336"/>
      <c r="I82" s="336"/>
      <c r="J82" s="336" t="s">
        <v>341</v>
      </c>
    </row>
    <row r="83" spans="1:10" s="338" customFormat="1">
      <c r="A83" s="340" t="b">
        <v>1</v>
      </c>
      <c r="B83" s="340" t="s">
        <v>742</v>
      </c>
      <c r="C83" s="340">
        <v>64</v>
      </c>
      <c r="D83" s="340">
        <v>279</v>
      </c>
      <c r="E83" s="340">
        <v>212</v>
      </c>
      <c r="F83" s="340">
        <v>9</v>
      </c>
      <c r="G83" s="340">
        <v>6</v>
      </c>
      <c r="H83" s="340"/>
      <c r="I83" s="340"/>
      <c r="J83" s="340" t="s">
        <v>341</v>
      </c>
    </row>
    <row r="84" spans="1:10" s="338" customFormat="1">
      <c r="A84" s="345" t="b">
        <v>1</v>
      </c>
      <c r="B84" s="345" t="s">
        <v>743</v>
      </c>
      <c r="C84" s="345">
        <v>66</v>
      </c>
      <c r="D84" s="345">
        <v>371</v>
      </c>
      <c r="E84" s="345">
        <v>301</v>
      </c>
      <c r="F84" s="345">
        <v>9</v>
      </c>
      <c r="G84" s="345">
        <v>6</v>
      </c>
      <c r="H84" s="345"/>
      <c r="I84" s="345"/>
      <c r="J84" s="345" t="s">
        <v>341</v>
      </c>
    </row>
    <row r="85" spans="1:10" s="338" customFormat="1">
      <c r="A85" s="345" t="b">
        <v>1</v>
      </c>
      <c r="B85" s="345" t="s">
        <v>743</v>
      </c>
      <c r="C85" s="345">
        <v>67</v>
      </c>
      <c r="D85" s="345">
        <v>133</v>
      </c>
      <c r="E85" s="345">
        <v>111</v>
      </c>
      <c r="F85" s="345">
        <v>9</v>
      </c>
      <c r="G85" s="345">
        <v>6</v>
      </c>
      <c r="H85" s="345"/>
      <c r="I85" s="345"/>
      <c r="J85" s="345" t="s">
        <v>341</v>
      </c>
    </row>
    <row r="86" spans="1:10" s="338" customFormat="1">
      <c r="A86" s="347" t="b">
        <v>1</v>
      </c>
      <c r="B86" s="347" t="s">
        <v>744</v>
      </c>
      <c r="C86" s="347">
        <v>68</v>
      </c>
      <c r="D86" s="347">
        <v>166</v>
      </c>
      <c r="E86" s="347">
        <v>280</v>
      </c>
      <c r="F86" s="347">
        <v>9</v>
      </c>
      <c r="G86" s="347">
        <v>6</v>
      </c>
      <c r="H86" s="347"/>
      <c r="I86" s="347"/>
      <c r="J86" s="347" t="s">
        <v>341</v>
      </c>
    </row>
    <row r="87" spans="1:10" s="338" customFormat="1">
      <c r="A87" s="352" t="b">
        <v>1</v>
      </c>
      <c r="B87" s="352" t="s">
        <v>745</v>
      </c>
      <c r="C87" s="352">
        <v>70</v>
      </c>
      <c r="D87" s="352">
        <v>126</v>
      </c>
      <c r="E87" s="352">
        <v>64</v>
      </c>
      <c r="F87" s="352">
        <v>9</v>
      </c>
      <c r="G87" s="352">
        <v>6</v>
      </c>
      <c r="H87" s="352"/>
      <c r="I87" s="352"/>
      <c r="J87" s="352" t="s">
        <v>341</v>
      </c>
    </row>
    <row r="88" spans="1:10" s="338" customFormat="1">
      <c r="A88" s="352" t="b">
        <v>1</v>
      </c>
      <c r="B88" s="352" t="s">
        <v>745</v>
      </c>
      <c r="C88" s="352">
        <v>71</v>
      </c>
      <c r="D88" s="352">
        <v>388</v>
      </c>
      <c r="E88" s="352">
        <v>58</v>
      </c>
      <c r="F88" s="352">
        <v>9</v>
      </c>
      <c r="G88" s="352">
        <v>6</v>
      </c>
      <c r="H88" s="352"/>
      <c r="I88" s="352"/>
      <c r="J88" s="352" t="s">
        <v>341</v>
      </c>
    </row>
    <row r="89" spans="1:10" s="338" customFormat="1">
      <c r="A89" s="354" t="b">
        <v>1</v>
      </c>
      <c r="B89" s="354" t="s">
        <v>746</v>
      </c>
      <c r="C89" s="354">
        <v>72</v>
      </c>
      <c r="D89" s="354">
        <v>58</v>
      </c>
      <c r="E89" s="354">
        <v>145</v>
      </c>
      <c r="F89" s="354">
        <v>9</v>
      </c>
      <c r="G89" s="354">
        <v>6</v>
      </c>
      <c r="H89" s="354"/>
      <c r="I89" s="354"/>
      <c r="J89" s="354" t="s">
        <v>341</v>
      </c>
    </row>
    <row r="90" spans="1:10" s="338" customFormat="1">
      <c r="A90" s="359" t="b">
        <v>1</v>
      </c>
      <c r="B90" s="359" t="s">
        <v>747</v>
      </c>
      <c r="C90" s="359">
        <v>74</v>
      </c>
      <c r="D90" s="359">
        <v>60</v>
      </c>
      <c r="E90" s="359">
        <v>380</v>
      </c>
      <c r="F90" s="359">
        <v>9</v>
      </c>
      <c r="G90" s="359">
        <v>6</v>
      </c>
      <c r="H90" s="359"/>
      <c r="I90" s="359"/>
      <c r="J90" s="359" t="s">
        <v>341</v>
      </c>
    </row>
    <row r="91" spans="1:10" s="338" customFormat="1">
      <c r="A91" s="359" t="b">
        <v>1</v>
      </c>
      <c r="B91" s="359" t="s">
        <v>747</v>
      </c>
      <c r="C91" s="359">
        <v>75</v>
      </c>
      <c r="D91" s="359">
        <v>340</v>
      </c>
      <c r="E91" s="359">
        <v>55</v>
      </c>
      <c r="F91" s="359">
        <v>9</v>
      </c>
      <c r="G91" s="359">
        <v>6</v>
      </c>
      <c r="H91" s="359"/>
      <c r="I91" s="359"/>
      <c r="J91" s="359" t="s">
        <v>341</v>
      </c>
    </row>
    <row r="92" spans="1:10" s="338" customFormat="1">
      <c r="A92" s="363" t="b">
        <v>1</v>
      </c>
      <c r="B92" s="363" t="s">
        <v>748</v>
      </c>
      <c r="C92" s="363">
        <v>76</v>
      </c>
      <c r="D92" s="363">
        <v>34</v>
      </c>
      <c r="E92" s="363">
        <v>317</v>
      </c>
      <c r="F92" s="363">
        <v>9</v>
      </c>
      <c r="G92" s="363">
        <v>6</v>
      </c>
      <c r="H92" s="363"/>
      <c r="I92" s="363"/>
      <c r="J92" s="363" t="s">
        <v>341</v>
      </c>
    </row>
    <row r="93" spans="1:10" s="338" customFormat="1">
      <c r="A93" s="369" t="b">
        <v>1</v>
      </c>
      <c r="B93" s="369" t="s">
        <v>749</v>
      </c>
      <c r="C93" s="369">
        <v>78</v>
      </c>
      <c r="D93" s="369">
        <v>103</v>
      </c>
      <c r="E93" s="369">
        <v>398</v>
      </c>
      <c r="F93" s="369">
        <v>9</v>
      </c>
      <c r="G93" s="369">
        <v>6</v>
      </c>
      <c r="H93" s="369"/>
      <c r="I93" s="369"/>
      <c r="J93" s="369" t="s">
        <v>341</v>
      </c>
    </row>
    <row r="94" spans="1:10" s="338" customFormat="1">
      <c r="A94" s="369" t="b">
        <v>1</v>
      </c>
      <c r="B94" s="369" t="s">
        <v>749</v>
      </c>
      <c r="C94" s="369">
        <v>79</v>
      </c>
      <c r="D94" s="369">
        <v>355</v>
      </c>
      <c r="E94" s="369">
        <v>38</v>
      </c>
      <c r="F94" s="369">
        <v>9</v>
      </c>
      <c r="G94" s="369">
        <v>6</v>
      </c>
      <c r="H94" s="369"/>
      <c r="I94" s="369"/>
      <c r="J94" s="369" t="s">
        <v>341</v>
      </c>
    </row>
    <row r="95" spans="1:10" s="338" customFormat="1">
      <c r="A95" s="371" t="b">
        <v>1</v>
      </c>
      <c r="B95" s="371" t="s">
        <v>750</v>
      </c>
      <c r="C95" s="371">
        <v>80</v>
      </c>
      <c r="D95" s="371">
        <v>61</v>
      </c>
      <c r="E95" s="371">
        <v>195</v>
      </c>
      <c r="F95" s="371">
        <v>9</v>
      </c>
      <c r="G95" s="371">
        <v>6</v>
      </c>
      <c r="H95" s="371"/>
      <c r="I95" s="371"/>
      <c r="J95" s="371" t="s">
        <v>341</v>
      </c>
    </row>
    <row r="96" spans="1:10" s="338" customFormat="1">
      <c r="A96" s="376" t="b">
        <v>1</v>
      </c>
      <c r="B96" s="376" t="s">
        <v>751</v>
      </c>
      <c r="C96" s="376">
        <v>82</v>
      </c>
      <c r="D96" s="376">
        <v>114</v>
      </c>
      <c r="E96" s="376">
        <v>67</v>
      </c>
      <c r="F96" s="376">
        <v>9</v>
      </c>
      <c r="G96" s="376">
        <v>6</v>
      </c>
      <c r="H96" s="376"/>
      <c r="I96" s="376"/>
      <c r="J96" s="376" t="s">
        <v>341</v>
      </c>
    </row>
    <row r="97" spans="1:10" s="338" customFormat="1">
      <c r="A97" s="376" t="b">
        <v>1</v>
      </c>
      <c r="B97" s="376" t="s">
        <v>751</v>
      </c>
      <c r="C97" s="376">
        <v>83</v>
      </c>
      <c r="D97" s="376">
        <v>356</v>
      </c>
      <c r="E97" s="376">
        <v>73</v>
      </c>
      <c r="F97" s="376">
        <v>9</v>
      </c>
      <c r="G97" s="376">
        <v>6</v>
      </c>
      <c r="H97" s="376"/>
      <c r="I97" s="376"/>
      <c r="J97" s="376" t="s">
        <v>341</v>
      </c>
    </row>
    <row r="98" spans="1:10" s="338" customFormat="1">
      <c r="A98" s="378" t="b">
        <v>1</v>
      </c>
      <c r="B98" s="378" t="s">
        <v>752</v>
      </c>
      <c r="C98" s="378">
        <v>84</v>
      </c>
      <c r="D98" s="378">
        <v>76</v>
      </c>
      <c r="E98" s="378">
        <v>29</v>
      </c>
      <c r="F98" s="378">
        <v>9</v>
      </c>
      <c r="G98" s="378">
        <v>6</v>
      </c>
      <c r="H98" s="378"/>
      <c r="I98" s="378"/>
      <c r="J98" s="378" t="s">
        <v>341</v>
      </c>
    </row>
    <row r="99" spans="1:10" s="379" customFormat="1">
      <c r="A99" s="384" t="b">
        <v>1</v>
      </c>
      <c r="B99" s="384" t="s">
        <v>753</v>
      </c>
      <c r="C99" s="384">
        <v>86</v>
      </c>
      <c r="D99" s="384">
        <v>383</v>
      </c>
      <c r="E99" s="384">
        <v>260</v>
      </c>
      <c r="F99" s="384">
        <v>9</v>
      </c>
      <c r="G99" s="384">
        <v>6</v>
      </c>
      <c r="H99" s="384"/>
      <c r="I99" s="384"/>
      <c r="J99" s="384" t="s">
        <v>341</v>
      </c>
    </row>
    <row r="100" spans="1:10" s="379" customFormat="1">
      <c r="A100" s="384" t="b">
        <v>1</v>
      </c>
      <c r="B100" s="384" t="s">
        <v>753</v>
      </c>
      <c r="C100" s="384">
        <v>87</v>
      </c>
      <c r="D100" s="384">
        <v>58</v>
      </c>
      <c r="E100" s="384">
        <v>85</v>
      </c>
      <c r="F100" s="384">
        <v>9</v>
      </c>
      <c r="G100" s="384">
        <v>6</v>
      </c>
      <c r="H100" s="384"/>
      <c r="I100" s="384"/>
      <c r="J100" s="384" t="s">
        <v>341</v>
      </c>
    </row>
    <row r="101" spans="1:10" s="379" customFormat="1">
      <c r="A101" s="388" t="b">
        <v>1</v>
      </c>
      <c r="B101" s="388" t="s">
        <v>754</v>
      </c>
      <c r="C101" s="388">
        <v>88</v>
      </c>
      <c r="D101" s="388">
        <v>297</v>
      </c>
      <c r="E101" s="388">
        <v>209</v>
      </c>
      <c r="F101" s="388">
        <v>1</v>
      </c>
      <c r="G101" s="388">
        <v>1</v>
      </c>
      <c r="H101" s="388"/>
      <c r="I101" s="388"/>
      <c r="J101" s="388" t="s">
        <v>341</v>
      </c>
    </row>
    <row r="102" spans="1:10" s="379" customFormat="1">
      <c r="A102" s="393" t="b">
        <v>1</v>
      </c>
      <c r="B102" s="393" t="s">
        <v>755</v>
      </c>
      <c r="C102" s="393">
        <v>90</v>
      </c>
      <c r="D102" s="393">
        <v>129</v>
      </c>
      <c r="E102" s="393">
        <v>170</v>
      </c>
      <c r="F102" s="393">
        <v>9</v>
      </c>
      <c r="G102" s="393">
        <v>6</v>
      </c>
      <c r="H102" s="393"/>
      <c r="I102" s="393"/>
      <c r="J102" s="393" t="s">
        <v>341</v>
      </c>
    </row>
    <row r="103" spans="1:10" s="379" customFormat="1">
      <c r="A103" s="393" t="b">
        <v>1</v>
      </c>
      <c r="B103" s="393" t="s">
        <v>755</v>
      </c>
      <c r="C103" s="393">
        <v>91</v>
      </c>
      <c r="D103" s="393">
        <v>236</v>
      </c>
      <c r="E103" s="393">
        <v>41</v>
      </c>
      <c r="F103" s="393">
        <v>9</v>
      </c>
      <c r="G103" s="393">
        <v>6</v>
      </c>
      <c r="H103" s="393"/>
      <c r="I103" s="393"/>
      <c r="J103" s="393" t="s">
        <v>341</v>
      </c>
    </row>
    <row r="104" spans="1:10" s="379" customFormat="1">
      <c r="A104" s="395" t="b">
        <v>1</v>
      </c>
      <c r="B104" s="395" t="s">
        <v>756</v>
      </c>
      <c r="C104" s="395">
        <v>92</v>
      </c>
      <c r="D104" s="395">
        <v>278</v>
      </c>
      <c r="E104" s="395">
        <v>48</v>
      </c>
      <c r="F104" s="395">
        <v>9</v>
      </c>
      <c r="G104" s="395">
        <v>6</v>
      </c>
      <c r="H104" s="395"/>
      <c r="I104" s="395"/>
      <c r="J104" s="395" t="s">
        <v>341</v>
      </c>
    </row>
    <row r="105" spans="1:10">
      <c r="A105" s="78" t="b">
        <v>1</v>
      </c>
      <c r="B105" s="78" t="s">
        <v>175</v>
      </c>
      <c r="C105" s="78">
        <v>201</v>
      </c>
      <c r="D105" s="78">
        <v>152</v>
      </c>
      <c r="E105" s="78">
        <v>113</v>
      </c>
      <c r="F105" s="78">
        <v>9</v>
      </c>
      <c r="G105" s="78">
        <v>6</v>
      </c>
      <c r="H105" s="78"/>
      <c r="I105" s="78"/>
      <c r="J105" s="78"/>
    </row>
    <row r="106" spans="1:10">
      <c r="A106" s="78" t="b">
        <v>1</v>
      </c>
      <c r="B106" s="78" t="s">
        <v>170</v>
      </c>
      <c r="C106" s="78">
        <v>202</v>
      </c>
      <c r="D106" s="78">
        <v>43</v>
      </c>
      <c r="E106" s="78">
        <v>137</v>
      </c>
      <c r="F106" s="78">
        <v>9</v>
      </c>
      <c r="G106" s="78">
        <v>6</v>
      </c>
      <c r="H106" s="78"/>
      <c r="I106" s="78"/>
      <c r="J106" s="78"/>
    </row>
    <row r="107" spans="1:10">
      <c r="A107" s="78" t="b">
        <v>1</v>
      </c>
      <c r="B107" s="78" t="s">
        <v>275</v>
      </c>
      <c r="C107" s="78">
        <v>203</v>
      </c>
      <c r="D107" s="78">
        <v>98</v>
      </c>
      <c r="E107" s="78">
        <v>149</v>
      </c>
      <c r="F107" s="78">
        <v>9</v>
      </c>
      <c r="G107" s="78">
        <v>6</v>
      </c>
      <c r="H107" s="78"/>
      <c r="I107" s="78"/>
      <c r="J107" s="78"/>
    </row>
    <row r="108" spans="1:10" s="124" customFormat="1">
      <c r="A108" s="124" t="b">
        <v>1</v>
      </c>
      <c r="B108" s="124" t="s">
        <v>383</v>
      </c>
      <c r="C108" s="124">
        <v>202</v>
      </c>
      <c r="D108" s="124">
        <v>270</v>
      </c>
      <c r="E108" s="124">
        <v>160</v>
      </c>
      <c r="F108" s="124">
        <v>9</v>
      </c>
      <c r="G108" s="124">
        <v>6</v>
      </c>
    </row>
    <row r="109" spans="1:10">
      <c r="A109" s="78" t="b">
        <v>1</v>
      </c>
      <c r="B109" s="78" t="s">
        <v>276</v>
      </c>
      <c r="C109" s="78">
        <v>205</v>
      </c>
      <c r="D109" s="78">
        <v>111</v>
      </c>
      <c r="E109" s="78">
        <v>143</v>
      </c>
      <c r="F109" s="78">
        <v>9</v>
      </c>
      <c r="G109" s="78">
        <v>6</v>
      </c>
      <c r="H109" s="78"/>
      <c r="I109" s="78"/>
      <c r="J109" s="78"/>
    </row>
    <row r="110" spans="1:10" s="124" customFormat="1">
      <c r="A110" s="124" t="b">
        <v>1</v>
      </c>
      <c r="B110" s="124" t="s">
        <v>384</v>
      </c>
      <c r="C110" s="124">
        <v>202</v>
      </c>
      <c r="D110" s="124">
        <v>43</v>
      </c>
      <c r="E110" s="124">
        <v>137</v>
      </c>
      <c r="F110" s="124">
        <v>9</v>
      </c>
      <c r="G110" s="124">
        <v>6</v>
      </c>
    </row>
    <row r="111" spans="1:10" s="100" customFormat="1">
      <c r="A111" s="100" t="b">
        <v>1</v>
      </c>
      <c r="B111" s="100" t="s">
        <v>306</v>
      </c>
      <c r="C111" s="100">
        <v>301</v>
      </c>
      <c r="D111" s="100">
        <v>71</v>
      </c>
      <c r="E111" s="100">
        <v>75</v>
      </c>
      <c r="F111" s="100">
        <v>9</v>
      </c>
      <c r="G111" s="100">
        <v>6</v>
      </c>
    </row>
    <row r="112" spans="1:10" s="100" customFormat="1">
      <c r="A112" s="100" t="b">
        <v>1</v>
      </c>
      <c r="B112" s="100" t="s">
        <v>197</v>
      </c>
      <c r="C112" s="100">
        <v>302</v>
      </c>
      <c r="D112" s="100">
        <v>71</v>
      </c>
      <c r="E112" s="100">
        <v>75</v>
      </c>
      <c r="F112" s="100">
        <v>9</v>
      </c>
      <c r="G112" s="100">
        <v>6</v>
      </c>
    </row>
    <row r="113" spans="1:10" s="100" customFormat="1">
      <c r="A113" s="100" t="b">
        <v>1</v>
      </c>
      <c r="B113" s="100" t="s">
        <v>198</v>
      </c>
      <c r="C113" s="100">
        <v>303</v>
      </c>
      <c r="D113" s="100">
        <v>71</v>
      </c>
      <c r="E113" s="100">
        <v>75</v>
      </c>
      <c r="F113" s="100">
        <v>9</v>
      </c>
      <c r="G113" s="100">
        <v>6</v>
      </c>
    </row>
    <row r="114" spans="1:10" s="100" customFormat="1">
      <c r="A114" s="100" t="b">
        <v>1</v>
      </c>
      <c r="B114" s="100" t="s">
        <v>199</v>
      </c>
      <c r="C114" s="100">
        <v>304</v>
      </c>
      <c r="D114" s="100">
        <v>71</v>
      </c>
      <c r="E114" s="100">
        <v>75</v>
      </c>
      <c r="F114" s="100">
        <v>9</v>
      </c>
      <c r="G114" s="100">
        <v>6</v>
      </c>
    </row>
    <row r="115" spans="1:10" s="100" customFormat="1">
      <c r="A115" s="100" t="b">
        <v>1</v>
      </c>
      <c r="B115" s="100" t="s">
        <v>200</v>
      </c>
      <c r="C115" s="100">
        <v>305</v>
      </c>
      <c r="D115" s="100">
        <v>71</v>
      </c>
      <c r="E115" s="100">
        <v>75</v>
      </c>
      <c r="F115" s="100">
        <v>9</v>
      </c>
      <c r="G115" s="100">
        <v>6</v>
      </c>
    </row>
    <row r="116" spans="1:10" s="100" customFormat="1">
      <c r="A116" s="100" t="b">
        <v>1</v>
      </c>
      <c r="B116" s="100" t="s">
        <v>201</v>
      </c>
      <c r="C116" s="100">
        <v>306</v>
      </c>
      <c r="D116" s="100">
        <v>71</v>
      </c>
      <c r="E116" s="100">
        <v>75</v>
      </c>
      <c r="F116" s="100">
        <v>9</v>
      </c>
      <c r="G116" s="100">
        <v>6</v>
      </c>
    </row>
    <row r="117" spans="1:10" s="100" customFormat="1">
      <c r="A117" s="100" t="b">
        <v>1</v>
      </c>
      <c r="B117" s="100" t="s">
        <v>202</v>
      </c>
      <c r="C117" s="100">
        <v>307</v>
      </c>
      <c r="D117" s="100">
        <v>71</v>
      </c>
      <c r="E117" s="100">
        <v>75</v>
      </c>
      <c r="F117" s="100">
        <v>9</v>
      </c>
      <c r="G117" s="100">
        <v>6</v>
      </c>
    </row>
    <row r="118" spans="1:10" s="100" customFormat="1">
      <c r="A118" s="100" t="b">
        <v>1</v>
      </c>
      <c r="B118" s="100" t="s">
        <v>203</v>
      </c>
      <c r="C118" s="100">
        <v>308</v>
      </c>
      <c r="D118" s="100">
        <v>71</v>
      </c>
      <c r="E118" s="100">
        <v>75</v>
      </c>
      <c r="F118" s="100">
        <v>9</v>
      </c>
      <c r="G118" s="100">
        <v>6</v>
      </c>
    </row>
    <row r="119" spans="1:10" s="100" customFormat="1">
      <c r="A119" s="100" t="b">
        <v>1</v>
      </c>
      <c r="B119" s="100" t="s">
        <v>204</v>
      </c>
      <c r="C119" s="100">
        <v>309</v>
      </c>
      <c r="D119" s="100">
        <v>71</v>
      </c>
      <c r="E119" s="100">
        <v>75</v>
      </c>
      <c r="F119" s="100">
        <v>9</v>
      </c>
      <c r="G119" s="100">
        <v>6</v>
      </c>
    </row>
    <row r="120" spans="1:10" s="100" customFormat="1">
      <c r="A120" s="100" t="b">
        <v>1</v>
      </c>
      <c r="B120" s="100" t="s">
        <v>205</v>
      </c>
      <c r="C120" s="100">
        <v>310</v>
      </c>
      <c r="D120" s="100">
        <v>71</v>
      </c>
      <c r="E120" s="100">
        <v>75</v>
      </c>
      <c r="F120" s="100">
        <v>9</v>
      </c>
      <c r="G120" s="100">
        <v>6</v>
      </c>
    </row>
    <row r="121" spans="1:10" s="100" customFormat="1">
      <c r="A121" s="100" t="b">
        <v>1</v>
      </c>
      <c r="B121" s="100" t="s">
        <v>206</v>
      </c>
      <c r="C121" s="100">
        <v>311</v>
      </c>
      <c r="D121" s="100">
        <v>71</v>
      </c>
      <c r="E121" s="100">
        <v>75</v>
      </c>
      <c r="F121" s="100">
        <v>9</v>
      </c>
      <c r="G121" s="100">
        <v>6</v>
      </c>
    </row>
    <row r="122" spans="1:10" s="100" customFormat="1">
      <c r="A122" s="100" t="b">
        <v>1</v>
      </c>
      <c r="B122" s="100" t="s">
        <v>207</v>
      </c>
      <c r="C122" s="100">
        <v>312</v>
      </c>
      <c r="D122" s="100">
        <v>71</v>
      </c>
      <c r="E122" s="100">
        <v>75</v>
      </c>
      <c r="F122" s="100">
        <v>9</v>
      </c>
      <c r="G122" s="100">
        <v>6</v>
      </c>
    </row>
    <row r="123" spans="1:10" s="100" customFormat="1">
      <c r="A123" s="100" t="b">
        <v>1</v>
      </c>
      <c r="B123" s="100" t="s">
        <v>208</v>
      </c>
      <c r="C123" s="100">
        <v>313</v>
      </c>
      <c r="D123" s="100">
        <v>71</v>
      </c>
      <c r="E123" s="100">
        <v>75</v>
      </c>
      <c r="F123" s="100">
        <v>9</v>
      </c>
      <c r="G123" s="100">
        <v>6</v>
      </c>
    </row>
    <row r="124" spans="1:10" s="100" customFormat="1">
      <c r="A124" s="100" t="b">
        <v>1</v>
      </c>
      <c r="B124" s="100" t="s">
        <v>209</v>
      </c>
      <c r="C124" s="100">
        <v>314</v>
      </c>
      <c r="D124" s="100">
        <v>71</v>
      </c>
      <c r="E124" s="100">
        <v>75</v>
      </c>
      <c r="F124" s="100">
        <v>9</v>
      </c>
      <c r="G124" s="100">
        <v>6</v>
      </c>
    </row>
    <row r="125" spans="1:10" s="100" customFormat="1">
      <c r="A125" s="100" t="b">
        <v>1</v>
      </c>
      <c r="B125" s="100" t="s">
        <v>210</v>
      </c>
      <c r="C125" s="100">
        <v>315</v>
      </c>
      <c r="D125" s="100">
        <v>71</v>
      </c>
      <c r="E125" s="100">
        <v>75</v>
      </c>
      <c r="F125" s="100">
        <v>9</v>
      </c>
      <c r="G125" s="100">
        <v>6</v>
      </c>
    </row>
    <row r="126" spans="1:10" s="108" customFormat="1">
      <c r="A126" s="110" t="b">
        <v>1</v>
      </c>
      <c r="B126" s="110" t="s">
        <v>339</v>
      </c>
      <c r="C126" s="110">
        <v>316</v>
      </c>
      <c r="D126" s="223">
        <v>114</v>
      </c>
      <c r="E126" s="223">
        <v>70</v>
      </c>
      <c r="F126" s="110">
        <v>9</v>
      </c>
      <c r="G126" s="110">
        <v>6</v>
      </c>
      <c r="H126" s="110"/>
      <c r="I126" s="110"/>
      <c r="J126" s="110" t="s">
        <v>341</v>
      </c>
    </row>
    <row r="127" spans="1:10" ht="13.5">
      <c r="A127" s="112" t="b">
        <v>1</v>
      </c>
      <c r="B127" s="146" t="s">
        <v>516</v>
      </c>
      <c r="C127" s="146">
        <v>402</v>
      </c>
      <c r="D127" s="146">
        <v>6</v>
      </c>
      <c r="E127" s="146">
        <v>16</v>
      </c>
      <c r="F127" s="146">
        <v>9</v>
      </c>
      <c r="G127" s="146">
        <v>6</v>
      </c>
      <c r="H127" s="77"/>
      <c r="I127" s="77"/>
      <c r="J127" s="77"/>
    </row>
    <row r="128" spans="1:10" s="112" customFormat="1" ht="13.5">
      <c r="A128" s="112" t="b">
        <v>1</v>
      </c>
      <c r="B128" s="112" t="s">
        <v>381</v>
      </c>
      <c r="C128" s="112">
        <v>403</v>
      </c>
      <c r="D128" s="138">
        <v>40</v>
      </c>
      <c r="E128" s="138">
        <v>120</v>
      </c>
      <c r="F128" s="112">
        <v>9</v>
      </c>
      <c r="G128" s="112">
        <v>6</v>
      </c>
      <c r="H128" s="122"/>
      <c r="I128" s="122"/>
      <c r="J128" s="122"/>
    </row>
    <row r="129" spans="1:10" s="124" customFormat="1">
      <c r="A129" s="124" t="b">
        <v>1</v>
      </c>
      <c r="B129" s="124" t="s">
        <v>540</v>
      </c>
      <c r="C129" s="124">
        <v>202</v>
      </c>
      <c r="D129" s="124">
        <v>40</v>
      </c>
      <c r="E129" s="124">
        <v>40</v>
      </c>
      <c r="F129" s="124">
        <v>9</v>
      </c>
      <c r="G129" s="124">
        <v>6</v>
      </c>
    </row>
    <row r="130" spans="1:10" s="124" customFormat="1">
      <c r="A130" s="124" t="b">
        <v>1</v>
      </c>
      <c r="B130" s="124" t="s">
        <v>541</v>
      </c>
      <c r="C130" s="124">
        <v>202</v>
      </c>
      <c r="D130" s="124">
        <v>40</v>
      </c>
      <c r="E130" s="124">
        <v>40</v>
      </c>
      <c r="F130" s="124">
        <v>9</v>
      </c>
      <c r="G130" s="124">
        <v>6</v>
      </c>
    </row>
    <row r="131" spans="1:10" s="124" customFormat="1">
      <c r="A131" s="124" t="b">
        <v>1</v>
      </c>
      <c r="B131" s="124" t="s">
        <v>602</v>
      </c>
      <c r="C131" s="124">
        <v>202</v>
      </c>
      <c r="D131" s="124">
        <v>40</v>
      </c>
      <c r="E131" s="124">
        <v>30</v>
      </c>
      <c r="F131" s="124">
        <v>9</v>
      </c>
      <c r="G131" s="124">
        <v>6</v>
      </c>
    </row>
    <row r="132" spans="1:10" s="124" customFormat="1">
      <c r="A132" s="124" t="b">
        <v>1</v>
      </c>
      <c r="B132" s="124" t="s">
        <v>603</v>
      </c>
      <c r="C132" s="124">
        <v>202</v>
      </c>
      <c r="D132" s="124">
        <v>40</v>
      </c>
      <c r="E132" s="124">
        <v>30</v>
      </c>
      <c r="F132" s="124">
        <v>9</v>
      </c>
      <c r="G132" s="124">
        <v>6</v>
      </c>
    </row>
    <row r="133" spans="1:10" s="124" customFormat="1">
      <c r="A133" s="124" t="b">
        <v>1</v>
      </c>
      <c r="B133" s="124" t="s">
        <v>604</v>
      </c>
      <c r="C133" s="124">
        <v>202</v>
      </c>
      <c r="D133" s="124">
        <v>40</v>
      </c>
      <c r="E133" s="124">
        <v>30</v>
      </c>
      <c r="F133" s="124">
        <v>9</v>
      </c>
      <c r="G133" s="124">
        <v>6</v>
      </c>
    </row>
    <row r="134" spans="1:10" s="307" customFormat="1">
      <c r="A134" s="308" t="b">
        <v>1</v>
      </c>
      <c r="B134" s="308" t="s">
        <v>695</v>
      </c>
      <c r="C134" s="308">
        <v>404</v>
      </c>
      <c r="D134" s="308">
        <v>169</v>
      </c>
      <c r="E134" s="308">
        <v>409</v>
      </c>
      <c r="F134" s="308">
        <v>9</v>
      </c>
      <c r="G134" s="308">
        <v>6</v>
      </c>
    </row>
    <row r="135" spans="1:10" s="112" customFormat="1">
      <c r="A135" s="112" t="s">
        <v>63</v>
      </c>
    </row>
    <row r="136" spans="1:10" ht="13.5">
      <c r="A136" s="78" t="b">
        <v>1</v>
      </c>
      <c r="B136" s="78" t="s">
        <v>271</v>
      </c>
      <c r="C136" s="78">
        <v>47</v>
      </c>
      <c r="D136" s="78">
        <v>154</v>
      </c>
      <c r="E136" s="78">
        <v>149</v>
      </c>
      <c r="F136" s="78">
        <v>9</v>
      </c>
      <c r="G136" s="78">
        <v>6</v>
      </c>
      <c r="H136" s="77"/>
      <c r="I136" s="77"/>
      <c r="J136" s="78" t="s">
        <v>268</v>
      </c>
    </row>
    <row r="142" spans="1:10">
      <c r="F142" s="112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0"/>
  <sheetViews>
    <sheetView workbookViewId="0">
      <pane ySplit="6" topLeftCell="A37" activePane="bottomLeft" state="frozen"/>
      <selection pane="bottomLeft" activeCell="G98" sqref="G98"/>
    </sheetView>
  </sheetViews>
  <sheetFormatPr defaultColWidth="9" defaultRowHeight="13.5"/>
  <cols>
    <col min="1" max="1" width="5.25" style="1" bestFit="1" customWidth="1"/>
    <col min="2" max="2" width="6.625" style="1" customWidth="1"/>
    <col min="3" max="3" width="7.75" style="1" customWidth="1"/>
    <col min="4" max="4" width="7.25" style="1" customWidth="1"/>
    <col min="5" max="5" width="7" style="1" customWidth="1"/>
    <col min="6" max="6" width="6.375" style="1" customWidth="1"/>
    <col min="7" max="7" width="6.5" style="1" customWidth="1"/>
    <col min="8" max="8" width="9.625" customWidth="1"/>
    <col min="9" max="9" width="11.25" style="1" customWidth="1"/>
    <col min="10" max="10" width="9" style="2"/>
    <col min="11" max="16384" width="9" style="1"/>
  </cols>
  <sheetData>
    <row r="1" spans="1:13" s="17" customFormat="1">
      <c r="A1" s="38" t="s">
        <v>123</v>
      </c>
      <c r="B1" s="35" t="s">
        <v>21</v>
      </c>
      <c r="C1" s="35" t="s">
        <v>41</v>
      </c>
      <c r="D1" s="35" t="s">
        <v>124</v>
      </c>
      <c r="E1" s="35" t="s">
        <v>125</v>
      </c>
      <c r="F1" s="35" t="s">
        <v>9</v>
      </c>
      <c r="G1" s="35" t="s">
        <v>11</v>
      </c>
      <c r="H1" s="35" t="s">
        <v>131</v>
      </c>
      <c r="I1" s="37" t="s">
        <v>44</v>
      </c>
      <c r="J1" s="36" t="s">
        <v>48</v>
      </c>
      <c r="K1" s="34"/>
      <c r="L1" s="34"/>
      <c r="M1" s="34"/>
    </row>
    <row r="2" spans="1:13" s="17" customFormat="1">
      <c r="A2" s="38" t="s">
        <v>126</v>
      </c>
      <c r="B2" s="35" t="s">
        <v>21</v>
      </c>
      <c r="C2" s="35" t="s">
        <v>41</v>
      </c>
      <c r="D2" s="35" t="s">
        <v>124</v>
      </c>
      <c r="E2" s="35" t="s">
        <v>125</v>
      </c>
      <c r="F2" s="35" t="s">
        <v>9</v>
      </c>
      <c r="G2" s="35" t="s">
        <v>11</v>
      </c>
      <c r="H2" s="35" t="s">
        <v>131</v>
      </c>
      <c r="I2" s="37" t="s">
        <v>44</v>
      </c>
      <c r="J2" s="36"/>
      <c r="K2" s="34"/>
      <c r="L2" s="34"/>
      <c r="M2" s="34"/>
    </row>
    <row r="3" spans="1:13" s="17" customFormat="1">
      <c r="A3" s="38" t="s">
        <v>127</v>
      </c>
      <c r="B3" s="35" t="s">
        <v>1</v>
      </c>
      <c r="C3" s="35" t="s">
        <v>4</v>
      </c>
      <c r="D3" s="35" t="s">
        <v>4</v>
      </c>
      <c r="E3" s="35" t="s">
        <v>4</v>
      </c>
      <c r="F3" s="35" t="s">
        <v>4</v>
      </c>
      <c r="G3" s="35" t="s">
        <v>4</v>
      </c>
      <c r="H3" s="35" t="s">
        <v>1</v>
      </c>
      <c r="I3" s="37" t="s">
        <v>4</v>
      </c>
      <c r="J3" s="36"/>
      <c r="K3" s="34"/>
      <c r="L3" s="34"/>
      <c r="M3" s="34"/>
    </row>
    <row r="4" spans="1:13" s="17" customFormat="1">
      <c r="A4" s="38" t="s">
        <v>128</v>
      </c>
      <c r="B4" s="35" t="s">
        <v>132</v>
      </c>
      <c r="C4" s="35" t="s">
        <v>56</v>
      </c>
      <c r="D4" s="35" t="s">
        <v>56</v>
      </c>
      <c r="E4" s="35" t="s">
        <v>56</v>
      </c>
      <c r="F4" s="35" t="s">
        <v>56</v>
      </c>
      <c r="G4" s="35" t="s">
        <v>56</v>
      </c>
      <c r="H4" s="35" t="s">
        <v>56</v>
      </c>
      <c r="I4" s="35" t="s">
        <v>56</v>
      </c>
      <c r="J4" s="36"/>
      <c r="K4" s="34"/>
      <c r="L4" s="34"/>
      <c r="M4" s="34"/>
    </row>
    <row r="5" spans="1:13" s="17" customFormat="1">
      <c r="A5" s="38" t="s">
        <v>129</v>
      </c>
      <c r="B5" s="35" t="s">
        <v>22</v>
      </c>
      <c r="C5" s="35" t="s">
        <v>42</v>
      </c>
      <c r="D5" s="35" t="s">
        <v>27</v>
      </c>
      <c r="E5" s="35" t="s">
        <v>28</v>
      </c>
      <c r="F5" s="35" t="s">
        <v>29</v>
      </c>
      <c r="G5" s="35" t="s">
        <v>30</v>
      </c>
      <c r="H5" s="35" t="s">
        <v>43</v>
      </c>
      <c r="I5" s="37" t="s">
        <v>45</v>
      </c>
      <c r="J5" s="36"/>
      <c r="K5" s="34"/>
      <c r="L5" s="34"/>
      <c r="M5" s="34"/>
    </row>
    <row r="6" spans="1:13" s="17" customFormat="1">
      <c r="A6" s="38" t="s">
        <v>130</v>
      </c>
      <c r="B6" s="34"/>
      <c r="C6" s="34"/>
      <c r="D6" s="34"/>
      <c r="E6" s="34"/>
      <c r="F6" s="34"/>
      <c r="G6" s="34"/>
      <c r="H6" s="33"/>
      <c r="I6" s="34"/>
      <c r="J6" s="36"/>
      <c r="K6" s="34"/>
      <c r="L6" s="34"/>
      <c r="M6" s="34"/>
    </row>
    <row r="7" spans="1:13" ht="11.25">
      <c r="A7" s="83" t="b">
        <v>1</v>
      </c>
      <c r="B7" s="83" t="s">
        <v>277</v>
      </c>
      <c r="C7" s="83">
        <v>32</v>
      </c>
      <c r="D7" s="143">
        <v>190</v>
      </c>
      <c r="E7" s="143">
        <v>302</v>
      </c>
      <c r="F7" s="83">
        <v>9</v>
      </c>
      <c r="G7" s="83">
        <v>6</v>
      </c>
      <c r="H7" s="83" t="s">
        <v>278</v>
      </c>
      <c r="I7" s="83">
        <v>31</v>
      </c>
      <c r="J7" s="83"/>
      <c r="K7" s="83" t="s">
        <v>279</v>
      </c>
      <c r="L7" s="83"/>
      <c r="M7" s="83"/>
    </row>
    <row r="8" spans="1:13" s="355" customFormat="1" ht="11.25">
      <c r="A8" s="358" t="b">
        <v>1</v>
      </c>
      <c r="B8" s="358" t="s">
        <v>142</v>
      </c>
      <c r="C8" s="358">
        <v>73</v>
      </c>
      <c r="D8" s="358">
        <v>299</v>
      </c>
      <c r="E8" s="358">
        <v>152</v>
      </c>
      <c r="F8" s="358">
        <v>9</v>
      </c>
      <c r="G8" s="358">
        <v>6</v>
      </c>
      <c r="H8" s="358" t="s">
        <v>747</v>
      </c>
      <c r="I8" s="358">
        <v>74</v>
      </c>
      <c r="J8" s="358"/>
      <c r="K8" s="358" t="s">
        <v>640</v>
      </c>
      <c r="L8" s="356"/>
      <c r="M8" s="356"/>
    </row>
    <row r="9" spans="1:13" s="274" customFormat="1" ht="11.25">
      <c r="A9" s="276" t="b">
        <v>1</v>
      </c>
      <c r="B9" s="313" t="s">
        <v>690</v>
      </c>
      <c r="C9" s="313">
        <v>60</v>
      </c>
      <c r="D9" s="313">
        <v>31</v>
      </c>
      <c r="E9" s="313">
        <v>167</v>
      </c>
      <c r="F9" s="313">
        <v>9</v>
      </c>
      <c r="G9" s="313">
        <v>6</v>
      </c>
      <c r="H9" s="313" t="s">
        <v>689</v>
      </c>
      <c r="I9" s="313">
        <v>59</v>
      </c>
      <c r="J9" s="276"/>
      <c r="K9" s="276" t="s">
        <v>640</v>
      </c>
      <c r="L9" s="276"/>
      <c r="M9" s="276"/>
    </row>
    <row r="10" spans="1:13" s="274" customFormat="1" ht="11.25">
      <c r="A10" s="276" t="b">
        <v>1</v>
      </c>
      <c r="B10" s="312" t="s">
        <v>689</v>
      </c>
      <c r="C10" s="312">
        <v>58</v>
      </c>
      <c r="D10" s="312">
        <v>266</v>
      </c>
      <c r="E10" s="312">
        <v>242</v>
      </c>
      <c r="F10" s="312">
        <v>9</v>
      </c>
      <c r="G10" s="312">
        <v>6</v>
      </c>
      <c r="H10" s="312" t="s">
        <v>698</v>
      </c>
      <c r="I10" s="312">
        <v>57</v>
      </c>
      <c r="J10" s="276"/>
      <c r="K10" s="276" t="s">
        <v>640</v>
      </c>
      <c r="L10" s="276"/>
      <c r="M10" s="276"/>
    </row>
    <row r="11" spans="1:13" s="274" customFormat="1" ht="11.25">
      <c r="A11" s="276" t="b">
        <v>1</v>
      </c>
      <c r="B11" s="312" t="s">
        <v>689</v>
      </c>
      <c r="C11" s="312">
        <v>59</v>
      </c>
      <c r="D11" s="312">
        <v>263</v>
      </c>
      <c r="E11" s="312">
        <v>107</v>
      </c>
      <c r="F11" s="312">
        <v>9</v>
      </c>
      <c r="G11" s="312">
        <v>6</v>
      </c>
      <c r="H11" s="312" t="s">
        <v>690</v>
      </c>
      <c r="I11" s="312">
        <v>60</v>
      </c>
      <c r="J11" s="276"/>
      <c r="K11" s="276" t="s">
        <v>640</v>
      </c>
      <c r="L11" s="276"/>
      <c r="M11" s="276"/>
    </row>
    <row r="12" spans="1:13" s="274" customFormat="1" ht="11.25">
      <c r="A12" s="276" t="b">
        <v>1</v>
      </c>
      <c r="B12" s="314" t="s">
        <v>698</v>
      </c>
      <c r="C12" s="314">
        <v>56</v>
      </c>
      <c r="D12" s="314">
        <v>33</v>
      </c>
      <c r="E12" s="314">
        <v>241</v>
      </c>
      <c r="F12" s="314">
        <v>9</v>
      </c>
      <c r="G12" s="314">
        <v>6</v>
      </c>
      <c r="H12" s="314" t="s">
        <v>106</v>
      </c>
      <c r="I12" s="314">
        <v>55</v>
      </c>
      <c r="J12" s="276"/>
      <c r="K12" s="276" t="s">
        <v>640</v>
      </c>
      <c r="L12" s="276"/>
      <c r="M12" s="276"/>
    </row>
    <row r="13" spans="1:13" s="274" customFormat="1" ht="11.25">
      <c r="A13" s="276" t="b">
        <v>1</v>
      </c>
      <c r="B13" s="314" t="s">
        <v>698</v>
      </c>
      <c r="C13" s="314">
        <v>57</v>
      </c>
      <c r="D13" s="314">
        <v>451</v>
      </c>
      <c r="E13" s="314">
        <v>233</v>
      </c>
      <c r="F13" s="314">
        <v>9</v>
      </c>
      <c r="G13" s="314">
        <v>6</v>
      </c>
      <c r="H13" s="314" t="s">
        <v>689</v>
      </c>
      <c r="I13" s="314">
        <v>58</v>
      </c>
      <c r="J13" s="276"/>
      <c r="K13" s="276" t="s">
        <v>640</v>
      </c>
      <c r="L13" s="276"/>
      <c r="M13" s="276"/>
    </row>
    <row r="14" spans="1:13" ht="11.25">
      <c r="A14" s="83" t="b">
        <v>1</v>
      </c>
      <c r="B14" s="83" t="s">
        <v>280</v>
      </c>
      <c r="C14" s="83">
        <v>42</v>
      </c>
      <c r="D14" s="83">
        <v>124</v>
      </c>
      <c r="E14" s="83">
        <v>78</v>
      </c>
      <c r="F14" s="83">
        <v>9</v>
      </c>
      <c r="G14" s="83">
        <v>6</v>
      </c>
      <c r="H14" s="83" t="s">
        <v>281</v>
      </c>
      <c r="I14" s="83">
        <v>41</v>
      </c>
      <c r="J14" s="83"/>
      <c r="K14" s="83" t="s">
        <v>279</v>
      </c>
      <c r="L14" s="83"/>
      <c r="M14" s="83"/>
    </row>
    <row r="15" spans="1:13" ht="11.25">
      <c r="A15" s="83" t="b">
        <v>1</v>
      </c>
      <c r="B15" s="83" t="s">
        <v>282</v>
      </c>
      <c r="C15" s="83">
        <v>16</v>
      </c>
      <c r="D15" s="83">
        <v>17</v>
      </c>
      <c r="E15" s="83">
        <v>159</v>
      </c>
      <c r="F15" s="83">
        <v>9</v>
      </c>
      <c r="G15" s="83">
        <v>6</v>
      </c>
      <c r="H15" s="83" t="s">
        <v>281</v>
      </c>
      <c r="I15" s="83">
        <v>15</v>
      </c>
      <c r="J15" s="83"/>
      <c r="K15" s="83" t="s">
        <v>279</v>
      </c>
      <c r="L15" s="83"/>
      <c r="M15" s="83"/>
    </row>
    <row r="16" spans="1:13" ht="11.25">
      <c r="A16" s="83" t="b">
        <v>1</v>
      </c>
      <c r="B16" s="83" t="s">
        <v>282</v>
      </c>
      <c r="C16" s="83">
        <v>43</v>
      </c>
      <c r="D16" s="83">
        <v>200</v>
      </c>
      <c r="E16" s="83">
        <v>5</v>
      </c>
      <c r="F16" s="83">
        <v>9</v>
      </c>
      <c r="G16" s="83">
        <v>6</v>
      </c>
      <c r="H16" s="83" t="s">
        <v>283</v>
      </c>
      <c r="I16" s="83">
        <v>44</v>
      </c>
      <c r="J16" s="83"/>
      <c r="K16" s="83" t="s">
        <v>279</v>
      </c>
      <c r="L16" s="83"/>
      <c r="M16" s="83"/>
    </row>
    <row r="17" spans="1:13" ht="11.25">
      <c r="A17" s="83" t="b">
        <v>1</v>
      </c>
      <c r="B17" s="83" t="s">
        <v>281</v>
      </c>
      <c r="C17" s="83">
        <v>14</v>
      </c>
      <c r="D17" s="83">
        <v>31</v>
      </c>
      <c r="E17" s="83">
        <v>243</v>
      </c>
      <c r="F17" s="83">
        <v>9</v>
      </c>
      <c r="G17" s="83">
        <v>6</v>
      </c>
      <c r="H17" s="83" t="s">
        <v>284</v>
      </c>
      <c r="I17" s="83">
        <v>13</v>
      </c>
      <c r="J17" s="83"/>
      <c r="K17" s="83" t="s">
        <v>279</v>
      </c>
      <c r="L17" s="83"/>
      <c r="M17" s="83"/>
    </row>
    <row r="18" spans="1:13" ht="11.25">
      <c r="A18" s="83" t="b">
        <v>1</v>
      </c>
      <c r="B18" s="83" t="s">
        <v>281</v>
      </c>
      <c r="C18" s="83">
        <v>41</v>
      </c>
      <c r="D18" s="83">
        <v>35</v>
      </c>
      <c r="E18" s="83">
        <v>69</v>
      </c>
      <c r="F18" s="83">
        <v>9</v>
      </c>
      <c r="G18" s="83">
        <v>6</v>
      </c>
      <c r="H18" s="83" t="s">
        <v>280</v>
      </c>
      <c r="I18" s="83">
        <v>42</v>
      </c>
      <c r="J18" s="83"/>
      <c r="K18" s="83" t="s">
        <v>279</v>
      </c>
      <c r="L18" s="83"/>
      <c r="M18" s="83"/>
    </row>
    <row r="19" spans="1:13" ht="11.25">
      <c r="A19" s="83" t="b">
        <v>1</v>
      </c>
      <c r="B19" s="83" t="s">
        <v>281</v>
      </c>
      <c r="C19" s="83">
        <v>15</v>
      </c>
      <c r="D19" s="83">
        <v>234</v>
      </c>
      <c r="E19" s="83">
        <v>232</v>
      </c>
      <c r="F19" s="83">
        <v>9</v>
      </c>
      <c r="G19" s="83">
        <v>6</v>
      </c>
      <c r="H19" s="83" t="s">
        <v>282</v>
      </c>
      <c r="I19" s="83">
        <v>16</v>
      </c>
      <c r="J19" s="83"/>
      <c r="K19" s="83" t="s">
        <v>279</v>
      </c>
      <c r="L19" s="83"/>
      <c r="M19" s="83"/>
    </row>
    <row r="20" spans="1:13" ht="11.25">
      <c r="A20" s="83" t="b">
        <v>1</v>
      </c>
      <c r="B20" s="82" t="s">
        <v>284</v>
      </c>
      <c r="C20" s="83">
        <v>12</v>
      </c>
      <c r="D20" s="90">
        <v>376</v>
      </c>
      <c r="E20" s="90">
        <v>325</v>
      </c>
      <c r="F20" s="83">
        <v>9</v>
      </c>
      <c r="G20" s="83">
        <v>6</v>
      </c>
      <c r="H20" s="83" t="s">
        <v>285</v>
      </c>
      <c r="I20" s="83">
        <v>11</v>
      </c>
      <c r="J20" s="84"/>
      <c r="K20" s="82" t="s">
        <v>279</v>
      </c>
      <c r="L20" s="83"/>
      <c r="M20" s="83"/>
    </row>
    <row r="21" spans="1:13" ht="11.25">
      <c r="A21" s="83" t="b">
        <v>1</v>
      </c>
      <c r="B21" s="82" t="s">
        <v>284</v>
      </c>
      <c r="C21" s="83">
        <v>13</v>
      </c>
      <c r="D21" s="83">
        <v>401</v>
      </c>
      <c r="E21" s="83">
        <v>51</v>
      </c>
      <c r="F21" s="83">
        <v>9</v>
      </c>
      <c r="G21" s="83">
        <v>6</v>
      </c>
      <c r="H21" s="83" t="s">
        <v>281</v>
      </c>
      <c r="I21" s="83">
        <v>14</v>
      </c>
      <c r="J21" s="84"/>
      <c r="K21" s="82" t="s">
        <v>279</v>
      </c>
      <c r="L21" s="83"/>
      <c r="M21" s="83"/>
    </row>
    <row r="22" spans="1:13" ht="11.25">
      <c r="A22" s="83" t="b">
        <v>1</v>
      </c>
      <c r="B22" s="82" t="s">
        <v>284</v>
      </c>
      <c r="C22" s="83">
        <v>29</v>
      </c>
      <c r="D22" s="83">
        <v>16</v>
      </c>
      <c r="E22" s="83">
        <v>2</v>
      </c>
      <c r="F22" s="83">
        <v>9</v>
      </c>
      <c r="G22" s="83">
        <v>6</v>
      </c>
      <c r="H22" s="83" t="s">
        <v>278</v>
      </c>
      <c r="I22" s="83">
        <v>30</v>
      </c>
      <c r="J22" s="84"/>
      <c r="K22" s="82" t="s">
        <v>279</v>
      </c>
      <c r="L22" s="83"/>
      <c r="M22" s="83"/>
    </row>
    <row r="23" spans="1:13" ht="11.25">
      <c r="A23" s="83" t="b">
        <v>1</v>
      </c>
      <c r="B23" s="82" t="s">
        <v>284</v>
      </c>
      <c r="C23" s="83">
        <v>33</v>
      </c>
      <c r="D23" s="83">
        <v>140</v>
      </c>
      <c r="E23" s="83">
        <v>174</v>
      </c>
      <c r="F23" s="83">
        <v>9</v>
      </c>
      <c r="G23" s="83">
        <v>6</v>
      </c>
      <c r="H23" s="83" t="s">
        <v>286</v>
      </c>
      <c r="I23" s="83">
        <v>34</v>
      </c>
      <c r="J23" s="84"/>
      <c r="K23" s="82" t="s">
        <v>279</v>
      </c>
      <c r="L23" s="83"/>
      <c r="M23" s="83"/>
    </row>
    <row r="24" spans="1:13" s="275" customFormat="1" ht="11.25">
      <c r="A24" s="278" t="b">
        <v>1</v>
      </c>
      <c r="B24" s="277" t="s">
        <v>106</v>
      </c>
      <c r="C24" s="278">
        <v>55</v>
      </c>
      <c r="D24" s="278">
        <v>41</v>
      </c>
      <c r="E24" s="278">
        <v>290</v>
      </c>
      <c r="F24" s="278">
        <v>9</v>
      </c>
      <c r="G24" s="278">
        <v>6</v>
      </c>
      <c r="H24" s="278" t="s">
        <v>698</v>
      </c>
      <c r="I24" s="278">
        <v>56</v>
      </c>
      <c r="J24" s="279"/>
      <c r="K24" s="277" t="s">
        <v>640</v>
      </c>
      <c r="L24" s="278"/>
      <c r="M24" s="278"/>
    </row>
    <row r="25" spans="1:13" ht="11.25">
      <c r="A25" s="83" t="b">
        <v>1</v>
      </c>
      <c r="B25" s="82" t="s">
        <v>285</v>
      </c>
      <c r="C25" s="83">
        <v>10</v>
      </c>
      <c r="D25" s="83">
        <v>12</v>
      </c>
      <c r="E25" s="83">
        <v>169</v>
      </c>
      <c r="F25" s="83">
        <v>9</v>
      </c>
      <c r="G25" s="83">
        <v>6</v>
      </c>
      <c r="H25" s="83" t="s">
        <v>287</v>
      </c>
      <c r="I25" s="83">
        <v>4</v>
      </c>
      <c r="J25" s="84"/>
      <c r="K25" s="82" t="s">
        <v>279</v>
      </c>
      <c r="L25" s="83"/>
      <c r="M25" s="83"/>
    </row>
    <row r="26" spans="1:13" ht="11.25">
      <c r="A26" s="83" t="b">
        <v>1</v>
      </c>
      <c r="B26" s="82" t="s">
        <v>285</v>
      </c>
      <c r="C26" s="83">
        <v>11</v>
      </c>
      <c r="D26" s="83">
        <v>174</v>
      </c>
      <c r="E26" s="83">
        <v>11</v>
      </c>
      <c r="F26" s="83">
        <v>9</v>
      </c>
      <c r="G26" s="83">
        <v>6</v>
      </c>
      <c r="H26" s="83" t="s">
        <v>284</v>
      </c>
      <c r="I26" s="83">
        <v>12</v>
      </c>
      <c r="J26" s="84"/>
      <c r="K26" s="82" t="s">
        <v>279</v>
      </c>
      <c r="L26" s="83"/>
      <c r="M26" s="83"/>
    </row>
    <row r="27" spans="1:13" ht="11.25">
      <c r="A27" s="82" t="b">
        <v>1</v>
      </c>
      <c r="B27" s="82" t="s">
        <v>285</v>
      </c>
      <c r="C27" s="83">
        <v>21</v>
      </c>
      <c r="D27" s="83">
        <v>73</v>
      </c>
      <c r="E27" s="83">
        <v>9</v>
      </c>
      <c r="F27" s="83">
        <v>9</v>
      </c>
      <c r="G27" s="83">
        <v>6</v>
      </c>
      <c r="H27" s="83" t="s">
        <v>288</v>
      </c>
      <c r="I27" s="83">
        <v>22</v>
      </c>
      <c r="J27" s="84"/>
      <c r="K27" s="82" t="s">
        <v>279</v>
      </c>
      <c r="L27" s="83"/>
      <c r="M27" s="83"/>
    </row>
    <row r="28" spans="1:13">
      <c r="A28" s="83" t="b">
        <v>1</v>
      </c>
      <c r="B28" s="82" t="s">
        <v>291</v>
      </c>
      <c r="C28" s="83">
        <v>9</v>
      </c>
      <c r="D28" s="83">
        <v>158</v>
      </c>
      <c r="E28" s="83">
        <v>152</v>
      </c>
      <c r="F28" s="83">
        <v>9</v>
      </c>
      <c r="G28" s="83">
        <v>6</v>
      </c>
      <c r="H28" s="83" t="s">
        <v>292</v>
      </c>
      <c r="I28" s="83">
        <v>8</v>
      </c>
      <c r="J28" s="84"/>
      <c r="K28" s="82" t="s">
        <v>279</v>
      </c>
      <c r="L28" s="81"/>
      <c r="M28" s="81"/>
    </row>
    <row r="29" spans="1:13" s="238" customFormat="1" ht="11.25">
      <c r="A29" s="240" t="b">
        <v>1</v>
      </c>
      <c r="B29" s="240" t="s">
        <v>111</v>
      </c>
      <c r="C29" s="240">
        <v>51</v>
      </c>
      <c r="D29" s="240">
        <v>11</v>
      </c>
      <c r="E29" s="240">
        <v>15</v>
      </c>
      <c r="F29" s="240">
        <v>9</v>
      </c>
      <c r="G29" s="240">
        <v>6</v>
      </c>
      <c r="H29" s="240" t="s">
        <v>638</v>
      </c>
      <c r="I29" s="240">
        <v>52</v>
      </c>
      <c r="J29" s="240"/>
      <c r="K29" s="240" t="s">
        <v>640</v>
      </c>
      <c r="L29" s="240"/>
      <c r="M29" s="240"/>
    </row>
    <row r="30" spans="1:13">
      <c r="A30" s="82" t="b">
        <v>1</v>
      </c>
      <c r="B30" s="82" t="s">
        <v>292</v>
      </c>
      <c r="C30" s="83">
        <v>7</v>
      </c>
      <c r="D30" s="83">
        <v>16</v>
      </c>
      <c r="E30" s="83">
        <v>148</v>
      </c>
      <c r="F30" s="83">
        <v>9</v>
      </c>
      <c r="G30" s="83">
        <v>6</v>
      </c>
      <c r="H30" s="82" t="s">
        <v>293</v>
      </c>
      <c r="I30" s="83">
        <v>6</v>
      </c>
      <c r="J30" s="83"/>
      <c r="K30" s="82" t="s">
        <v>279</v>
      </c>
      <c r="L30" s="81"/>
      <c r="M30" s="81"/>
    </row>
    <row r="31" spans="1:13">
      <c r="A31" s="82" t="b">
        <v>1</v>
      </c>
      <c r="B31" s="82" t="s">
        <v>292</v>
      </c>
      <c r="C31" s="82">
        <v>37</v>
      </c>
      <c r="D31" s="82">
        <v>145</v>
      </c>
      <c r="E31" s="82">
        <v>135</v>
      </c>
      <c r="F31" s="83">
        <v>9</v>
      </c>
      <c r="G31" s="83">
        <v>6</v>
      </c>
      <c r="H31" s="83" t="s">
        <v>294</v>
      </c>
      <c r="I31" s="82">
        <v>38</v>
      </c>
      <c r="J31" s="81"/>
      <c r="K31" s="82" t="s">
        <v>279</v>
      </c>
      <c r="L31" s="81"/>
      <c r="M31" s="81"/>
    </row>
    <row r="32" spans="1:13">
      <c r="A32" s="83" t="b">
        <v>1</v>
      </c>
      <c r="B32" s="82" t="s">
        <v>292</v>
      </c>
      <c r="C32" s="83">
        <v>8</v>
      </c>
      <c r="D32" s="83">
        <v>159</v>
      </c>
      <c r="E32" s="83">
        <v>11</v>
      </c>
      <c r="F32" s="83">
        <v>9</v>
      </c>
      <c r="G32" s="83">
        <v>6</v>
      </c>
      <c r="H32" s="83" t="s">
        <v>291</v>
      </c>
      <c r="I32" s="83">
        <v>9</v>
      </c>
      <c r="J32" s="84"/>
      <c r="K32" s="82" t="s">
        <v>279</v>
      </c>
      <c r="L32" s="81"/>
      <c r="M32" s="81"/>
    </row>
    <row r="33" spans="1:13">
      <c r="A33" s="82" t="b">
        <v>1</v>
      </c>
      <c r="B33" s="82" t="s">
        <v>287</v>
      </c>
      <c r="C33" s="82">
        <v>2</v>
      </c>
      <c r="D33" s="82">
        <v>27</v>
      </c>
      <c r="E33" s="82">
        <v>382</v>
      </c>
      <c r="F33" s="83">
        <v>9</v>
      </c>
      <c r="G33" s="83">
        <v>6</v>
      </c>
      <c r="H33" s="81" t="s">
        <v>295</v>
      </c>
      <c r="I33" s="82">
        <v>1</v>
      </c>
      <c r="J33" s="81"/>
      <c r="K33" s="82" t="s">
        <v>279</v>
      </c>
      <c r="L33" s="81"/>
      <c r="M33" s="81"/>
    </row>
    <row r="34" spans="1:13">
      <c r="A34" s="82" t="b">
        <v>1</v>
      </c>
      <c r="B34" s="82" t="s">
        <v>287</v>
      </c>
      <c r="C34" s="82">
        <v>3</v>
      </c>
      <c r="D34" s="82">
        <v>83</v>
      </c>
      <c r="E34" s="82">
        <v>1</v>
      </c>
      <c r="F34" s="83">
        <v>9</v>
      </c>
      <c r="G34" s="83">
        <v>6</v>
      </c>
      <c r="H34" s="81" t="s">
        <v>293</v>
      </c>
      <c r="I34" s="82">
        <v>5</v>
      </c>
      <c r="J34" s="81"/>
      <c r="K34" s="82" t="s">
        <v>279</v>
      </c>
      <c r="L34" s="81"/>
      <c r="M34" s="81"/>
    </row>
    <row r="35" spans="1:13">
      <c r="A35" s="82" t="b">
        <v>1</v>
      </c>
      <c r="B35" s="82" t="s">
        <v>287</v>
      </c>
      <c r="C35" s="82">
        <v>4</v>
      </c>
      <c r="D35" s="82">
        <v>505</v>
      </c>
      <c r="E35" s="82">
        <v>4</v>
      </c>
      <c r="F35" s="83">
        <v>9</v>
      </c>
      <c r="G35" s="83">
        <v>6</v>
      </c>
      <c r="H35" s="81" t="s">
        <v>285</v>
      </c>
      <c r="I35" s="82">
        <v>10</v>
      </c>
      <c r="J35" s="81"/>
      <c r="K35" s="82" t="s">
        <v>279</v>
      </c>
      <c r="L35" s="81"/>
      <c r="M35" s="81"/>
    </row>
    <row r="36" spans="1:13">
      <c r="A36" s="82" t="b">
        <v>1</v>
      </c>
      <c r="B36" s="82" t="s">
        <v>287</v>
      </c>
      <c r="C36" s="82">
        <v>17</v>
      </c>
      <c r="D36" s="82">
        <v>508</v>
      </c>
      <c r="E36" s="82">
        <v>404</v>
      </c>
      <c r="F36" s="83">
        <v>9</v>
      </c>
      <c r="G36" s="83">
        <v>6</v>
      </c>
      <c r="H36" s="81" t="s">
        <v>296</v>
      </c>
      <c r="I36" s="82">
        <v>18</v>
      </c>
      <c r="J36" s="81"/>
      <c r="K36" s="82" t="s">
        <v>279</v>
      </c>
      <c r="L36" s="81"/>
      <c r="M36" s="81"/>
    </row>
    <row r="37" spans="1:13">
      <c r="A37" s="82" t="b">
        <v>1</v>
      </c>
      <c r="B37" s="82" t="s">
        <v>283</v>
      </c>
      <c r="C37" s="82">
        <v>44</v>
      </c>
      <c r="D37" s="82">
        <v>34</v>
      </c>
      <c r="E37" s="82">
        <v>243</v>
      </c>
      <c r="F37" s="83">
        <v>9</v>
      </c>
      <c r="G37" s="83">
        <v>6</v>
      </c>
      <c r="H37" s="81" t="s">
        <v>282</v>
      </c>
      <c r="I37" s="82">
        <v>43</v>
      </c>
      <c r="J37" s="81"/>
      <c r="K37" s="82" t="s">
        <v>279</v>
      </c>
      <c r="L37" s="81"/>
      <c r="M37" s="81"/>
    </row>
    <row r="38" spans="1:13">
      <c r="A38" s="82" t="b">
        <v>1</v>
      </c>
      <c r="B38" s="82" t="s">
        <v>283</v>
      </c>
      <c r="C38" s="82">
        <v>45</v>
      </c>
      <c r="D38" s="82">
        <v>387</v>
      </c>
      <c r="E38" s="82">
        <v>89</v>
      </c>
      <c r="F38" s="83">
        <v>9</v>
      </c>
      <c r="G38" s="83">
        <v>6</v>
      </c>
      <c r="H38" s="81" t="s">
        <v>297</v>
      </c>
      <c r="I38" s="82">
        <v>46</v>
      </c>
      <c r="J38" s="81"/>
      <c r="K38" s="82" t="s">
        <v>279</v>
      </c>
      <c r="L38" s="81"/>
      <c r="M38" s="81"/>
    </row>
    <row r="39" spans="1:13">
      <c r="A39" s="82" t="b">
        <v>1</v>
      </c>
      <c r="B39" s="82" t="s">
        <v>298</v>
      </c>
      <c r="C39" s="82">
        <v>36</v>
      </c>
      <c r="D39" s="82">
        <v>54</v>
      </c>
      <c r="E39" s="82">
        <v>254</v>
      </c>
      <c r="F39" s="83">
        <v>9</v>
      </c>
      <c r="G39" s="83">
        <v>6</v>
      </c>
      <c r="H39" s="81" t="s">
        <v>286</v>
      </c>
      <c r="I39" s="82">
        <v>35</v>
      </c>
      <c r="J39" s="81"/>
      <c r="K39" s="82" t="s">
        <v>279</v>
      </c>
      <c r="L39" s="81"/>
      <c r="M39" s="81"/>
    </row>
    <row r="40" spans="1:13" s="365" customFormat="1">
      <c r="A40" s="368" t="b">
        <v>1</v>
      </c>
      <c r="B40" s="368" t="s">
        <v>144</v>
      </c>
      <c r="C40" s="368">
        <v>77</v>
      </c>
      <c r="D40" s="368">
        <v>157</v>
      </c>
      <c r="E40" s="368">
        <v>113</v>
      </c>
      <c r="F40" s="368">
        <v>9</v>
      </c>
      <c r="G40" s="368">
        <v>6</v>
      </c>
      <c r="H40" s="368" t="s">
        <v>749</v>
      </c>
      <c r="I40" s="368">
        <v>78</v>
      </c>
      <c r="J40" s="368"/>
      <c r="K40" s="368" t="s">
        <v>640</v>
      </c>
      <c r="L40" s="364"/>
      <c r="M40" s="364"/>
    </row>
    <row r="41" spans="1:13">
      <c r="A41" s="326" t="b">
        <v>1</v>
      </c>
      <c r="B41" s="326" t="s">
        <v>143</v>
      </c>
      <c r="C41" s="326">
        <v>34</v>
      </c>
      <c r="D41" s="326">
        <v>69</v>
      </c>
      <c r="E41" s="326">
        <v>389</v>
      </c>
      <c r="F41" s="326">
        <v>9</v>
      </c>
      <c r="G41" s="326">
        <v>6</v>
      </c>
      <c r="H41" s="326" t="s">
        <v>106</v>
      </c>
      <c r="I41" s="326">
        <v>33</v>
      </c>
      <c r="J41" s="81"/>
      <c r="K41" s="82" t="s">
        <v>279</v>
      </c>
    </row>
    <row r="42" spans="1:13">
      <c r="A42" s="82" t="b">
        <v>1</v>
      </c>
      <c r="B42" s="82" t="s">
        <v>286</v>
      </c>
      <c r="C42" s="82">
        <v>35</v>
      </c>
      <c r="D42" s="82">
        <v>329</v>
      </c>
      <c r="E42" s="82">
        <v>45</v>
      </c>
      <c r="F42" s="83">
        <v>9</v>
      </c>
      <c r="G42" s="83">
        <v>6</v>
      </c>
      <c r="H42" s="81" t="s">
        <v>298</v>
      </c>
      <c r="I42" s="82">
        <v>36</v>
      </c>
      <c r="J42" s="81"/>
      <c r="K42" s="82" t="s">
        <v>279</v>
      </c>
    </row>
    <row r="43" spans="1:13">
      <c r="A43" s="82" t="b">
        <v>1</v>
      </c>
      <c r="B43" s="82" t="s">
        <v>278</v>
      </c>
      <c r="C43" s="82">
        <v>30</v>
      </c>
      <c r="D43" s="82">
        <v>38</v>
      </c>
      <c r="E43" s="82">
        <v>199</v>
      </c>
      <c r="F43" s="83">
        <v>9</v>
      </c>
      <c r="G43" s="83">
        <v>6</v>
      </c>
      <c r="H43" s="81" t="s">
        <v>284</v>
      </c>
      <c r="I43" s="82">
        <v>29</v>
      </c>
      <c r="J43" s="81"/>
      <c r="K43" s="82" t="s">
        <v>279</v>
      </c>
    </row>
    <row r="44" spans="1:13">
      <c r="A44" s="82" t="b">
        <v>1</v>
      </c>
      <c r="B44" s="82" t="s">
        <v>278</v>
      </c>
      <c r="C44" s="82">
        <v>31</v>
      </c>
      <c r="D44" s="82">
        <v>337</v>
      </c>
      <c r="E44" s="82">
        <v>38</v>
      </c>
      <c r="F44" s="83">
        <v>9</v>
      </c>
      <c r="G44" s="83">
        <v>6</v>
      </c>
      <c r="H44" s="81" t="s">
        <v>277</v>
      </c>
      <c r="I44" s="82">
        <v>32</v>
      </c>
      <c r="J44" s="81"/>
      <c r="K44" s="82" t="s">
        <v>279</v>
      </c>
    </row>
    <row r="45" spans="1:13">
      <c r="A45" s="82" t="b">
        <v>1</v>
      </c>
      <c r="B45" s="82" t="s">
        <v>299</v>
      </c>
      <c r="C45" s="82">
        <v>28</v>
      </c>
      <c r="D45" s="82">
        <v>274</v>
      </c>
      <c r="E45" s="82">
        <v>161</v>
      </c>
      <c r="F45" s="83">
        <v>9</v>
      </c>
      <c r="G45" s="83">
        <v>6</v>
      </c>
      <c r="H45" s="81" t="s">
        <v>300</v>
      </c>
      <c r="I45" s="82">
        <v>27</v>
      </c>
      <c r="J45" s="81"/>
      <c r="K45" s="82" t="s">
        <v>279</v>
      </c>
    </row>
    <row r="46" spans="1:13" s="350" customFormat="1" ht="11.25">
      <c r="A46" s="351" t="b">
        <v>1</v>
      </c>
      <c r="B46" s="351" t="s">
        <v>140</v>
      </c>
      <c r="C46" s="351">
        <v>69</v>
      </c>
      <c r="D46" s="351">
        <v>42</v>
      </c>
      <c r="E46" s="351">
        <v>51</v>
      </c>
      <c r="F46" s="351">
        <v>9</v>
      </c>
      <c r="G46" s="351">
        <v>6</v>
      </c>
      <c r="H46" s="351" t="s">
        <v>745</v>
      </c>
      <c r="I46" s="351">
        <v>70</v>
      </c>
      <c r="J46" s="351"/>
      <c r="K46" s="351" t="s">
        <v>640</v>
      </c>
    </row>
    <row r="47" spans="1:13">
      <c r="A47" s="82" t="b">
        <v>1</v>
      </c>
      <c r="B47" s="82" t="s">
        <v>300</v>
      </c>
      <c r="C47" s="82">
        <v>26</v>
      </c>
      <c r="D47" s="82">
        <v>380</v>
      </c>
      <c r="E47" s="82">
        <v>181</v>
      </c>
      <c r="F47" s="83">
        <v>9</v>
      </c>
      <c r="G47" s="83">
        <v>6</v>
      </c>
      <c r="H47" s="81" t="s">
        <v>293</v>
      </c>
      <c r="I47" s="82">
        <v>25</v>
      </c>
      <c r="J47" s="81"/>
      <c r="K47" s="82" t="s">
        <v>279</v>
      </c>
    </row>
    <row r="48" spans="1:13">
      <c r="A48" s="82" t="b">
        <v>1</v>
      </c>
      <c r="B48" s="82" t="s">
        <v>300</v>
      </c>
      <c r="C48" s="82">
        <v>27</v>
      </c>
      <c r="D48" s="82">
        <v>102</v>
      </c>
      <c r="E48" s="82">
        <v>21</v>
      </c>
      <c r="F48" s="83">
        <v>9</v>
      </c>
      <c r="G48" s="83">
        <v>6</v>
      </c>
      <c r="H48" s="81" t="s">
        <v>299</v>
      </c>
      <c r="I48" s="82">
        <v>28</v>
      </c>
      <c r="J48" s="81"/>
      <c r="K48" s="82" t="s">
        <v>279</v>
      </c>
    </row>
    <row r="49" spans="1:13">
      <c r="A49" s="324" t="b">
        <v>1</v>
      </c>
      <c r="B49" s="324" t="s">
        <v>138</v>
      </c>
      <c r="C49" s="324">
        <v>24</v>
      </c>
      <c r="D49" s="324">
        <v>157</v>
      </c>
      <c r="E49" s="324">
        <v>289</v>
      </c>
      <c r="F49" s="324">
        <v>9</v>
      </c>
      <c r="G49" s="324">
        <v>6</v>
      </c>
      <c r="H49" s="324" t="s">
        <v>137</v>
      </c>
      <c r="I49" s="324">
        <v>23</v>
      </c>
      <c r="J49" s="81"/>
      <c r="K49" s="82" t="s">
        <v>279</v>
      </c>
    </row>
    <row r="50" spans="1:13" s="343" customFormat="1" ht="11.25">
      <c r="A50" s="344" t="b">
        <v>1</v>
      </c>
      <c r="B50" s="344" t="s">
        <v>138</v>
      </c>
      <c r="C50" s="344">
        <v>65</v>
      </c>
      <c r="D50" s="344">
        <v>309</v>
      </c>
      <c r="E50" s="344">
        <v>198</v>
      </c>
      <c r="F50" s="344">
        <v>9</v>
      </c>
      <c r="G50" s="344">
        <v>6</v>
      </c>
      <c r="H50" s="344" t="s">
        <v>743</v>
      </c>
      <c r="I50" s="344">
        <v>66</v>
      </c>
      <c r="J50" s="344"/>
      <c r="K50" s="344" t="s">
        <v>640</v>
      </c>
    </row>
    <row r="51" spans="1:13">
      <c r="A51" s="320" t="b">
        <v>1</v>
      </c>
      <c r="B51" s="320" t="s">
        <v>137</v>
      </c>
      <c r="C51" s="320">
        <v>22</v>
      </c>
      <c r="D51" s="320">
        <v>377</v>
      </c>
      <c r="E51" s="320">
        <v>351</v>
      </c>
      <c r="F51" s="320">
        <v>9</v>
      </c>
      <c r="G51" s="320">
        <v>6</v>
      </c>
      <c r="H51" s="320" t="s">
        <v>105</v>
      </c>
      <c r="I51" s="320">
        <v>21</v>
      </c>
      <c r="J51" s="81"/>
      <c r="K51" s="82" t="s">
        <v>279</v>
      </c>
    </row>
    <row r="52" spans="1:13">
      <c r="A52" s="320" t="b">
        <v>1</v>
      </c>
      <c r="B52" s="320" t="s">
        <v>137</v>
      </c>
      <c r="C52" s="320">
        <v>23</v>
      </c>
      <c r="D52" s="320">
        <v>148</v>
      </c>
      <c r="E52" s="320">
        <v>83</v>
      </c>
      <c r="F52" s="320">
        <v>9</v>
      </c>
      <c r="G52" s="320">
        <v>6</v>
      </c>
      <c r="H52" s="320" t="s">
        <v>138</v>
      </c>
      <c r="I52" s="320">
        <v>24</v>
      </c>
      <c r="J52" s="81"/>
      <c r="K52" s="82" t="s">
        <v>279</v>
      </c>
    </row>
    <row r="53" spans="1:13">
      <c r="A53" s="82" t="b">
        <v>1</v>
      </c>
      <c r="B53" s="82" t="s">
        <v>301</v>
      </c>
      <c r="C53" s="82">
        <v>20</v>
      </c>
      <c r="D53" s="82">
        <v>277</v>
      </c>
      <c r="E53" s="82">
        <v>104</v>
      </c>
      <c r="F53" s="83">
        <v>9</v>
      </c>
      <c r="G53" s="83">
        <v>6</v>
      </c>
      <c r="H53" s="81" t="s">
        <v>296</v>
      </c>
      <c r="I53" s="82">
        <v>19</v>
      </c>
      <c r="J53" s="81"/>
      <c r="K53" s="82" t="s">
        <v>279</v>
      </c>
    </row>
    <row r="54" spans="1:13" s="333" customFormat="1">
      <c r="A54" s="334" t="b">
        <v>1</v>
      </c>
      <c r="B54" s="334" t="s">
        <v>122</v>
      </c>
      <c r="C54" s="334">
        <v>61</v>
      </c>
      <c r="D54" s="334">
        <v>34</v>
      </c>
      <c r="E54" s="334">
        <v>76</v>
      </c>
      <c r="F54" s="334">
        <v>9</v>
      </c>
      <c r="G54" s="334">
        <v>6</v>
      </c>
      <c r="H54" s="334" t="s">
        <v>773</v>
      </c>
      <c r="I54" s="334">
        <v>62</v>
      </c>
      <c r="J54" s="332"/>
    </row>
    <row r="55" spans="1:13">
      <c r="A55" s="82" t="b">
        <v>1</v>
      </c>
      <c r="B55" s="82" t="s">
        <v>296</v>
      </c>
      <c r="C55" s="82">
        <v>18</v>
      </c>
      <c r="D55" s="82">
        <v>324</v>
      </c>
      <c r="E55" s="82">
        <v>206</v>
      </c>
      <c r="F55" s="83">
        <v>9</v>
      </c>
      <c r="G55" s="83">
        <v>6</v>
      </c>
      <c r="H55" s="81" t="s">
        <v>287</v>
      </c>
      <c r="I55" s="82">
        <v>17</v>
      </c>
      <c r="J55" s="81"/>
      <c r="K55" s="82" t="s">
        <v>279</v>
      </c>
    </row>
    <row r="56" spans="1:13">
      <c r="A56" s="82" t="b">
        <v>1</v>
      </c>
      <c r="B56" s="82" t="s">
        <v>296</v>
      </c>
      <c r="C56" s="82">
        <v>19</v>
      </c>
      <c r="D56" s="82">
        <v>140</v>
      </c>
      <c r="E56" s="82">
        <v>41</v>
      </c>
      <c r="F56" s="83">
        <v>9</v>
      </c>
      <c r="G56" s="83">
        <v>6</v>
      </c>
      <c r="H56" s="81" t="s">
        <v>301</v>
      </c>
      <c r="I56" s="82">
        <v>20</v>
      </c>
      <c r="J56" s="81"/>
      <c r="K56" s="82" t="s">
        <v>279</v>
      </c>
    </row>
    <row r="57" spans="1:13">
      <c r="A57" s="330" t="b">
        <v>1</v>
      </c>
      <c r="B57" s="330" t="s">
        <v>145</v>
      </c>
      <c r="C57" s="330">
        <v>38</v>
      </c>
      <c r="D57" s="330">
        <v>101</v>
      </c>
      <c r="E57" s="330">
        <v>398</v>
      </c>
      <c r="F57" s="330">
        <v>9</v>
      </c>
      <c r="G57" s="330">
        <v>6</v>
      </c>
      <c r="H57" s="330" t="s">
        <v>110</v>
      </c>
      <c r="I57" s="330">
        <v>37</v>
      </c>
      <c r="J57" s="81"/>
      <c r="K57" s="82" t="s">
        <v>279</v>
      </c>
    </row>
    <row r="58" spans="1:13">
      <c r="A58" s="330" t="b">
        <v>1</v>
      </c>
      <c r="B58" s="330" t="s">
        <v>145</v>
      </c>
      <c r="C58" s="330">
        <v>39</v>
      </c>
      <c r="D58" s="330">
        <v>377</v>
      </c>
      <c r="E58" s="330">
        <v>67</v>
      </c>
      <c r="F58" s="330">
        <v>9</v>
      </c>
      <c r="G58" s="330">
        <v>6</v>
      </c>
      <c r="H58" s="330" t="s">
        <v>146</v>
      </c>
      <c r="I58" s="330">
        <v>40</v>
      </c>
      <c r="J58" s="81"/>
      <c r="K58" s="82" t="s">
        <v>279</v>
      </c>
    </row>
    <row r="59" spans="1:13">
      <c r="A59" s="82" t="b">
        <v>1</v>
      </c>
      <c r="B59" s="82" t="s">
        <v>302</v>
      </c>
      <c r="C59" s="82">
        <v>40</v>
      </c>
      <c r="D59" s="82">
        <v>34</v>
      </c>
      <c r="E59" s="82">
        <v>232</v>
      </c>
      <c r="F59" s="83">
        <v>9</v>
      </c>
      <c r="G59" s="83">
        <v>6</v>
      </c>
      <c r="H59" s="81" t="s">
        <v>294</v>
      </c>
      <c r="I59" s="82">
        <v>39</v>
      </c>
      <c r="J59" s="81"/>
      <c r="K59" s="82" t="s">
        <v>279</v>
      </c>
    </row>
    <row r="60" spans="1:13" s="374" customFormat="1" ht="11.25">
      <c r="A60" s="375" t="b">
        <v>1</v>
      </c>
      <c r="B60" s="375" t="s">
        <v>146</v>
      </c>
      <c r="C60" s="375">
        <v>81</v>
      </c>
      <c r="D60" s="375">
        <v>166</v>
      </c>
      <c r="E60" s="375">
        <v>118</v>
      </c>
      <c r="F60" s="375">
        <v>9</v>
      </c>
      <c r="G60" s="375">
        <v>6</v>
      </c>
      <c r="H60" s="375" t="s">
        <v>751</v>
      </c>
      <c r="I60" s="375">
        <v>82</v>
      </c>
      <c r="J60" s="375"/>
      <c r="K60" s="375" t="s">
        <v>640</v>
      </c>
    </row>
    <row r="61" spans="1:13" ht="11.25">
      <c r="A61" s="237" t="b">
        <v>1</v>
      </c>
      <c r="B61" s="237" t="s">
        <v>193</v>
      </c>
      <c r="C61" s="237">
        <v>46</v>
      </c>
      <c r="D61" s="237">
        <v>85</v>
      </c>
      <c r="E61" s="237">
        <v>260</v>
      </c>
      <c r="F61" s="237">
        <v>9</v>
      </c>
      <c r="G61" s="237">
        <v>6</v>
      </c>
      <c r="H61" s="237" t="s">
        <v>192</v>
      </c>
      <c r="I61" s="237">
        <v>45</v>
      </c>
      <c r="J61" s="237"/>
      <c r="K61" s="237" t="s">
        <v>639</v>
      </c>
      <c r="L61" s="83"/>
      <c r="M61" s="83"/>
    </row>
    <row r="62" spans="1:13" s="389" customFormat="1" ht="11.25">
      <c r="A62" s="392" t="b">
        <v>1</v>
      </c>
      <c r="B62" s="392" t="s">
        <v>193</v>
      </c>
      <c r="C62" s="392">
        <v>89</v>
      </c>
      <c r="D62" s="392">
        <v>287</v>
      </c>
      <c r="E62" s="392">
        <v>230</v>
      </c>
      <c r="F62" s="392">
        <v>9</v>
      </c>
      <c r="G62" s="392">
        <v>6</v>
      </c>
      <c r="H62" s="392" t="s">
        <v>755</v>
      </c>
      <c r="I62" s="392">
        <v>90</v>
      </c>
      <c r="J62" s="392"/>
      <c r="K62" s="392" t="s">
        <v>640</v>
      </c>
      <c r="L62" s="390"/>
      <c r="M62" s="390"/>
    </row>
    <row r="63" spans="1:13" s="236" customFormat="1" ht="11.25">
      <c r="A63" s="239" t="b">
        <v>1</v>
      </c>
      <c r="B63" s="239" t="s">
        <v>634</v>
      </c>
      <c r="C63" s="239">
        <v>54</v>
      </c>
      <c r="D63" s="239">
        <v>294</v>
      </c>
      <c r="E63" s="239">
        <v>234</v>
      </c>
      <c r="F63" s="239">
        <v>9</v>
      </c>
      <c r="G63" s="239">
        <v>6</v>
      </c>
      <c r="H63" s="239" t="s">
        <v>638</v>
      </c>
      <c r="I63" s="239">
        <v>53</v>
      </c>
      <c r="J63" s="239"/>
      <c r="K63" s="239" t="s">
        <v>640</v>
      </c>
      <c r="L63" s="239"/>
      <c r="M63" s="239"/>
    </row>
    <row r="64" spans="1:13" s="381" customFormat="1" ht="11.25">
      <c r="A64" s="383" t="b">
        <v>1</v>
      </c>
      <c r="B64" s="383" t="s">
        <v>634</v>
      </c>
      <c r="C64" s="383">
        <v>85</v>
      </c>
      <c r="D64" s="383">
        <v>37</v>
      </c>
      <c r="E64" s="383">
        <v>139</v>
      </c>
      <c r="F64" s="383">
        <v>9</v>
      </c>
      <c r="G64" s="383">
        <v>6</v>
      </c>
      <c r="H64" s="383" t="s">
        <v>753</v>
      </c>
      <c r="I64" s="383">
        <v>86</v>
      </c>
      <c r="J64" s="383"/>
      <c r="K64" s="383" t="s">
        <v>640</v>
      </c>
      <c r="L64" s="382"/>
      <c r="M64" s="382"/>
    </row>
    <row r="65" spans="1:13" s="236" customFormat="1" ht="11.25">
      <c r="A65" s="239" t="b">
        <v>1</v>
      </c>
      <c r="B65" s="239" t="s">
        <v>638</v>
      </c>
      <c r="C65" s="239">
        <v>52</v>
      </c>
      <c r="D65" s="239">
        <v>369</v>
      </c>
      <c r="E65" s="239">
        <v>263</v>
      </c>
      <c r="F65" s="239">
        <v>9</v>
      </c>
      <c r="G65" s="239">
        <v>6</v>
      </c>
      <c r="H65" s="239" t="s">
        <v>111</v>
      </c>
      <c r="I65" s="239">
        <v>51</v>
      </c>
      <c r="J65" s="239"/>
      <c r="K65" s="239" t="s">
        <v>639</v>
      </c>
      <c r="L65" s="239"/>
      <c r="M65" s="239"/>
    </row>
    <row r="66" spans="1:13" s="236" customFormat="1" ht="11.25">
      <c r="A66" s="239" t="b">
        <v>1</v>
      </c>
      <c r="B66" s="239" t="s">
        <v>638</v>
      </c>
      <c r="C66" s="239">
        <v>53</v>
      </c>
      <c r="D66" s="239">
        <v>64</v>
      </c>
      <c r="E66" s="239">
        <v>109</v>
      </c>
      <c r="F66" s="239">
        <v>9</v>
      </c>
      <c r="G66" s="239">
        <v>6</v>
      </c>
      <c r="H66" s="239" t="s">
        <v>634</v>
      </c>
      <c r="I66" s="239">
        <v>54</v>
      </c>
      <c r="J66" s="239"/>
      <c r="K66" s="239" t="s">
        <v>640</v>
      </c>
      <c r="L66" s="239"/>
      <c r="M66" s="239"/>
    </row>
    <row r="67" spans="1:13" ht="11.25">
      <c r="A67" s="82" t="b">
        <v>1</v>
      </c>
      <c r="B67" s="82" t="s">
        <v>293</v>
      </c>
      <c r="C67" s="82">
        <v>5</v>
      </c>
      <c r="D67" s="82">
        <v>121</v>
      </c>
      <c r="E67" s="82">
        <v>145</v>
      </c>
      <c r="F67" s="83">
        <v>9</v>
      </c>
      <c r="G67" s="83">
        <v>6</v>
      </c>
      <c r="H67" s="82" t="s">
        <v>287</v>
      </c>
      <c r="I67" s="82">
        <v>3</v>
      </c>
      <c r="J67" s="82"/>
      <c r="K67" s="82" t="s">
        <v>279</v>
      </c>
      <c r="L67" s="83"/>
      <c r="M67" s="83"/>
    </row>
    <row r="68" spans="1:13" ht="11.25">
      <c r="A68" s="82" t="b">
        <v>1</v>
      </c>
      <c r="B68" s="82" t="s">
        <v>293</v>
      </c>
      <c r="C68" s="82">
        <v>6</v>
      </c>
      <c r="D68" s="82">
        <v>163</v>
      </c>
      <c r="E68" s="82">
        <v>1</v>
      </c>
      <c r="F68" s="83">
        <v>9</v>
      </c>
      <c r="G68" s="83">
        <v>6</v>
      </c>
      <c r="H68" s="82" t="s">
        <v>292</v>
      </c>
      <c r="I68" s="82">
        <v>7</v>
      </c>
      <c r="J68" s="82"/>
      <c r="K68" s="82" t="s">
        <v>279</v>
      </c>
      <c r="L68" s="83"/>
      <c r="M68" s="83"/>
    </row>
    <row r="69" spans="1:13" ht="11.25">
      <c r="A69" s="82" t="b">
        <v>1</v>
      </c>
      <c r="B69" s="82" t="s">
        <v>293</v>
      </c>
      <c r="C69" s="82">
        <v>25</v>
      </c>
      <c r="D69" s="82">
        <v>5</v>
      </c>
      <c r="E69" s="82">
        <v>19</v>
      </c>
      <c r="F69" s="83">
        <v>9</v>
      </c>
      <c r="G69" s="83">
        <v>6</v>
      </c>
      <c r="H69" s="82" t="s">
        <v>300</v>
      </c>
      <c r="I69" s="82">
        <v>26</v>
      </c>
      <c r="J69" s="82"/>
      <c r="K69" s="82" t="s">
        <v>279</v>
      </c>
      <c r="L69" s="83"/>
      <c r="M69" s="83"/>
    </row>
    <row r="70" spans="1:13">
      <c r="A70" s="224" t="b">
        <v>1</v>
      </c>
      <c r="B70" s="224" t="s">
        <v>20</v>
      </c>
      <c r="C70" s="224">
        <v>1</v>
      </c>
      <c r="D70" s="224">
        <v>221</v>
      </c>
      <c r="E70" s="224">
        <v>245</v>
      </c>
      <c r="F70" s="224">
        <v>9</v>
      </c>
      <c r="G70" s="224">
        <v>6</v>
      </c>
      <c r="H70" s="224" t="s">
        <v>19</v>
      </c>
      <c r="I70" s="224">
        <v>2</v>
      </c>
      <c r="J70" s="82"/>
      <c r="K70" s="82" t="s">
        <v>279</v>
      </c>
      <c r="L70" s="81"/>
      <c r="M70" s="81"/>
    </row>
    <row r="71" spans="1:13">
      <c r="A71" s="82" t="b">
        <v>1</v>
      </c>
      <c r="B71" s="82" t="s">
        <v>303</v>
      </c>
      <c r="C71" s="82">
        <v>50</v>
      </c>
      <c r="D71" s="82">
        <v>303</v>
      </c>
      <c r="E71" s="82">
        <v>249</v>
      </c>
      <c r="F71" s="83">
        <v>9</v>
      </c>
      <c r="G71" s="83">
        <v>6</v>
      </c>
      <c r="H71" s="82" t="s">
        <v>290</v>
      </c>
      <c r="I71" s="82">
        <v>49</v>
      </c>
      <c r="J71" s="82"/>
      <c r="K71" s="82" t="s">
        <v>304</v>
      </c>
      <c r="L71" s="81"/>
      <c r="M71" s="81"/>
    </row>
    <row r="72" spans="1:13">
      <c r="A72" s="82" t="b">
        <v>1</v>
      </c>
      <c r="B72" s="82" t="s">
        <v>290</v>
      </c>
      <c r="C72" s="82">
        <v>48</v>
      </c>
      <c r="D72" s="82">
        <v>54</v>
      </c>
      <c r="E72" s="82">
        <v>393</v>
      </c>
      <c r="F72" s="83">
        <v>9</v>
      </c>
      <c r="G72" s="83">
        <v>6</v>
      </c>
      <c r="H72" s="82" t="s">
        <v>289</v>
      </c>
      <c r="I72" s="82">
        <v>47</v>
      </c>
      <c r="J72" s="82"/>
      <c r="K72" s="82" t="s">
        <v>304</v>
      </c>
      <c r="L72" s="81"/>
      <c r="M72" s="81"/>
    </row>
    <row r="73" spans="1:13">
      <c r="A73" s="82" t="b">
        <v>1</v>
      </c>
      <c r="B73" s="82" t="s">
        <v>290</v>
      </c>
      <c r="C73" s="82">
        <v>49</v>
      </c>
      <c r="D73" s="82">
        <v>105</v>
      </c>
      <c r="E73" s="82">
        <v>31</v>
      </c>
      <c r="F73" s="83">
        <v>9</v>
      </c>
      <c r="G73" s="83">
        <v>6</v>
      </c>
      <c r="H73" s="81" t="s">
        <v>303</v>
      </c>
      <c r="I73" s="82">
        <v>50</v>
      </c>
      <c r="J73" s="81"/>
      <c r="K73" s="82" t="s">
        <v>304</v>
      </c>
      <c r="L73" s="81"/>
      <c r="M73" s="81"/>
    </row>
    <row r="74" spans="1:13" s="336" customFormat="1">
      <c r="A74" s="339" t="b">
        <v>1</v>
      </c>
      <c r="B74" s="339" t="s">
        <v>773</v>
      </c>
      <c r="C74" s="339">
        <v>62</v>
      </c>
      <c r="D74" s="339">
        <v>354</v>
      </c>
      <c r="E74" s="339">
        <v>283</v>
      </c>
      <c r="F74" s="339">
        <v>9</v>
      </c>
      <c r="G74" s="339">
        <v>6</v>
      </c>
      <c r="H74" s="339" t="s">
        <v>122</v>
      </c>
      <c r="I74" s="339">
        <v>61</v>
      </c>
      <c r="J74" s="339"/>
      <c r="K74" s="339" t="s">
        <v>640</v>
      </c>
      <c r="L74" s="335"/>
      <c r="M74" s="335"/>
    </row>
    <row r="75" spans="1:13" s="336" customFormat="1">
      <c r="A75" s="339" t="b">
        <v>1</v>
      </c>
      <c r="B75" s="339" t="s">
        <v>773</v>
      </c>
      <c r="C75" s="339">
        <v>63</v>
      </c>
      <c r="D75" s="339">
        <v>50</v>
      </c>
      <c r="E75" s="339">
        <v>107</v>
      </c>
      <c r="F75" s="339">
        <v>9</v>
      </c>
      <c r="G75" s="339">
        <v>6</v>
      </c>
      <c r="H75" s="339" t="s">
        <v>742</v>
      </c>
      <c r="I75" s="339">
        <v>64</v>
      </c>
      <c r="J75" s="339"/>
      <c r="K75" s="339" t="s">
        <v>640</v>
      </c>
      <c r="L75" s="335"/>
      <c r="M75" s="335"/>
    </row>
    <row r="76" spans="1:13" s="338" customFormat="1">
      <c r="A76" s="342" t="b">
        <v>1</v>
      </c>
      <c r="B76" s="342" t="s">
        <v>742</v>
      </c>
      <c r="C76" s="342">
        <v>64</v>
      </c>
      <c r="D76" s="342">
        <v>288</v>
      </c>
      <c r="E76" s="342">
        <v>206</v>
      </c>
      <c r="F76" s="342">
        <v>9</v>
      </c>
      <c r="G76" s="342">
        <v>6</v>
      </c>
      <c r="H76" s="342" t="s">
        <v>773</v>
      </c>
      <c r="I76" s="342">
        <v>63</v>
      </c>
      <c r="J76" s="342"/>
      <c r="K76" s="342" t="s">
        <v>640</v>
      </c>
      <c r="L76" s="337"/>
      <c r="M76" s="337"/>
    </row>
    <row r="77" spans="1:13" s="338" customFormat="1">
      <c r="A77" s="346" t="b">
        <v>1</v>
      </c>
      <c r="B77" s="346" t="s">
        <v>743</v>
      </c>
      <c r="C77" s="346">
        <v>66</v>
      </c>
      <c r="D77" s="346">
        <v>383</v>
      </c>
      <c r="E77" s="346">
        <v>300</v>
      </c>
      <c r="F77" s="346">
        <v>9</v>
      </c>
      <c r="G77" s="346">
        <v>6</v>
      </c>
      <c r="H77" s="346" t="s">
        <v>138</v>
      </c>
      <c r="I77" s="346">
        <v>65</v>
      </c>
      <c r="J77" s="346"/>
      <c r="K77" s="346" t="s">
        <v>640</v>
      </c>
      <c r="L77" s="337"/>
      <c r="M77" s="337"/>
    </row>
    <row r="78" spans="1:13" s="338" customFormat="1">
      <c r="A78" s="346" t="b">
        <v>1</v>
      </c>
      <c r="B78" s="346" t="s">
        <v>743</v>
      </c>
      <c r="C78" s="346">
        <v>67</v>
      </c>
      <c r="D78" s="346">
        <v>113</v>
      </c>
      <c r="E78" s="346">
        <v>103</v>
      </c>
      <c r="F78" s="346">
        <v>9</v>
      </c>
      <c r="G78" s="346">
        <v>6</v>
      </c>
      <c r="H78" s="346" t="s">
        <v>744</v>
      </c>
      <c r="I78" s="346">
        <v>68</v>
      </c>
      <c r="J78" s="346"/>
      <c r="K78" s="346" t="s">
        <v>640</v>
      </c>
      <c r="L78" s="337"/>
      <c r="M78" s="337"/>
    </row>
    <row r="79" spans="1:13" s="338" customFormat="1">
      <c r="A79" s="349" t="b">
        <v>1</v>
      </c>
      <c r="B79" s="349" t="s">
        <v>744</v>
      </c>
      <c r="C79" s="349">
        <v>68</v>
      </c>
      <c r="D79" s="349">
        <v>159</v>
      </c>
      <c r="E79" s="349">
        <v>286</v>
      </c>
      <c r="F79" s="349">
        <v>9</v>
      </c>
      <c r="G79" s="349">
        <v>6</v>
      </c>
      <c r="H79" s="349" t="s">
        <v>743</v>
      </c>
      <c r="I79" s="349">
        <v>67</v>
      </c>
      <c r="J79" s="349"/>
      <c r="K79" s="349" t="s">
        <v>640</v>
      </c>
      <c r="L79" s="337"/>
      <c r="M79" s="337"/>
    </row>
    <row r="80" spans="1:13" s="338" customFormat="1">
      <c r="A80" s="353" t="b">
        <v>1</v>
      </c>
      <c r="B80" s="353" t="s">
        <v>745</v>
      </c>
      <c r="C80" s="353">
        <v>70</v>
      </c>
      <c r="D80" s="353">
        <v>105</v>
      </c>
      <c r="E80" s="353">
        <v>52</v>
      </c>
      <c r="F80" s="353">
        <v>9</v>
      </c>
      <c r="G80" s="353">
        <v>6</v>
      </c>
      <c r="H80" s="353" t="s">
        <v>140</v>
      </c>
      <c r="I80" s="353">
        <v>69</v>
      </c>
      <c r="J80" s="353"/>
      <c r="K80" s="353" t="s">
        <v>640</v>
      </c>
      <c r="L80" s="337"/>
      <c r="M80" s="337"/>
    </row>
    <row r="81" spans="1:13" s="338" customFormat="1">
      <c r="A81" s="353" t="b">
        <v>1</v>
      </c>
      <c r="B81" s="353" t="s">
        <v>745</v>
      </c>
      <c r="C81" s="353">
        <v>71</v>
      </c>
      <c r="D81" s="353">
        <v>396</v>
      </c>
      <c r="E81" s="353">
        <v>58</v>
      </c>
      <c r="F81" s="353">
        <v>9</v>
      </c>
      <c r="G81" s="353">
        <v>6</v>
      </c>
      <c r="H81" s="353" t="s">
        <v>746</v>
      </c>
      <c r="I81" s="353">
        <v>72</v>
      </c>
      <c r="J81" s="353"/>
      <c r="K81" s="353" t="s">
        <v>640</v>
      </c>
      <c r="L81" s="337"/>
      <c r="M81" s="337"/>
    </row>
    <row r="82" spans="1:13" s="338" customFormat="1">
      <c r="A82" s="356" t="b">
        <v>1</v>
      </c>
      <c r="B82" s="356" t="s">
        <v>746</v>
      </c>
      <c r="C82" s="356">
        <v>72</v>
      </c>
      <c r="D82" s="356">
        <v>38</v>
      </c>
      <c r="E82" s="356">
        <v>144</v>
      </c>
      <c r="F82" s="356">
        <v>9</v>
      </c>
      <c r="G82" s="356">
        <v>6</v>
      </c>
      <c r="H82" s="356" t="s">
        <v>745</v>
      </c>
      <c r="I82" s="356">
        <v>71</v>
      </c>
      <c r="J82" s="356"/>
      <c r="K82" s="356" t="s">
        <v>640</v>
      </c>
      <c r="L82" s="337"/>
      <c r="M82" s="337"/>
    </row>
    <row r="83" spans="1:13" s="338" customFormat="1">
      <c r="A83" s="362" t="b">
        <v>1</v>
      </c>
      <c r="B83" s="362" t="s">
        <v>747</v>
      </c>
      <c r="C83" s="362">
        <v>74</v>
      </c>
      <c r="D83" s="362">
        <v>40</v>
      </c>
      <c r="E83" s="362">
        <v>372</v>
      </c>
      <c r="F83" s="362">
        <v>9</v>
      </c>
      <c r="G83" s="362">
        <v>6</v>
      </c>
      <c r="H83" s="362" t="s">
        <v>142</v>
      </c>
      <c r="I83" s="362">
        <v>73</v>
      </c>
      <c r="J83" s="362"/>
      <c r="K83" s="362" t="s">
        <v>640</v>
      </c>
      <c r="L83" s="337"/>
      <c r="M83" s="337"/>
    </row>
    <row r="84" spans="1:13" s="338" customFormat="1">
      <c r="A84" s="362" t="b">
        <v>1</v>
      </c>
      <c r="B84" s="362" t="s">
        <v>747</v>
      </c>
      <c r="C84" s="362">
        <v>75</v>
      </c>
      <c r="D84" s="362">
        <v>333</v>
      </c>
      <c r="E84" s="362">
        <v>36</v>
      </c>
      <c r="F84" s="362">
        <v>9</v>
      </c>
      <c r="G84" s="362">
        <v>6</v>
      </c>
      <c r="H84" s="362" t="s">
        <v>748</v>
      </c>
      <c r="I84" s="362">
        <v>76</v>
      </c>
      <c r="J84" s="362"/>
      <c r="K84" s="362" t="s">
        <v>640</v>
      </c>
      <c r="L84" s="337"/>
      <c r="M84" s="337"/>
    </row>
    <row r="85" spans="1:13" s="361" customFormat="1">
      <c r="A85" s="366" t="b">
        <v>1</v>
      </c>
      <c r="B85" s="366" t="s">
        <v>748</v>
      </c>
      <c r="C85" s="366">
        <v>76</v>
      </c>
      <c r="D85" s="366">
        <v>27</v>
      </c>
      <c r="E85" s="366">
        <v>325</v>
      </c>
      <c r="F85" s="366">
        <v>9</v>
      </c>
      <c r="G85" s="366">
        <v>6</v>
      </c>
      <c r="H85" s="366" t="s">
        <v>747</v>
      </c>
      <c r="I85" s="366">
        <v>75</v>
      </c>
      <c r="J85" s="366"/>
      <c r="K85" s="366" t="s">
        <v>640</v>
      </c>
      <c r="L85" s="360"/>
      <c r="M85" s="360"/>
    </row>
    <row r="86" spans="1:13" s="361" customFormat="1">
      <c r="A86" s="370" t="b">
        <v>1</v>
      </c>
      <c r="B86" s="370" t="s">
        <v>749</v>
      </c>
      <c r="C86" s="370">
        <v>78</v>
      </c>
      <c r="D86" s="370">
        <v>110</v>
      </c>
      <c r="E86" s="370">
        <v>391</v>
      </c>
      <c r="F86" s="370">
        <v>9</v>
      </c>
      <c r="G86" s="370">
        <v>6</v>
      </c>
      <c r="H86" s="370" t="s">
        <v>144</v>
      </c>
      <c r="I86" s="370">
        <v>77</v>
      </c>
      <c r="J86" s="370"/>
      <c r="K86" s="370" t="s">
        <v>640</v>
      </c>
      <c r="L86" s="360"/>
      <c r="M86" s="360"/>
    </row>
    <row r="87" spans="1:13" s="361" customFormat="1">
      <c r="A87" s="370" t="b">
        <v>1</v>
      </c>
      <c r="B87" s="370" t="s">
        <v>749</v>
      </c>
      <c r="C87" s="370">
        <v>79</v>
      </c>
      <c r="D87" s="370">
        <v>354</v>
      </c>
      <c r="E87" s="370">
        <v>20</v>
      </c>
      <c r="F87" s="370">
        <v>9</v>
      </c>
      <c r="G87" s="370">
        <v>6</v>
      </c>
      <c r="H87" s="370" t="s">
        <v>750</v>
      </c>
      <c r="I87" s="370">
        <v>80</v>
      </c>
      <c r="J87" s="370"/>
      <c r="K87" s="370" t="s">
        <v>640</v>
      </c>
      <c r="L87" s="360"/>
      <c r="M87" s="360"/>
    </row>
    <row r="88" spans="1:13" s="361" customFormat="1">
      <c r="A88" s="373" t="b">
        <v>1</v>
      </c>
      <c r="B88" s="373" t="s">
        <v>750</v>
      </c>
      <c r="C88" s="373">
        <v>80</v>
      </c>
      <c r="D88" s="373">
        <v>41</v>
      </c>
      <c r="E88" s="373">
        <v>187</v>
      </c>
      <c r="F88" s="373">
        <v>9</v>
      </c>
      <c r="G88" s="373">
        <v>6</v>
      </c>
      <c r="H88" s="373" t="s">
        <v>749</v>
      </c>
      <c r="I88" s="373">
        <v>79</v>
      </c>
      <c r="J88" s="373"/>
      <c r="K88" s="373" t="s">
        <v>640</v>
      </c>
      <c r="L88" s="360"/>
      <c r="M88" s="360"/>
    </row>
    <row r="89" spans="1:13" s="361" customFormat="1">
      <c r="A89" s="377" t="b">
        <v>1</v>
      </c>
      <c r="B89" s="377" t="s">
        <v>751</v>
      </c>
      <c r="C89" s="377">
        <v>82</v>
      </c>
      <c r="D89" s="377">
        <v>116</v>
      </c>
      <c r="E89" s="377">
        <v>49</v>
      </c>
      <c r="F89" s="377">
        <v>9</v>
      </c>
      <c r="G89" s="377">
        <v>6</v>
      </c>
      <c r="H89" s="377" t="s">
        <v>146</v>
      </c>
      <c r="I89" s="377">
        <v>81</v>
      </c>
      <c r="J89" s="377"/>
      <c r="K89" s="377" t="s">
        <v>640</v>
      </c>
      <c r="L89" s="360"/>
      <c r="M89" s="360"/>
    </row>
    <row r="90" spans="1:13" s="361" customFormat="1">
      <c r="A90" s="377" t="b">
        <v>1</v>
      </c>
      <c r="B90" s="377" t="s">
        <v>751</v>
      </c>
      <c r="C90" s="377">
        <v>83</v>
      </c>
      <c r="D90" s="377">
        <v>365</v>
      </c>
      <c r="E90" s="377">
        <v>65</v>
      </c>
      <c r="F90" s="377">
        <v>9</v>
      </c>
      <c r="G90" s="377">
        <v>6</v>
      </c>
      <c r="H90" s="377" t="s">
        <v>752</v>
      </c>
      <c r="I90" s="377">
        <v>84</v>
      </c>
      <c r="J90" s="377"/>
      <c r="K90" s="377" t="s">
        <v>640</v>
      </c>
      <c r="L90" s="360"/>
      <c r="M90" s="360"/>
    </row>
    <row r="91" spans="1:13" s="361" customFormat="1">
      <c r="A91" s="380" t="b">
        <v>1</v>
      </c>
      <c r="B91" s="380" t="s">
        <v>752</v>
      </c>
      <c r="C91" s="380">
        <v>84</v>
      </c>
      <c r="D91" s="380">
        <v>56</v>
      </c>
      <c r="E91" s="380">
        <v>21</v>
      </c>
      <c r="F91" s="380">
        <v>9</v>
      </c>
      <c r="G91" s="380">
        <v>6</v>
      </c>
      <c r="H91" s="380" t="s">
        <v>751</v>
      </c>
      <c r="I91" s="380">
        <v>83</v>
      </c>
      <c r="J91" s="380"/>
      <c r="K91" s="380" t="s">
        <v>640</v>
      </c>
      <c r="L91" s="360"/>
      <c r="M91" s="360"/>
    </row>
    <row r="92" spans="1:13" s="361" customFormat="1">
      <c r="A92" s="387" t="b">
        <v>1</v>
      </c>
      <c r="B92" s="387" t="s">
        <v>753</v>
      </c>
      <c r="C92" s="387">
        <v>86</v>
      </c>
      <c r="D92" s="387">
        <v>377</v>
      </c>
      <c r="E92" s="387">
        <v>265</v>
      </c>
      <c r="F92" s="387">
        <v>9</v>
      </c>
      <c r="G92" s="387">
        <v>6</v>
      </c>
      <c r="H92" s="387" t="s">
        <v>634</v>
      </c>
      <c r="I92" s="387">
        <v>85</v>
      </c>
      <c r="J92" s="387"/>
      <c r="K92" s="387" t="s">
        <v>640</v>
      </c>
      <c r="L92" s="360"/>
      <c r="M92" s="360"/>
    </row>
    <row r="93" spans="1:13" s="361" customFormat="1">
      <c r="A93" s="387" t="b">
        <v>1</v>
      </c>
      <c r="B93" s="387" t="s">
        <v>753</v>
      </c>
      <c r="C93" s="387">
        <v>87</v>
      </c>
      <c r="D93" s="387">
        <v>38</v>
      </c>
      <c r="E93" s="387">
        <v>78</v>
      </c>
      <c r="F93" s="387">
        <v>9</v>
      </c>
      <c r="G93" s="387">
        <v>6</v>
      </c>
      <c r="H93" s="387" t="s">
        <v>754</v>
      </c>
      <c r="I93" s="387">
        <v>88</v>
      </c>
      <c r="J93" s="387"/>
      <c r="K93" s="387" t="s">
        <v>640</v>
      </c>
      <c r="L93" s="360"/>
      <c r="M93" s="360"/>
    </row>
    <row r="94" spans="1:13" s="386" customFormat="1">
      <c r="A94" s="390" t="b">
        <v>1</v>
      </c>
      <c r="B94" s="390" t="s">
        <v>754</v>
      </c>
      <c r="C94" s="390">
        <v>88</v>
      </c>
      <c r="D94" s="390">
        <v>305</v>
      </c>
      <c r="E94" s="390">
        <v>201</v>
      </c>
      <c r="F94" s="390">
        <v>9</v>
      </c>
      <c r="G94" s="390">
        <v>6</v>
      </c>
      <c r="H94" s="390" t="s">
        <v>753</v>
      </c>
      <c r="I94" s="390">
        <v>87</v>
      </c>
      <c r="J94" s="390"/>
      <c r="K94" s="390" t="s">
        <v>640</v>
      </c>
      <c r="L94" s="385"/>
      <c r="M94" s="385"/>
    </row>
    <row r="95" spans="1:13" s="386" customFormat="1">
      <c r="A95" s="394" t="b">
        <v>1</v>
      </c>
      <c r="B95" s="394" t="s">
        <v>755</v>
      </c>
      <c r="C95" s="394">
        <v>90</v>
      </c>
      <c r="D95" s="394">
        <v>138</v>
      </c>
      <c r="E95" s="394">
        <v>159</v>
      </c>
      <c r="F95" s="394">
        <v>9</v>
      </c>
      <c r="G95" s="394">
        <v>6</v>
      </c>
      <c r="H95" s="394" t="s">
        <v>193</v>
      </c>
      <c r="I95" s="394">
        <v>89</v>
      </c>
      <c r="J95" s="394"/>
      <c r="K95" s="394" t="s">
        <v>640</v>
      </c>
      <c r="L95" s="385"/>
      <c r="M95" s="385"/>
    </row>
    <row r="96" spans="1:13" s="386" customFormat="1">
      <c r="A96" s="394" t="b">
        <v>1</v>
      </c>
      <c r="B96" s="394" t="s">
        <v>755</v>
      </c>
      <c r="C96" s="394">
        <v>91</v>
      </c>
      <c r="D96" s="394">
        <v>230</v>
      </c>
      <c r="E96" s="394">
        <v>23</v>
      </c>
      <c r="F96" s="394">
        <v>9</v>
      </c>
      <c r="G96" s="394">
        <v>6</v>
      </c>
      <c r="H96" s="394" t="s">
        <v>756</v>
      </c>
      <c r="I96" s="394">
        <v>92</v>
      </c>
      <c r="J96" s="394"/>
      <c r="K96" s="394" t="s">
        <v>640</v>
      </c>
      <c r="L96" s="385"/>
      <c r="M96" s="385"/>
    </row>
    <row r="97" spans="1:13" s="386" customFormat="1">
      <c r="A97" s="396" t="b">
        <v>1</v>
      </c>
      <c r="B97" s="396" t="s">
        <v>756</v>
      </c>
      <c r="C97" s="396">
        <v>92</v>
      </c>
      <c r="D97" s="396">
        <v>272</v>
      </c>
      <c r="E97" s="396">
        <v>30</v>
      </c>
      <c r="F97" s="396">
        <v>9</v>
      </c>
      <c r="G97" s="396">
        <v>6</v>
      </c>
      <c r="H97" s="396" t="s">
        <v>755</v>
      </c>
      <c r="I97" s="396">
        <v>91</v>
      </c>
      <c r="J97" s="396"/>
      <c r="K97" s="396" t="s">
        <v>640</v>
      </c>
      <c r="L97" s="385"/>
      <c r="M97" s="385"/>
    </row>
    <row r="98" spans="1:13" s="112" customFormat="1" ht="11.25">
      <c r="A98" s="90" t="b">
        <v>1</v>
      </c>
      <c r="B98" s="90" t="s">
        <v>417</v>
      </c>
      <c r="C98" s="90">
        <v>316</v>
      </c>
      <c r="D98" s="224">
        <v>124</v>
      </c>
      <c r="E98" s="224">
        <v>78</v>
      </c>
      <c r="F98" s="90">
        <v>9</v>
      </c>
      <c r="G98" s="90">
        <v>6</v>
      </c>
      <c r="H98" s="90" t="s">
        <v>418</v>
      </c>
      <c r="I98" s="90">
        <v>106</v>
      </c>
      <c r="J98" s="90"/>
      <c r="K98" s="90" t="s">
        <v>279</v>
      </c>
      <c r="L98" s="90"/>
      <c r="M98" s="90"/>
    </row>
    <row r="99" spans="1:13">
      <c r="A99" s="82" t="s">
        <v>305</v>
      </c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1:13">
      <c r="A100" s="82" t="b">
        <v>1</v>
      </c>
      <c r="B100" s="82" t="s">
        <v>289</v>
      </c>
      <c r="C100" s="83">
        <v>47</v>
      </c>
      <c r="D100" s="83">
        <v>168</v>
      </c>
      <c r="E100" s="83">
        <v>141</v>
      </c>
      <c r="F100" s="83">
        <v>9</v>
      </c>
      <c r="G100" s="83">
        <v>6</v>
      </c>
      <c r="H100" s="83" t="s">
        <v>290</v>
      </c>
      <c r="I100" s="83">
        <v>48</v>
      </c>
      <c r="J100" s="84"/>
      <c r="K100" s="82" t="s">
        <v>279</v>
      </c>
      <c r="L100" s="81"/>
      <c r="M100" s="81"/>
    </row>
  </sheetData>
  <sortState ref="A4:J4">
    <sortCondition ref="A4"/>
  </sortState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2"/>
  <sheetViews>
    <sheetView workbookViewId="0">
      <pane ySplit="6" topLeftCell="A7" activePane="bottomLeft" state="frozen"/>
      <selection pane="bottomLeft" activeCell="B7" sqref="B7:I7"/>
    </sheetView>
  </sheetViews>
  <sheetFormatPr defaultColWidth="9" defaultRowHeight="12"/>
  <cols>
    <col min="1" max="2" width="9" style="3"/>
    <col min="3" max="3" width="12.75" style="19" customWidth="1"/>
    <col min="4" max="9" width="9" style="3"/>
    <col min="10" max="10" width="9" style="4"/>
    <col min="11" max="16384" width="9" style="3"/>
  </cols>
  <sheetData>
    <row r="1" spans="1:18" s="16" customFormat="1" ht="13.5">
      <c r="A1" s="18" t="s">
        <v>49</v>
      </c>
      <c r="B1" s="15" t="s">
        <v>21</v>
      </c>
      <c r="C1" s="15" t="s">
        <v>113</v>
      </c>
      <c r="D1" s="15" t="s">
        <v>112</v>
      </c>
      <c r="E1" s="15" t="s">
        <v>71</v>
      </c>
      <c r="F1" s="15" t="s">
        <v>72</v>
      </c>
      <c r="G1" s="15" t="s">
        <v>9</v>
      </c>
      <c r="H1" s="15" t="s">
        <v>11</v>
      </c>
      <c r="I1" s="15" t="s">
        <v>33</v>
      </c>
      <c r="J1" s="11" t="s">
        <v>63</v>
      </c>
    </row>
    <row r="2" spans="1:18" s="16" customFormat="1" ht="13.5">
      <c r="A2" s="18" t="s">
        <v>50</v>
      </c>
      <c r="B2" s="15" t="s">
        <v>21</v>
      </c>
      <c r="C2" s="15" t="s">
        <v>114</v>
      </c>
      <c r="D2" s="15" t="s">
        <v>31</v>
      </c>
      <c r="E2" s="15" t="s">
        <v>71</v>
      </c>
      <c r="F2" s="15" t="s">
        <v>72</v>
      </c>
      <c r="G2" s="15" t="s">
        <v>9</v>
      </c>
      <c r="H2" s="15" t="s">
        <v>11</v>
      </c>
      <c r="I2" s="15" t="s">
        <v>33</v>
      </c>
      <c r="J2" s="11"/>
    </row>
    <row r="3" spans="1:18" s="16" customFormat="1" ht="13.5">
      <c r="A3" s="18" t="s">
        <v>51</v>
      </c>
      <c r="B3" s="15" t="s">
        <v>1</v>
      </c>
      <c r="C3" s="15" t="s">
        <v>115</v>
      </c>
      <c r="D3" s="15" t="s">
        <v>4</v>
      </c>
      <c r="E3" s="15" t="s">
        <v>4</v>
      </c>
      <c r="F3" s="15" t="s">
        <v>4</v>
      </c>
      <c r="G3" s="15" t="s">
        <v>4</v>
      </c>
      <c r="H3" s="15" t="s">
        <v>4</v>
      </c>
      <c r="I3" s="15" t="s">
        <v>16</v>
      </c>
      <c r="J3" s="11"/>
    </row>
    <row r="4" spans="1:18" s="16" customFormat="1" ht="13.5">
      <c r="A4" s="18" t="s">
        <v>52</v>
      </c>
      <c r="B4" s="26" t="s">
        <v>133</v>
      </c>
      <c r="C4" s="15" t="s">
        <v>53</v>
      </c>
      <c r="D4" s="15" t="s">
        <v>53</v>
      </c>
      <c r="E4" s="15" t="s">
        <v>53</v>
      </c>
      <c r="F4" s="15" t="s">
        <v>53</v>
      </c>
      <c r="G4" s="15" t="s">
        <v>53</v>
      </c>
      <c r="H4" s="15" t="s">
        <v>53</v>
      </c>
      <c r="I4" s="15" t="s">
        <v>53</v>
      </c>
      <c r="J4" s="11"/>
    </row>
    <row r="5" spans="1:18" s="16" customFormat="1" ht="13.5">
      <c r="A5" s="18" t="s">
        <v>54</v>
      </c>
      <c r="B5" s="15" t="s">
        <v>22</v>
      </c>
      <c r="C5" s="15" t="s">
        <v>116</v>
      </c>
      <c r="D5" s="15" t="s">
        <v>32</v>
      </c>
      <c r="E5" s="15" t="s">
        <v>27</v>
      </c>
      <c r="F5" s="15" t="s">
        <v>28</v>
      </c>
      <c r="G5" s="15" t="s">
        <v>29</v>
      </c>
      <c r="H5" s="15" t="s">
        <v>30</v>
      </c>
      <c r="I5" s="15" t="s">
        <v>34</v>
      </c>
      <c r="J5" s="11"/>
    </row>
    <row r="6" spans="1:18" s="16" customFormat="1" ht="13.5">
      <c r="A6" s="18" t="s">
        <v>55</v>
      </c>
      <c r="C6" s="19"/>
      <c r="J6" s="4"/>
    </row>
    <row r="7" spans="1:18" s="86" customFormat="1">
      <c r="A7" s="89" t="b">
        <v>1</v>
      </c>
      <c r="B7" s="219" t="s">
        <v>20</v>
      </c>
      <c r="C7" s="219" t="s">
        <v>20</v>
      </c>
      <c r="D7" s="219">
        <v>1</v>
      </c>
      <c r="E7" s="219">
        <v>74</v>
      </c>
      <c r="F7" s="219">
        <v>93</v>
      </c>
      <c r="G7" s="219">
        <v>47</v>
      </c>
      <c r="H7" s="219">
        <v>25</v>
      </c>
      <c r="I7" s="220">
        <v>0</v>
      </c>
      <c r="K7" s="97"/>
      <c r="N7" s="97"/>
      <c r="O7" s="97"/>
      <c r="P7" s="97"/>
      <c r="Q7" s="97"/>
      <c r="R7" s="97"/>
    </row>
    <row r="8" spans="1:18" s="86" customFormat="1">
      <c r="A8" s="89" t="b">
        <v>1</v>
      </c>
      <c r="B8" s="101" t="s">
        <v>19</v>
      </c>
      <c r="C8" s="101" t="s">
        <v>19</v>
      </c>
      <c r="D8" s="89">
        <v>2</v>
      </c>
      <c r="E8" s="101">
        <v>272</v>
      </c>
      <c r="F8" s="101">
        <v>160</v>
      </c>
      <c r="G8" s="101">
        <v>100</v>
      </c>
      <c r="H8" s="101">
        <v>47</v>
      </c>
      <c r="I8" s="86">
        <v>0</v>
      </c>
      <c r="K8" s="97"/>
      <c r="N8" s="97"/>
      <c r="O8" s="97"/>
      <c r="P8" s="97"/>
      <c r="Q8" s="97"/>
      <c r="R8" s="97"/>
    </row>
    <row r="9" spans="1:18" s="86" customFormat="1">
      <c r="A9" s="89" t="b">
        <v>1</v>
      </c>
      <c r="B9" s="101" t="s">
        <v>106</v>
      </c>
      <c r="C9" s="101" t="s">
        <v>106</v>
      </c>
      <c r="D9" s="89">
        <v>3</v>
      </c>
      <c r="E9" s="112">
        <v>207</v>
      </c>
      <c r="F9" s="112">
        <v>227</v>
      </c>
      <c r="G9" s="112">
        <v>80</v>
      </c>
      <c r="H9" s="112">
        <v>40</v>
      </c>
      <c r="I9" s="86">
        <v>0</v>
      </c>
      <c r="K9" s="97"/>
      <c r="N9" s="97"/>
      <c r="O9" s="97"/>
      <c r="P9" s="97"/>
      <c r="Q9" s="97"/>
      <c r="R9" s="97"/>
    </row>
    <row r="10" spans="1:18" s="86" customFormat="1">
      <c r="A10" s="89" t="b">
        <v>1</v>
      </c>
      <c r="B10" s="101" t="s">
        <v>110</v>
      </c>
      <c r="C10" s="101" t="s">
        <v>110</v>
      </c>
      <c r="D10" s="89">
        <v>4</v>
      </c>
      <c r="E10" s="101">
        <v>77</v>
      </c>
      <c r="F10" s="101">
        <v>90</v>
      </c>
      <c r="G10" s="101">
        <v>50</v>
      </c>
      <c r="H10" s="101">
        <v>30</v>
      </c>
      <c r="I10" s="86">
        <v>0</v>
      </c>
      <c r="K10" s="97"/>
      <c r="N10" s="97"/>
      <c r="O10" s="97"/>
      <c r="P10" s="97"/>
      <c r="Q10" s="97"/>
      <c r="R10" s="97"/>
    </row>
    <row r="11" spans="1:18" s="86" customFormat="1">
      <c r="A11" s="89" t="b">
        <v>1</v>
      </c>
      <c r="B11" s="101" t="s">
        <v>104</v>
      </c>
      <c r="C11" s="101" t="s">
        <v>104</v>
      </c>
      <c r="D11" s="89">
        <v>5</v>
      </c>
      <c r="E11" s="101">
        <v>87</v>
      </c>
      <c r="F11" s="101">
        <v>43</v>
      </c>
      <c r="G11" s="101">
        <v>42</v>
      </c>
      <c r="H11" s="101">
        <v>32</v>
      </c>
      <c r="I11" s="86">
        <v>0</v>
      </c>
      <c r="K11" s="97"/>
      <c r="N11" s="97"/>
      <c r="O11" s="97"/>
      <c r="P11" s="97"/>
      <c r="Q11" s="97"/>
      <c r="R11" s="97"/>
    </row>
    <row r="12" spans="1:18" s="16" customFormat="1">
      <c r="A12" s="23" t="s">
        <v>118</v>
      </c>
      <c r="B12" s="20"/>
      <c r="C12" s="20"/>
      <c r="D12" s="20"/>
      <c r="E12" s="20"/>
      <c r="F12" s="20"/>
      <c r="G12" s="20"/>
      <c r="H12" s="20"/>
      <c r="I12" s="20"/>
      <c r="J12" s="21"/>
      <c r="K12" s="20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4"/>
  <sheetViews>
    <sheetView workbookViewId="0">
      <selection activeCell="G18" sqref="G18"/>
    </sheetView>
  </sheetViews>
  <sheetFormatPr defaultColWidth="9" defaultRowHeight="12"/>
  <cols>
    <col min="1" max="2" width="9" style="5"/>
    <col min="3" max="3" width="12.25" style="5" bestFit="1" customWidth="1"/>
    <col min="4" max="5" width="8.875" style="5" bestFit="1" customWidth="1"/>
    <col min="6" max="7" width="8" style="5" bestFit="1" customWidth="1"/>
    <col min="8" max="16384" width="9" style="5"/>
  </cols>
  <sheetData>
    <row r="1" spans="1:18" s="13" customFormat="1" ht="13.5">
      <c r="A1" s="18" t="s">
        <v>49</v>
      </c>
      <c r="B1" s="9" t="s">
        <v>21</v>
      </c>
      <c r="C1" s="9" t="s">
        <v>35</v>
      </c>
      <c r="D1" s="9" t="s">
        <v>71</v>
      </c>
      <c r="E1" s="9" t="s">
        <v>72</v>
      </c>
      <c r="F1" s="9" t="s">
        <v>9</v>
      </c>
      <c r="G1" s="9" t="s">
        <v>11</v>
      </c>
      <c r="H1" s="9" t="s">
        <v>63</v>
      </c>
    </row>
    <row r="2" spans="1:18" s="13" customFormat="1" ht="13.5">
      <c r="A2" s="18" t="s">
        <v>50</v>
      </c>
      <c r="B2" s="9" t="s">
        <v>21</v>
      </c>
      <c r="C2" s="9" t="s">
        <v>35</v>
      </c>
      <c r="D2" s="9" t="s">
        <v>71</v>
      </c>
      <c r="E2" s="9" t="s">
        <v>72</v>
      </c>
      <c r="F2" s="9" t="s">
        <v>9</v>
      </c>
      <c r="G2" s="9" t="s">
        <v>11</v>
      </c>
      <c r="H2" s="9"/>
    </row>
    <row r="3" spans="1:18" s="13" customFormat="1" ht="13.5">
      <c r="A3" s="18" t="s">
        <v>51</v>
      </c>
      <c r="B3" s="9" t="s">
        <v>1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/>
    </row>
    <row r="4" spans="1:18" s="13" customFormat="1" ht="13.5">
      <c r="A4" s="18" t="s">
        <v>52</v>
      </c>
      <c r="B4" s="9" t="s">
        <v>134</v>
      </c>
      <c r="C4" s="9" t="s">
        <v>53</v>
      </c>
      <c r="D4" s="9" t="s">
        <v>53</v>
      </c>
      <c r="E4" s="9" t="s">
        <v>53</v>
      </c>
      <c r="F4" s="9" t="s">
        <v>53</v>
      </c>
      <c r="G4" s="9" t="s">
        <v>53</v>
      </c>
      <c r="H4" s="9"/>
    </row>
    <row r="5" spans="1:18" s="13" customFormat="1" ht="13.5">
      <c r="A5" s="18" t="s">
        <v>54</v>
      </c>
      <c r="B5" s="9" t="s">
        <v>22</v>
      </c>
      <c r="C5" s="9" t="s">
        <v>36</v>
      </c>
      <c r="D5" s="9" t="s">
        <v>27</v>
      </c>
      <c r="E5" s="9" t="s">
        <v>28</v>
      </c>
      <c r="F5" s="9" t="s">
        <v>29</v>
      </c>
      <c r="G5" s="9" t="s">
        <v>30</v>
      </c>
      <c r="H5" s="9"/>
      <c r="I5" s="22"/>
      <c r="J5" s="22"/>
    </row>
    <row r="6" spans="1:18" s="13" customFormat="1" ht="13.5">
      <c r="A6" s="18" t="s">
        <v>55</v>
      </c>
      <c r="I6" s="5"/>
      <c r="J6" s="5"/>
    </row>
    <row r="7" spans="1:18">
      <c r="A7" s="221" t="b">
        <v>1</v>
      </c>
      <c r="B7" s="221" t="s">
        <v>20</v>
      </c>
      <c r="C7" s="221">
        <v>1</v>
      </c>
      <c r="D7" s="221">
        <v>74</v>
      </c>
      <c r="E7" s="221">
        <v>93</v>
      </c>
      <c r="F7" s="221">
        <v>47</v>
      </c>
      <c r="G7" s="221">
        <v>25</v>
      </c>
      <c r="H7" s="87"/>
      <c r="I7" s="86"/>
      <c r="J7" s="86"/>
      <c r="K7" s="85"/>
      <c r="L7" s="86"/>
      <c r="M7" s="86"/>
      <c r="N7" s="85"/>
      <c r="O7" s="85"/>
      <c r="P7" s="85"/>
      <c r="Q7" s="85"/>
      <c r="R7" s="85"/>
    </row>
    <row r="8" spans="1:18">
      <c r="A8" s="101" t="b">
        <v>1</v>
      </c>
      <c r="B8" s="101" t="s">
        <v>19</v>
      </c>
      <c r="C8" s="101">
        <v>2</v>
      </c>
      <c r="D8" s="101">
        <v>272</v>
      </c>
      <c r="E8" s="101">
        <v>160</v>
      </c>
      <c r="F8" s="101">
        <v>100</v>
      </c>
      <c r="G8" s="101">
        <v>47</v>
      </c>
      <c r="H8" s="87"/>
      <c r="I8" s="86"/>
      <c r="J8" s="86"/>
      <c r="K8" s="85"/>
      <c r="L8" s="86"/>
      <c r="M8" s="86"/>
      <c r="N8" s="85"/>
      <c r="O8" s="85"/>
      <c r="P8" s="85"/>
      <c r="Q8" s="85"/>
      <c r="R8" s="85"/>
    </row>
    <row r="9" spans="1:18">
      <c r="A9" s="101" t="b">
        <v>1</v>
      </c>
      <c r="B9" s="101" t="s">
        <v>106</v>
      </c>
      <c r="C9" s="101">
        <v>3</v>
      </c>
      <c r="D9" s="111">
        <v>207</v>
      </c>
      <c r="E9" s="111">
        <v>227</v>
      </c>
      <c r="F9" s="111">
        <v>80</v>
      </c>
      <c r="G9" s="111">
        <v>40</v>
      </c>
      <c r="H9" s="87"/>
      <c r="I9" s="86"/>
      <c r="J9" s="86"/>
      <c r="K9" s="85"/>
      <c r="L9" s="86"/>
      <c r="M9" s="86"/>
      <c r="N9" s="85"/>
      <c r="O9" s="85"/>
      <c r="P9" s="85"/>
      <c r="Q9" s="85"/>
      <c r="R9" s="85"/>
    </row>
    <row r="10" spans="1:18">
      <c r="A10" s="101" t="b">
        <v>1</v>
      </c>
      <c r="B10" s="101" t="s">
        <v>110</v>
      </c>
      <c r="C10" s="101">
        <v>4</v>
      </c>
      <c r="D10" s="101">
        <v>77</v>
      </c>
      <c r="E10" s="101">
        <v>90</v>
      </c>
      <c r="F10" s="101">
        <v>50</v>
      </c>
      <c r="G10" s="101">
        <v>30</v>
      </c>
      <c r="H10" s="87"/>
      <c r="I10" s="86"/>
      <c r="J10" s="86"/>
      <c r="K10" s="85"/>
      <c r="L10" s="86"/>
      <c r="M10" s="86"/>
      <c r="N10" s="85"/>
      <c r="O10" s="85"/>
      <c r="P10" s="85"/>
      <c r="Q10" s="85"/>
      <c r="R10" s="85"/>
    </row>
    <row r="11" spans="1:18">
      <c r="A11" s="101" t="b">
        <v>1</v>
      </c>
      <c r="B11" s="101" t="s">
        <v>104</v>
      </c>
      <c r="C11" s="101">
        <v>5</v>
      </c>
      <c r="D11" s="101">
        <v>87</v>
      </c>
      <c r="E11" s="101">
        <v>43</v>
      </c>
      <c r="F11" s="101">
        <v>42</v>
      </c>
      <c r="G11" s="101">
        <v>32</v>
      </c>
      <c r="H11" s="87"/>
      <c r="I11" s="86"/>
      <c r="J11" s="86"/>
      <c r="K11" s="85"/>
      <c r="L11" s="86"/>
      <c r="M11" s="86"/>
      <c r="N11" s="85"/>
      <c r="O11" s="85"/>
      <c r="P11" s="85"/>
      <c r="Q11" s="85"/>
      <c r="R11" s="85"/>
    </row>
    <row r="12" spans="1:18" s="102" customFormat="1">
      <c r="A12" s="112" t="b">
        <v>1</v>
      </c>
      <c r="B12" s="112" t="s">
        <v>382</v>
      </c>
      <c r="C12" s="112">
        <v>6</v>
      </c>
      <c r="D12" s="137">
        <v>31</v>
      </c>
      <c r="E12" s="137">
        <v>115</v>
      </c>
      <c r="F12" s="137">
        <v>40</v>
      </c>
      <c r="G12" s="137">
        <v>30</v>
      </c>
      <c r="H12" s="87"/>
      <c r="K12" s="109"/>
      <c r="N12" s="109"/>
      <c r="O12" s="109"/>
      <c r="P12" s="109"/>
      <c r="Q12" s="109"/>
      <c r="R12" s="109"/>
    </row>
    <row r="13" spans="1:18" s="102" customFormat="1">
      <c r="A13" s="146" t="b">
        <v>1</v>
      </c>
      <c r="B13" s="146" t="s">
        <v>517</v>
      </c>
      <c r="C13" s="146">
        <v>7</v>
      </c>
      <c r="D13" s="146">
        <v>1</v>
      </c>
      <c r="E13" s="146">
        <v>12</v>
      </c>
      <c r="F13" s="146">
        <v>120</v>
      </c>
      <c r="G13" s="146">
        <v>64</v>
      </c>
      <c r="H13" s="87"/>
      <c r="K13" s="125"/>
      <c r="N13" s="125"/>
      <c r="O13" s="125"/>
      <c r="P13" s="125"/>
      <c r="Q13" s="125"/>
      <c r="R13" s="125"/>
    </row>
    <row r="14" spans="1:18" s="102" customFormat="1">
      <c r="A14" s="102" t="s">
        <v>48</v>
      </c>
      <c r="B14" s="112"/>
      <c r="C14" s="112"/>
      <c r="D14" s="112"/>
      <c r="E14" s="112"/>
      <c r="F14" s="112"/>
      <c r="G14" s="112"/>
      <c r="H14" s="87"/>
      <c r="K14" s="125"/>
      <c r="N14" s="125"/>
      <c r="O14" s="125"/>
      <c r="P14" s="125"/>
      <c r="Q14" s="125"/>
      <c r="R14" s="125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I26" sqref="I26"/>
    </sheetView>
  </sheetViews>
  <sheetFormatPr defaultColWidth="9" defaultRowHeight="12"/>
  <cols>
    <col min="1" max="2" width="9" style="5"/>
    <col min="3" max="3" width="10.625" style="13" customWidth="1"/>
    <col min="4" max="16384" width="9" style="5"/>
  </cols>
  <sheetData>
    <row r="1" spans="1:8" s="13" customFormat="1" ht="13.5">
      <c r="A1" s="18" t="s">
        <v>49</v>
      </c>
      <c r="B1" s="9" t="s">
        <v>21</v>
      </c>
      <c r="C1" s="9" t="s">
        <v>99</v>
      </c>
      <c r="D1" s="9" t="s">
        <v>73</v>
      </c>
      <c r="E1" s="9" t="s">
        <v>72</v>
      </c>
      <c r="F1" s="9" t="s">
        <v>9</v>
      </c>
      <c r="G1" s="9" t="s">
        <v>11</v>
      </c>
      <c r="H1" s="9" t="s">
        <v>63</v>
      </c>
    </row>
    <row r="2" spans="1:8" s="13" customFormat="1" ht="13.5">
      <c r="A2" s="18" t="s">
        <v>50</v>
      </c>
      <c r="B2" s="9" t="s">
        <v>21</v>
      </c>
      <c r="C2" s="9" t="s">
        <v>98</v>
      </c>
      <c r="D2" s="9" t="s">
        <v>71</v>
      </c>
      <c r="E2" s="9" t="s">
        <v>72</v>
      </c>
      <c r="F2" s="9" t="s">
        <v>9</v>
      </c>
      <c r="G2" s="9" t="s">
        <v>11</v>
      </c>
      <c r="H2" s="9"/>
    </row>
    <row r="3" spans="1:8" s="13" customFormat="1" ht="13.5">
      <c r="A3" s="18" t="s">
        <v>51</v>
      </c>
      <c r="B3" s="9" t="s">
        <v>1</v>
      </c>
      <c r="C3" s="9" t="s">
        <v>100</v>
      </c>
      <c r="D3" s="9" t="s">
        <v>4</v>
      </c>
      <c r="E3" s="9" t="s">
        <v>4</v>
      </c>
      <c r="F3" s="9" t="s">
        <v>4</v>
      </c>
      <c r="G3" s="9" t="s">
        <v>4</v>
      </c>
      <c r="H3" s="9"/>
    </row>
    <row r="4" spans="1:8" s="13" customFormat="1" ht="13.5">
      <c r="A4" s="18" t="s">
        <v>52</v>
      </c>
      <c r="B4" s="9" t="s">
        <v>134</v>
      </c>
      <c r="C4" s="9" t="s">
        <v>101</v>
      </c>
      <c r="D4" s="9" t="s">
        <v>53</v>
      </c>
      <c r="E4" s="9" t="s">
        <v>53</v>
      </c>
      <c r="F4" s="9" t="s">
        <v>53</v>
      </c>
      <c r="G4" s="9" t="s">
        <v>53</v>
      </c>
      <c r="H4" s="9"/>
    </row>
    <row r="5" spans="1:8" s="13" customFormat="1" ht="13.5">
      <c r="A5" s="18" t="s">
        <v>54</v>
      </c>
      <c r="B5" s="9" t="s">
        <v>22</v>
      </c>
      <c r="C5" s="9" t="s">
        <v>102</v>
      </c>
      <c r="D5" s="9" t="s">
        <v>27</v>
      </c>
      <c r="E5" s="9" t="s">
        <v>28</v>
      </c>
      <c r="F5" s="9" t="s">
        <v>29</v>
      </c>
      <c r="G5" s="9" t="s">
        <v>30</v>
      </c>
      <c r="H5" s="9"/>
    </row>
    <row r="6" spans="1:8" s="13" customFormat="1" ht="13.5">
      <c r="A6" s="18" t="s">
        <v>55</v>
      </c>
    </row>
    <row r="7" spans="1:8" ht="13.5">
      <c r="A7" s="222" t="b">
        <v>1</v>
      </c>
      <c r="B7" s="222" t="s">
        <v>20</v>
      </c>
      <c r="C7" s="222">
        <v>1</v>
      </c>
      <c r="D7" s="222">
        <v>45</v>
      </c>
      <c r="E7" s="222">
        <v>13</v>
      </c>
      <c r="F7" s="222">
        <v>20</v>
      </c>
      <c r="G7" s="222">
        <v>16</v>
      </c>
      <c r="H7" s="24"/>
    </row>
    <row r="8" spans="1:8" ht="13.5">
      <c r="A8" s="25" t="s">
        <v>120</v>
      </c>
      <c r="B8" s="24"/>
      <c r="C8" s="24"/>
      <c r="D8" s="24"/>
      <c r="E8" s="24"/>
      <c r="F8" s="24"/>
      <c r="G8" s="24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</vt:lpstr>
      <vt:lpstr>monster</vt:lpstr>
      <vt:lpstr>npc</vt:lpstr>
      <vt:lpstr>adornmentnpc</vt:lpstr>
      <vt:lpstr>tranferIn</vt:lpstr>
      <vt:lpstr>tranferOut</vt:lpstr>
      <vt:lpstr>reviveRegion</vt:lpstr>
      <vt:lpstr>safeRegion</vt:lpstr>
      <vt:lpstr>birthRegion</vt:lpstr>
      <vt:lpstr>refreshMonster</vt:lpstr>
      <vt:lpstr>bestHandup</vt:lpstr>
    </vt:vector>
  </TitlesOfParts>
  <Company>SkyUN.Org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MicrosoftUser</dc:creator>
  <cp:lastModifiedBy>Administrator</cp:lastModifiedBy>
  <dcterms:created xsi:type="dcterms:W3CDTF">2013-04-10T06:47:26Z</dcterms:created>
  <dcterms:modified xsi:type="dcterms:W3CDTF">2014-06-11T13:41:22Z</dcterms:modified>
</cp:coreProperties>
</file>