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ouns_tplt" sheetId="1" r:id="rId1"/>
    <sheet name="释义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" i="1" l="1"/>
  <c r="I17" i="1" s="1"/>
  <c r="H10" i="1"/>
  <c r="I15" i="1" s="1"/>
  <c r="H3" i="1"/>
  <c r="I9" i="1" s="1"/>
  <c r="I23" i="1" l="1"/>
  <c r="I18" i="1"/>
  <c r="I19" i="1"/>
  <c r="I20" i="1"/>
  <c r="I21" i="1"/>
  <c r="I22" i="1"/>
  <c r="I16" i="1"/>
  <c r="I13" i="1"/>
  <c r="I11" i="1"/>
  <c r="I12" i="1"/>
  <c r="I14" i="1"/>
  <c r="I10" i="1"/>
  <c r="I3" i="1"/>
  <c r="I4" i="1"/>
  <c r="I5" i="1"/>
  <c r="I6" i="1"/>
  <c r="I7" i="1"/>
  <c r="I8" i="1"/>
</calcChain>
</file>

<file path=xl/connections.xml><?xml version="1.0" encoding="utf-8"?>
<connections xmlns="http://schemas.openxmlformats.org/spreadsheetml/2006/main">
  <connection id="1" name="bonus_tplt" type="4" refreshedVersion="0" background="1">
    <webPr xml="1" sourceData="1" url="E:\workproject\H5\cardbingo\design\bonus_tplt.xml" htmlTables="1" htmlFormat="all"/>
  </connection>
</connections>
</file>

<file path=xl/sharedStrings.xml><?xml version="1.0" encoding="utf-8"?>
<sst xmlns="http://schemas.openxmlformats.org/spreadsheetml/2006/main" count="106" uniqueCount="67">
  <si>
    <t>奖励ID</t>
    <phoneticPr fontId="1" type="noConversion"/>
  </si>
  <si>
    <t>生效范围_下限</t>
    <phoneticPr fontId="1" type="noConversion"/>
  </si>
  <si>
    <t>生效范围_上限</t>
    <phoneticPr fontId="1" type="noConversion"/>
  </si>
  <si>
    <t>倍率</t>
    <phoneticPr fontId="1" type="noConversion"/>
  </si>
  <si>
    <t>权重</t>
    <phoneticPr fontId="1" type="noConversion"/>
  </si>
  <si>
    <t>500</t>
    <phoneticPr fontId="1" type="noConversion"/>
  </si>
  <si>
    <t>100</t>
    <phoneticPr fontId="1" type="noConversion"/>
  </si>
  <si>
    <t>50</t>
    <phoneticPr fontId="1" type="noConversion"/>
  </si>
  <si>
    <t>20</t>
    <phoneticPr fontId="1" type="noConversion"/>
  </si>
  <si>
    <t>10</t>
    <phoneticPr fontId="1" type="noConversion"/>
  </si>
  <si>
    <t>5</t>
    <phoneticPr fontId="1" type="noConversion"/>
  </si>
  <si>
    <t>2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</si>
  <si>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</si>
  <si>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</si>
  <si>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</si>
  <si>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</si>
  <si>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</si>
  <si>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</si>
  <si>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</si>
  <si>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60</t>
    <phoneticPr fontId="1" type="noConversion"/>
  </si>
  <si>
    <t>61</t>
    <phoneticPr fontId="1" type="noConversion"/>
  </si>
  <si>
    <t>51</t>
    <phoneticPr fontId="1" type="noConversion"/>
  </si>
  <si>
    <t>50</t>
    <phoneticPr fontId="1" type="noConversion"/>
  </si>
  <si>
    <t>41</t>
    <phoneticPr fontId="1" type="noConversion"/>
  </si>
  <si>
    <t>40</t>
    <phoneticPr fontId="1" type="noConversion"/>
  </si>
  <si>
    <t>31</t>
    <phoneticPr fontId="1" type="noConversion"/>
  </si>
  <si>
    <t>15</t>
    <phoneticPr fontId="1" type="noConversion"/>
  </si>
  <si>
    <t>30</t>
    <phoneticPr fontId="1" type="noConversion"/>
  </si>
  <si>
    <t>70</t>
    <phoneticPr fontId="1" type="noConversion"/>
  </si>
  <si>
    <t>71</t>
    <phoneticPr fontId="1" type="noConversion"/>
  </si>
  <si>
    <t>需求</t>
    <phoneticPr fontId="2" type="noConversion"/>
  </si>
  <si>
    <t>1，前几把在满足条件下，提高其中奖几率</t>
    <phoneticPr fontId="2" type="noConversion"/>
  </si>
  <si>
    <t>2，大赌注的情况下，必定使其亏本</t>
    <phoneticPr fontId="2" type="noConversion"/>
  </si>
  <si>
    <t>赌注</t>
    <phoneticPr fontId="2" type="noConversion"/>
  </si>
  <si>
    <t>A</t>
    <phoneticPr fontId="1" type="noConversion"/>
  </si>
  <si>
    <t>B</t>
    <phoneticPr fontId="1" type="noConversion"/>
  </si>
  <si>
    <t>C</t>
    <phoneticPr fontId="1" type="noConversion"/>
  </si>
  <si>
    <t>新手专用几率，1001～1999</t>
    <phoneticPr fontId="1" type="noConversion"/>
  </si>
  <si>
    <t>利润保证几率，101～199</t>
    <phoneticPr fontId="1" type="noConversion"/>
  </si>
  <si>
    <t>正常几率，1～99</t>
    <phoneticPr fontId="1" type="noConversion"/>
  </si>
  <si>
    <t>条件：</t>
    <phoneticPr fontId="1" type="noConversion"/>
  </si>
  <si>
    <t>几率设置：</t>
    <phoneticPr fontId="1" type="noConversion"/>
  </si>
  <si>
    <t>期望利润</t>
    <phoneticPr fontId="2" type="noConversion"/>
  </si>
  <si>
    <t>营收</t>
    <phoneticPr fontId="1" type="noConversion"/>
  </si>
  <si>
    <t>该用户前N把，且赌注小于X</t>
    <phoneticPr fontId="1" type="noConversion"/>
  </si>
  <si>
    <t>用户赌注*最高倍率 &gt;= 营收 - 期望利润</t>
    <phoneticPr fontId="1" type="noConversion"/>
  </si>
  <si>
    <t>仅2，5倍奖励有设定权重值</t>
    <phoneticPr fontId="1" type="noConversion"/>
  </si>
  <si>
    <t>仅，0.2，0.5，1倍奖励有设定权重值</t>
    <phoneticPr fontId="1" type="noConversion"/>
  </si>
  <si>
    <t>营收 &gt;= 期望利润（手动设定）</t>
    <phoneticPr fontId="1" type="noConversion"/>
  </si>
  <si>
    <t>正常几率</t>
    <phoneticPr fontId="1" type="noConversion"/>
  </si>
  <si>
    <t>倍率设计（0.2，0.5，1，2，5，10，50）</t>
    <phoneticPr fontId="1" type="noConversion"/>
  </si>
  <si>
    <t>判读流程</t>
    <phoneticPr fontId="1" type="noConversion"/>
  </si>
  <si>
    <r>
      <t xml:space="preserve">B 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宋体"/>
        <family val="2"/>
      </rPr>
      <t xml:space="preserve"> A  → C</t>
    </r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</si>
  <si>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</si>
  <si>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</si>
  <si>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</si>
  <si>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</si>
  <si>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</si>
  <si>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</si>
  <si>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107</t>
    <phoneticPr fontId="1" type="noConversion"/>
  </si>
  <si>
    <t>1001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</si>
  <si>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</si>
  <si>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</si>
  <si>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</si>
  <si>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</si>
  <si>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1006</t>
    <phoneticPr fontId="1" type="noConversion"/>
  </si>
  <si>
    <t>1007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</si>
</sst>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49" fontId="0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0" fontId="0" fillId="3" borderId="0" xfId="0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0" fontId="0" fillId="3" borderId="0" xfId="0" applyNumberFormat="1" applyFill="1"/>
    <xf numFmtId="176" fontId="0" fillId="0" borderId="3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7">
    <dxf>
      <numFmt numFmtId="176" formatCode="0.00_);[Red]\(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key_number.id" form="unqualified"/>
                  <xsd:element minOccurs="0" nillable="true" type="xsd:string" name="number.effect_min" form="unqualified"/>
                  <xsd:element minOccurs="0" nillable="true" type="xsd:string" name="number.effect_max" form="unqualified"/>
                  <xsd:element minOccurs="0" nillable="true" type="xsd:string" name="number.multiple" form="unqualified"/>
                  <xsd:element minOccurs="0" nillable="true" type="xsd:string" name="number.rate" form="unqualified"/>
                </xsd:sequence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2:F23" tableType="xml" totalsRowShown="0" headerRowDxfId="6" dataDxfId="5" connectionId="1">
  <autoFilter ref="B2:F23"/>
  <tableColumns count="5">
    <tableColumn id="1" uniqueName="key_number.id" name="奖励ID" dataDxfId="4">
      <xmlColumnPr mapId="1" xpath="/root/row/key_number.id" xmlDataType="string"/>
    </tableColumn>
    <tableColumn id="2" uniqueName="number.effect_min" name="生效范围_下限" dataDxfId="3">
      <xmlColumnPr mapId="1" xpath="/root/row/number.effect_min" xmlDataType="string"/>
    </tableColumn>
    <tableColumn id="3" uniqueName="number.effect_max" name="生效范围_上限" dataDxfId="2">
      <xmlColumnPr mapId="1" xpath="/root/row/number.effect_max" xmlDataType="string"/>
    </tableColumn>
    <tableColumn id="4" uniqueName="number.multiple" name="倍率" dataDxfId="1">
      <xmlColumnPr mapId="1" xpath="/root/row/number.multiple" xmlDataType="string"/>
    </tableColumn>
    <tableColumn id="5" uniqueName="number.rate" name="权重" dataDxfId="0">
      <xmlColumnPr mapId="1" xpath="/root/row/number.rat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abSelected="1" workbookViewId="0">
      <selection activeCell="F17" sqref="F17"/>
    </sheetView>
  </sheetViews>
  <sheetFormatPr defaultRowHeight="13.5" x14ac:dyDescent="0.15"/>
  <cols>
    <col min="2" max="2" width="12" style="1" bestFit="1" customWidth="1"/>
    <col min="3" max="4" width="19.375" style="1" bestFit="1" customWidth="1"/>
    <col min="5" max="6" width="9.75" style="1" bestFit="1" customWidth="1"/>
  </cols>
  <sheetData>
    <row r="2" spans="2:9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9" x14ac:dyDescent="0.15">
      <c r="B3" s="4" t="s">
        <v>12</v>
      </c>
      <c r="C3" s="5" t="s">
        <v>26</v>
      </c>
      <c r="D3" s="5" t="s">
        <v>27</v>
      </c>
      <c r="E3" s="5" t="s">
        <v>5</v>
      </c>
      <c r="F3" s="14">
        <v>0</v>
      </c>
      <c r="H3" s="10">
        <f>SUM(F3:F9)</f>
        <v>10000</v>
      </c>
      <c r="I3" s="12">
        <f>表1[[#This Row],[权重]]/H$3</f>
        <v>0</v>
      </c>
    </row>
    <row r="4" spans="2:9" x14ac:dyDescent="0.15">
      <c r="B4" s="4" t="s">
        <v>13</v>
      </c>
      <c r="C4" s="5" t="s">
        <v>25</v>
      </c>
      <c r="D4" s="5" t="s">
        <v>24</v>
      </c>
      <c r="E4" s="5" t="s">
        <v>6</v>
      </c>
      <c r="F4" s="14">
        <v>0</v>
      </c>
      <c r="H4" s="11"/>
      <c r="I4" s="12">
        <f>表1[[#This Row],[权重]]/H$3</f>
        <v>0</v>
      </c>
    </row>
    <row r="5" spans="2:9" x14ac:dyDescent="0.15">
      <c r="B5" s="4" t="s">
        <v>14</v>
      </c>
      <c r="C5" s="5" t="s">
        <v>23</v>
      </c>
      <c r="D5" s="5" t="s">
        <v>22</v>
      </c>
      <c r="E5" s="5" t="s">
        <v>7</v>
      </c>
      <c r="F5" s="14">
        <v>0</v>
      </c>
      <c r="H5" s="11"/>
      <c r="I5" s="12">
        <f>表1[[#This Row],[权重]]/H$3</f>
        <v>0</v>
      </c>
    </row>
    <row r="6" spans="2:9" x14ac:dyDescent="0.15">
      <c r="B6" s="4" t="s">
        <v>15</v>
      </c>
      <c r="C6" s="5" t="s">
        <v>21</v>
      </c>
      <c r="D6" s="5" t="s">
        <v>19</v>
      </c>
      <c r="E6" s="5" t="s">
        <v>8</v>
      </c>
      <c r="F6" s="14">
        <v>0</v>
      </c>
      <c r="H6" s="11"/>
      <c r="I6" s="12">
        <f>表1[[#This Row],[权重]]/H$3</f>
        <v>0</v>
      </c>
    </row>
    <row r="7" spans="2:9" x14ac:dyDescent="0.15">
      <c r="B7" s="4" t="s">
        <v>16</v>
      </c>
      <c r="C7" s="5" t="s">
        <v>20</v>
      </c>
      <c r="D7" s="5" t="s">
        <v>28</v>
      </c>
      <c r="E7" s="5" t="s">
        <v>9</v>
      </c>
      <c r="F7" s="14">
        <v>2500</v>
      </c>
      <c r="H7" s="11"/>
      <c r="I7" s="12">
        <f>表1[[#This Row],[权重]]/H$3</f>
        <v>0.25</v>
      </c>
    </row>
    <row r="8" spans="2:9" x14ac:dyDescent="0.15">
      <c r="B8" s="4" t="s">
        <v>17</v>
      </c>
      <c r="C8" s="5" t="s">
        <v>29</v>
      </c>
      <c r="D8" s="5">
        <v>80</v>
      </c>
      <c r="E8" s="5" t="s">
        <v>10</v>
      </c>
      <c r="F8" s="14">
        <v>4000</v>
      </c>
      <c r="H8" s="11"/>
      <c r="I8" s="12">
        <f>表1[[#This Row],[权重]]/H$3</f>
        <v>0.4</v>
      </c>
    </row>
    <row r="9" spans="2:9" x14ac:dyDescent="0.15">
      <c r="B9" s="4" t="s">
        <v>18</v>
      </c>
      <c r="C9" s="5">
        <v>81</v>
      </c>
      <c r="D9" s="5">
        <v>85</v>
      </c>
      <c r="E9" s="5" t="s">
        <v>11</v>
      </c>
      <c r="F9" s="14">
        <v>3500</v>
      </c>
      <c r="H9" s="11"/>
      <c r="I9" s="12">
        <f>表1[[#This Row],[权重]]/H$3</f>
        <v>0.35</v>
      </c>
    </row>
    <row r="10" spans="2:9" x14ac:dyDescent="0.15">
      <c r="B10" s="4" t="s">
        <v>53</v>
      </c>
      <c r="C10" s="5" t="s">
        <v>26</v>
      </c>
      <c r="D10" s="5" t="s">
        <v>27</v>
      </c>
      <c r="E10" s="5" t="s">
        <v>5</v>
      </c>
      <c r="F10" s="14">
        <v>0</v>
      </c>
      <c r="H10" s="8">
        <f>SUM(F10:F16)</f>
        <v>10000</v>
      </c>
      <c r="I10" s="13">
        <f>表1[[#This Row],[权重]]/H$10</f>
        <v>0</v>
      </c>
    </row>
    <row r="11" spans="2:9" x14ac:dyDescent="0.15">
      <c r="B11" s="4" t="s">
        <v>54</v>
      </c>
      <c r="C11" s="5" t="s">
        <v>25</v>
      </c>
      <c r="D11" s="5" t="s">
        <v>24</v>
      </c>
      <c r="E11" s="5" t="s">
        <v>6</v>
      </c>
      <c r="F11" s="14">
        <v>0</v>
      </c>
      <c r="H11" s="9"/>
      <c r="I11" s="13">
        <f>表1[[#This Row],[权重]]/H$10</f>
        <v>0</v>
      </c>
    </row>
    <row r="12" spans="2:9" x14ac:dyDescent="0.15">
      <c r="B12" s="4" t="s">
        <v>55</v>
      </c>
      <c r="C12" s="5" t="s">
        <v>23</v>
      </c>
      <c r="D12" s="5" t="s">
        <v>22</v>
      </c>
      <c r="E12" s="5" t="s">
        <v>7</v>
      </c>
      <c r="F12" s="14">
        <v>500</v>
      </c>
      <c r="H12" s="9"/>
      <c r="I12" s="13">
        <f>表1[[#This Row],[权重]]/H$10</f>
        <v>0.05</v>
      </c>
    </row>
    <row r="13" spans="2:9" x14ac:dyDescent="0.15">
      <c r="B13" s="4" t="s">
        <v>56</v>
      </c>
      <c r="C13" s="5" t="s">
        <v>21</v>
      </c>
      <c r="D13" s="5" t="s">
        <v>19</v>
      </c>
      <c r="E13" s="5" t="s">
        <v>8</v>
      </c>
      <c r="F13" s="14">
        <v>6000</v>
      </c>
      <c r="H13" s="9"/>
      <c r="I13" s="13">
        <f>表1[[#This Row],[权重]]/H$10</f>
        <v>0.6</v>
      </c>
    </row>
    <row r="14" spans="2:9" x14ac:dyDescent="0.15">
      <c r="B14" s="4" t="s">
        <v>57</v>
      </c>
      <c r="C14" s="5" t="s">
        <v>20</v>
      </c>
      <c r="D14" s="5" t="s">
        <v>28</v>
      </c>
      <c r="E14" s="5" t="s">
        <v>9</v>
      </c>
      <c r="F14" s="14">
        <v>2500</v>
      </c>
      <c r="H14" s="9"/>
      <c r="I14" s="13">
        <f>表1[[#This Row],[权重]]/H$10</f>
        <v>0.25</v>
      </c>
    </row>
    <row r="15" spans="2:9" x14ac:dyDescent="0.15">
      <c r="B15" s="4" t="s">
        <v>58</v>
      </c>
      <c r="C15" s="5" t="s">
        <v>29</v>
      </c>
      <c r="D15" s="5">
        <v>80</v>
      </c>
      <c r="E15" s="5" t="s">
        <v>10</v>
      </c>
      <c r="F15" s="14">
        <v>500</v>
      </c>
      <c r="H15" s="9"/>
      <c r="I15" s="13">
        <f>表1[[#This Row],[权重]]/H$10</f>
        <v>0.05</v>
      </c>
    </row>
    <row r="16" spans="2:9" x14ac:dyDescent="0.15">
      <c r="B16" s="4" t="s">
        <v>59</v>
      </c>
      <c r="C16" s="5">
        <v>81</v>
      </c>
      <c r="D16" s="5">
        <v>85</v>
      </c>
      <c r="E16" s="5" t="s">
        <v>11</v>
      </c>
      <c r="F16" s="14">
        <v>500</v>
      </c>
      <c r="H16" s="9"/>
      <c r="I16" s="13">
        <f>表1[[#This Row],[权重]]/H$10</f>
        <v>0.05</v>
      </c>
    </row>
    <row r="17" spans="2:9" x14ac:dyDescent="0.15">
      <c r="B17" s="4" t="s">
        <v>60</v>
      </c>
      <c r="C17" s="5" t="s">
        <v>26</v>
      </c>
      <c r="D17" s="5" t="s">
        <v>27</v>
      </c>
      <c r="E17" s="5" t="s">
        <v>5</v>
      </c>
      <c r="F17" s="14">
        <v>50</v>
      </c>
      <c r="H17" s="10">
        <f>SUM(F17:F23)</f>
        <v>10000</v>
      </c>
      <c r="I17" s="12">
        <f>表1[[#This Row],[权重]]/H$17</f>
        <v>5.0000000000000001E-3</v>
      </c>
    </row>
    <row r="18" spans="2:9" x14ac:dyDescent="0.15">
      <c r="B18" s="4" t="s">
        <v>61</v>
      </c>
      <c r="C18" s="5" t="s">
        <v>25</v>
      </c>
      <c r="D18" s="5" t="s">
        <v>24</v>
      </c>
      <c r="E18" s="5" t="s">
        <v>6</v>
      </c>
      <c r="F18" s="14">
        <v>100</v>
      </c>
      <c r="H18" s="11"/>
      <c r="I18" s="12">
        <f>表1[[#This Row],[权重]]/H$17</f>
        <v>0.01</v>
      </c>
    </row>
    <row r="19" spans="2:9" x14ac:dyDescent="0.15">
      <c r="B19" s="4" t="s">
        <v>62</v>
      </c>
      <c r="C19" s="5" t="s">
        <v>23</v>
      </c>
      <c r="D19" s="5" t="s">
        <v>22</v>
      </c>
      <c r="E19" s="5" t="s">
        <v>7</v>
      </c>
      <c r="F19" s="14">
        <v>500</v>
      </c>
      <c r="H19" s="11"/>
      <c r="I19" s="12">
        <f>表1[[#This Row],[权重]]/H$17</f>
        <v>0.05</v>
      </c>
    </row>
    <row r="20" spans="2:9" x14ac:dyDescent="0.15">
      <c r="B20" s="4" t="s">
        <v>63</v>
      </c>
      <c r="C20" s="5" t="s">
        <v>21</v>
      </c>
      <c r="D20" s="5" t="s">
        <v>19</v>
      </c>
      <c r="E20" s="5" t="s">
        <v>8</v>
      </c>
      <c r="F20" s="14">
        <v>1000</v>
      </c>
      <c r="H20" s="11"/>
      <c r="I20" s="12">
        <f>表1[[#This Row],[权重]]/H$17</f>
        <v>0.1</v>
      </c>
    </row>
    <row r="21" spans="2:9" x14ac:dyDescent="0.15">
      <c r="B21" s="4" t="s">
        <v>64</v>
      </c>
      <c r="C21" s="5" t="s">
        <v>20</v>
      </c>
      <c r="D21" s="5" t="s">
        <v>28</v>
      </c>
      <c r="E21" s="5" t="s">
        <v>9</v>
      </c>
      <c r="F21" s="14">
        <v>3000</v>
      </c>
      <c r="H21" s="11"/>
      <c r="I21" s="12">
        <f>表1[[#This Row],[权重]]/H$17</f>
        <v>0.3</v>
      </c>
    </row>
    <row r="22" spans="2:9" x14ac:dyDescent="0.15">
      <c r="B22" s="4" t="s">
        <v>65</v>
      </c>
      <c r="C22" s="5" t="s">
        <v>29</v>
      </c>
      <c r="D22" s="5">
        <v>80</v>
      </c>
      <c r="E22" s="5" t="s">
        <v>10</v>
      </c>
      <c r="F22" s="14">
        <v>2000</v>
      </c>
      <c r="H22" s="11"/>
      <c r="I22" s="12">
        <f>表1[[#This Row],[权重]]/H$17</f>
        <v>0.2</v>
      </c>
    </row>
    <row r="23" spans="2:9" x14ac:dyDescent="0.15">
      <c r="B23" s="6" t="s">
        <v>66</v>
      </c>
      <c r="C23" s="7">
        <v>81</v>
      </c>
      <c r="D23" s="7">
        <v>85</v>
      </c>
      <c r="E23" s="7" t="s">
        <v>11</v>
      </c>
      <c r="F23" s="15">
        <v>3350</v>
      </c>
      <c r="H23" s="11"/>
      <c r="I23" s="12">
        <f>表1[[#This Row],[权重]]/H$17</f>
        <v>0.33500000000000002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"/>
  <sheetViews>
    <sheetView workbookViewId="0">
      <selection activeCell="Q36" sqref="Q36"/>
    </sheetView>
  </sheetViews>
  <sheetFormatPr defaultRowHeight="13.5" x14ac:dyDescent="0.15"/>
  <sheetData>
    <row r="2" spans="2:19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9" x14ac:dyDescent="0.15">
      <c r="B3" s="2" t="s">
        <v>43</v>
      </c>
      <c r="C3" s="2"/>
      <c r="D3" s="2"/>
      <c r="E3" s="2"/>
      <c r="F3" s="2"/>
      <c r="G3" s="2"/>
      <c r="H3" s="2"/>
      <c r="I3" s="2"/>
      <c r="J3" s="2"/>
      <c r="K3" s="2" t="s">
        <v>30</v>
      </c>
      <c r="L3" s="2"/>
      <c r="M3" s="2"/>
      <c r="N3" s="2"/>
      <c r="O3" s="2"/>
    </row>
    <row r="4" spans="2:1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 t="s">
        <v>31</v>
      </c>
      <c r="M4" s="2"/>
      <c r="N4" s="2"/>
      <c r="O4" s="2"/>
    </row>
    <row r="5" spans="2:19" x14ac:dyDescent="0.15">
      <c r="B5" s="2" t="s">
        <v>42</v>
      </c>
      <c r="C5" s="2"/>
      <c r="D5" s="2"/>
      <c r="E5" s="2"/>
      <c r="F5" s="2"/>
      <c r="G5" s="2"/>
      <c r="H5" s="2"/>
      <c r="I5" s="2"/>
      <c r="J5" s="2"/>
      <c r="K5" s="2"/>
      <c r="L5" s="2" t="s">
        <v>32</v>
      </c>
      <c r="M5" s="2"/>
      <c r="N5" s="2"/>
      <c r="O5" s="2"/>
    </row>
    <row r="6" spans="2:19" x14ac:dyDescent="0.1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9" x14ac:dyDescent="0.15">
      <c r="B7" s="2" t="s">
        <v>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9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10" spans="2:19" x14ac:dyDescent="0.15">
      <c r="K10" t="s">
        <v>34</v>
      </c>
      <c r="L10" t="s">
        <v>37</v>
      </c>
      <c r="O10" s="3"/>
      <c r="P10" s="3"/>
      <c r="Q10" s="3"/>
      <c r="R10" s="3"/>
      <c r="S10" s="3"/>
    </row>
    <row r="12" spans="2:19" x14ac:dyDescent="0.15">
      <c r="L12" t="s">
        <v>40</v>
      </c>
    </row>
    <row r="13" spans="2:19" x14ac:dyDescent="0.15">
      <c r="L13">
        <v>1</v>
      </c>
      <c r="M13" t="s">
        <v>44</v>
      </c>
      <c r="Q13">
        <v>2</v>
      </c>
      <c r="R13" t="s">
        <v>48</v>
      </c>
    </row>
    <row r="14" spans="2:19" x14ac:dyDescent="0.15">
      <c r="L14" t="s">
        <v>41</v>
      </c>
    </row>
    <row r="15" spans="2:19" x14ac:dyDescent="0.15">
      <c r="M15" t="s">
        <v>46</v>
      </c>
    </row>
    <row r="17" spans="11:18" x14ac:dyDescent="0.15">
      <c r="K17" t="s">
        <v>35</v>
      </c>
      <c r="L17" t="s">
        <v>38</v>
      </c>
    </row>
    <row r="19" spans="11:18" x14ac:dyDescent="0.15">
      <c r="L19" t="s">
        <v>40</v>
      </c>
    </row>
    <row r="20" spans="11:18" x14ac:dyDescent="0.15">
      <c r="M20" t="s">
        <v>45</v>
      </c>
      <c r="R20" t="s">
        <v>50</v>
      </c>
    </row>
    <row r="22" spans="11:18" x14ac:dyDescent="0.15">
      <c r="L22" t="s">
        <v>41</v>
      </c>
    </row>
    <row r="23" spans="11:18" x14ac:dyDescent="0.15">
      <c r="M23" t="s">
        <v>47</v>
      </c>
    </row>
    <row r="26" spans="11:18" x14ac:dyDescent="0.15">
      <c r="K26" t="s">
        <v>36</v>
      </c>
      <c r="L26" t="s">
        <v>39</v>
      </c>
    </row>
    <row r="29" spans="11:18" x14ac:dyDescent="0.15">
      <c r="L29" t="s">
        <v>41</v>
      </c>
    </row>
    <row r="30" spans="11:18" x14ac:dyDescent="0.15">
      <c r="M30" t="s">
        <v>49</v>
      </c>
    </row>
    <row r="34" spans="11:13" x14ac:dyDescent="0.15">
      <c r="K34" t="s">
        <v>51</v>
      </c>
      <c r="M34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bouns_tplt</vt:lpstr>
      <vt:lpstr>释义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2016-09-03T09:14:51Z</dcterms:modified>
</cp:coreProperties>
</file>